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ificweb\Historic Tables\"/>
    </mc:Choice>
  </mc:AlternateContent>
  <xr:revisionPtr revIDLastSave="0" documentId="8_{0C7627F6-563A-4A56-96BA-3CA99CBA2B6B}" xr6:coauthVersionLast="43" xr6:coauthVersionMax="43" xr10:uidLastSave="{00000000-0000-0000-0000-000000000000}"/>
  <bookViews>
    <workbookView xWindow="-108" yWindow="-108" windowWidth="20376" windowHeight="12216" xr2:uid="{00000000-000D-0000-FFFF-FFFF00000000}"/>
  </bookViews>
  <sheets>
    <sheet name="Fertility - General" sheetId="1" r:id="rId1"/>
    <sheet name="nonown" sheetId="3" r:id="rId2"/>
    <sheet name="singleyear" sheetId="4" r:id="rId3"/>
    <sheet name="ASFR-TFR" sheetId="2" r:id="rId4"/>
    <sheet name="fertility ratios" sheetId="5" r:id="rId5"/>
    <sheet name="Population size" sheetId="8" r:id="rId6"/>
    <sheet name="Graphs" sheetId="6" r:id="rId7"/>
    <sheet name="Sheet2" sheetId="7" r:id="rId8"/>
    <sheet name="nonown2" sheetId="9" r:id="rId9"/>
    <sheet name="General2" sheetId="10" r:id="rId10"/>
    <sheet name="ASFRTFR2" sheetId="11" r:id="rId11"/>
  </sheets>
  <definedNames>
    <definedName name="_xlnm.Print_Area" localSheetId="3">'ASFR-TFR'!$A$1:$L$449</definedName>
  </definedNames>
  <calcPr calcId="191029" iterate="1" iterateCount="100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8" i="4" l="1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C8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C98" i="4"/>
  <c r="E41" i="1"/>
  <c r="E74" i="1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C19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C17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C16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C11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C10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C14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C13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C8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C7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C125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C9" i="4"/>
  <c r="E52" i="1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S260" i="6"/>
  <c r="T260" i="6"/>
  <c r="U260" i="6"/>
  <c r="V260" i="6"/>
  <c r="W260" i="6"/>
  <c r="X260" i="6"/>
  <c r="Y260" i="6"/>
  <c r="Z260" i="6"/>
  <c r="AA260" i="6"/>
  <c r="AB260" i="6"/>
  <c r="AC260" i="6"/>
  <c r="AD260" i="6"/>
  <c r="AE260" i="6"/>
  <c r="AF260" i="6"/>
  <c r="AG260" i="6"/>
  <c r="AH260" i="6"/>
  <c r="AI260" i="6"/>
  <c r="AJ260" i="6"/>
  <c r="AK260" i="6"/>
  <c r="AL260" i="6"/>
  <c r="AM260" i="6"/>
  <c r="AN260" i="6"/>
  <c r="AO260" i="6"/>
  <c r="AP260" i="6"/>
  <c r="AQ260" i="6"/>
  <c r="AR260" i="6"/>
  <c r="AS260" i="6"/>
  <c r="AT260" i="6"/>
  <c r="AU260" i="6"/>
  <c r="AV260" i="6"/>
  <c r="AW260" i="6"/>
  <c r="AX260" i="6"/>
  <c r="AY260" i="6"/>
  <c r="AZ260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U254" i="6"/>
  <c r="V254" i="6"/>
  <c r="W254" i="6"/>
  <c r="X254" i="6"/>
  <c r="Y254" i="6"/>
  <c r="Z254" i="6"/>
  <c r="AA254" i="6"/>
  <c r="AB254" i="6"/>
  <c r="AC254" i="6"/>
  <c r="AD254" i="6"/>
  <c r="AE254" i="6"/>
  <c r="AF254" i="6"/>
  <c r="AG254" i="6"/>
  <c r="AH254" i="6"/>
  <c r="AI254" i="6"/>
  <c r="AJ254" i="6"/>
  <c r="AK254" i="6"/>
  <c r="AL254" i="6"/>
  <c r="AM254" i="6"/>
  <c r="AN254" i="6"/>
  <c r="AO254" i="6"/>
  <c r="AP254" i="6"/>
  <c r="AQ254" i="6"/>
  <c r="AR254" i="6"/>
  <c r="AS254" i="6"/>
  <c r="AT254" i="6"/>
  <c r="AU254" i="6"/>
  <c r="AV254" i="6"/>
  <c r="AW254" i="6"/>
  <c r="AX254" i="6"/>
  <c r="AY254" i="6"/>
  <c r="AZ254" i="6"/>
  <c r="D250" i="6"/>
  <c r="E250" i="6"/>
  <c r="F250" i="6"/>
  <c r="G250" i="6"/>
  <c r="H250" i="6"/>
  <c r="I250" i="6"/>
  <c r="J250" i="6"/>
  <c r="K250" i="6"/>
  <c r="L250" i="6"/>
  <c r="M250" i="6"/>
  <c r="N250" i="6"/>
  <c r="O250" i="6"/>
  <c r="P250" i="6"/>
  <c r="Q250" i="6"/>
  <c r="R250" i="6"/>
  <c r="S250" i="6"/>
  <c r="T250" i="6"/>
  <c r="U250" i="6"/>
  <c r="V250" i="6"/>
  <c r="W250" i="6"/>
  <c r="X250" i="6"/>
  <c r="Y250" i="6"/>
  <c r="Z250" i="6"/>
  <c r="AA250" i="6"/>
  <c r="AB250" i="6"/>
  <c r="AC250" i="6"/>
  <c r="AD250" i="6"/>
  <c r="AE250" i="6"/>
  <c r="AF250" i="6"/>
  <c r="AG250" i="6"/>
  <c r="AH250" i="6"/>
  <c r="AI250" i="6"/>
  <c r="AJ250" i="6"/>
  <c r="AK250" i="6"/>
  <c r="AL250" i="6"/>
  <c r="AM250" i="6"/>
  <c r="AN250" i="6"/>
  <c r="AO250" i="6"/>
  <c r="AP250" i="6"/>
  <c r="AQ250" i="6"/>
  <c r="AR250" i="6"/>
  <c r="AS250" i="6"/>
  <c r="AT250" i="6"/>
  <c r="AU250" i="6"/>
  <c r="AV250" i="6"/>
  <c r="AW250" i="6"/>
  <c r="AX250" i="6"/>
  <c r="AY250" i="6"/>
  <c r="AZ250" i="6"/>
  <c r="D244" i="6"/>
  <c r="E244" i="6"/>
  <c r="F244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T244" i="6"/>
  <c r="U244" i="6"/>
  <c r="V244" i="6"/>
  <c r="W244" i="6"/>
  <c r="X244" i="6"/>
  <c r="Y244" i="6"/>
  <c r="Z244" i="6"/>
  <c r="AA244" i="6"/>
  <c r="AB244" i="6"/>
  <c r="AC244" i="6"/>
  <c r="AD244" i="6"/>
  <c r="AE244" i="6"/>
  <c r="AF244" i="6"/>
  <c r="AG244" i="6"/>
  <c r="AH244" i="6"/>
  <c r="AI244" i="6"/>
  <c r="AJ244" i="6"/>
  <c r="AK244" i="6"/>
  <c r="AL244" i="6"/>
  <c r="AM244" i="6"/>
  <c r="AN244" i="6"/>
  <c r="AO244" i="6"/>
  <c r="AP244" i="6"/>
  <c r="AQ244" i="6"/>
  <c r="AR244" i="6"/>
  <c r="AS244" i="6"/>
  <c r="AT244" i="6"/>
  <c r="AU244" i="6"/>
  <c r="AV244" i="6"/>
  <c r="AW244" i="6"/>
  <c r="AX244" i="6"/>
  <c r="AY244" i="6"/>
  <c r="AZ244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E49" i="1"/>
  <c r="E73" i="1"/>
  <c r="E10" i="1"/>
  <c r="E20" i="1"/>
  <c r="E24" i="1"/>
  <c r="E81" i="1"/>
  <c r="E133" i="1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X232" i="6"/>
  <c r="Y232" i="6"/>
  <c r="Z232" i="6"/>
  <c r="AA232" i="6"/>
  <c r="AB232" i="6"/>
  <c r="AC232" i="6"/>
  <c r="AD232" i="6"/>
  <c r="AE232" i="6"/>
  <c r="AF232" i="6"/>
  <c r="AG232" i="6"/>
  <c r="AH232" i="6"/>
  <c r="AI232" i="6"/>
  <c r="AJ232" i="6"/>
  <c r="AK232" i="6"/>
  <c r="AL232" i="6"/>
  <c r="AM232" i="6"/>
  <c r="AN232" i="6"/>
  <c r="AO232" i="6"/>
  <c r="AP232" i="6"/>
  <c r="E245" i="10"/>
  <c r="E244" i="10"/>
  <c r="E243" i="10"/>
  <c r="E242" i="10"/>
  <c r="E241" i="10"/>
  <c r="E239" i="10"/>
  <c r="E238" i="10"/>
  <c r="E237" i="10"/>
  <c r="E236" i="10"/>
  <c r="E234" i="10"/>
  <c r="E233" i="10"/>
  <c r="E232" i="10"/>
  <c r="E231" i="10"/>
  <c r="E230" i="10"/>
  <c r="E229" i="10"/>
  <c r="E227" i="10"/>
  <c r="E226" i="10"/>
  <c r="E225" i="10"/>
  <c r="E224" i="10"/>
  <c r="E220" i="10"/>
  <c r="E219" i="10"/>
  <c r="E218" i="10"/>
  <c r="E217" i="10"/>
  <c r="E216" i="10"/>
  <c r="E215" i="10"/>
  <c r="E213" i="10"/>
  <c r="E212" i="10"/>
  <c r="E211" i="10"/>
  <c r="E210" i="10"/>
  <c r="E209" i="10"/>
  <c r="E208" i="10"/>
  <c r="E206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88" i="10"/>
  <c r="E187" i="10"/>
  <c r="E186" i="10"/>
  <c r="E184" i="10"/>
  <c r="E183" i="10"/>
  <c r="E182" i="10"/>
  <c r="E181" i="10"/>
  <c r="E180" i="10"/>
  <c r="E179" i="10"/>
  <c r="E176" i="10"/>
  <c r="E175" i="10"/>
  <c r="E174" i="10"/>
  <c r="E173" i="10"/>
  <c r="E172" i="10"/>
  <c r="E171" i="10"/>
  <c r="E169" i="10"/>
  <c r="E168" i="10"/>
  <c r="E167" i="10"/>
  <c r="E166" i="10"/>
  <c r="E165" i="10"/>
  <c r="E164" i="10"/>
  <c r="E161" i="10"/>
  <c r="E160" i="10"/>
  <c r="E159" i="10"/>
  <c r="E158" i="10"/>
  <c r="E157" i="10"/>
  <c r="E156" i="10"/>
  <c r="E153" i="10"/>
  <c r="E152" i="10"/>
  <c r="E151" i="10"/>
  <c r="E150" i="10"/>
  <c r="E149" i="10"/>
  <c r="E145" i="10"/>
  <c r="E144" i="10"/>
  <c r="E142" i="10"/>
  <c r="E141" i="10"/>
  <c r="E140" i="10"/>
  <c r="E139" i="10"/>
  <c r="E137" i="10"/>
  <c r="E136" i="10"/>
  <c r="E135" i="10"/>
  <c r="E133" i="10"/>
  <c r="E132" i="10"/>
  <c r="E131" i="10"/>
  <c r="E130" i="10"/>
  <c r="E121" i="10"/>
  <c r="E120" i="10"/>
  <c r="E119" i="10"/>
  <c r="E118" i="10"/>
  <c r="E117" i="10"/>
  <c r="E115" i="10"/>
  <c r="E114" i="10"/>
  <c r="E113" i="10"/>
  <c r="E112" i="10"/>
  <c r="E110" i="10"/>
  <c r="E109" i="10"/>
  <c r="E108" i="10"/>
  <c r="E107" i="10"/>
  <c r="E106" i="10"/>
  <c r="E105" i="10"/>
  <c r="E103" i="10"/>
  <c r="E102" i="10"/>
  <c r="E101" i="10"/>
  <c r="E100" i="10"/>
  <c r="E96" i="10"/>
  <c r="E95" i="10"/>
  <c r="E94" i="10"/>
  <c r="E93" i="10"/>
  <c r="E92" i="10"/>
  <c r="E91" i="10"/>
  <c r="E89" i="10"/>
  <c r="E88" i="10"/>
  <c r="E87" i="10"/>
  <c r="E86" i="10"/>
  <c r="E85" i="10"/>
  <c r="E84" i="10"/>
  <c r="E82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4" i="10"/>
  <c r="E63" i="10"/>
  <c r="E62" i="10"/>
  <c r="E60" i="10"/>
  <c r="E59" i="10"/>
  <c r="E58" i="10"/>
  <c r="E57" i="10"/>
  <c r="E56" i="10"/>
  <c r="E55" i="10"/>
  <c r="E52" i="10"/>
  <c r="E51" i="10"/>
  <c r="E50" i="10"/>
  <c r="E49" i="10"/>
  <c r="E48" i="10"/>
  <c r="E47" i="10"/>
  <c r="E45" i="10"/>
  <c r="E44" i="10"/>
  <c r="E43" i="10"/>
  <c r="E42" i="10"/>
  <c r="E41" i="10"/>
  <c r="E40" i="10"/>
  <c r="E37" i="10"/>
  <c r="E36" i="10"/>
  <c r="E35" i="10"/>
  <c r="E34" i="10"/>
  <c r="E33" i="10"/>
  <c r="E32" i="10"/>
  <c r="E29" i="10"/>
  <c r="E28" i="10"/>
  <c r="E27" i="10"/>
  <c r="E26" i="10"/>
  <c r="E25" i="10"/>
  <c r="E21" i="10"/>
  <c r="E20" i="10"/>
  <c r="E18" i="10"/>
  <c r="E17" i="10"/>
  <c r="E16" i="10"/>
  <c r="E15" i="10"/>
  <c r="E13" i="10"/>
  <c r="E12" i="10"/>
  <c r="E11" i="10"/>
  <c r="E9" i="10"/>
  <c r="E8" i="10"/>
  <c r="E7" i="10"/>
  <c r="E6" i="10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AN151" i="6"/>
  <c r="AO151" i="6"/>
  <c r="AP151" i="6"/>
  <c r="AQ151" i="6"/>
  <c r="AR151" i="6"/>
  <c r="AS151" i="6"/>
  <c r="AT151" i="6"/>
  <c r="AU151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AL204" i="6"/>
  <c r="AM204" i="6"/>
  <c r="AN204" i="6"/>
  <c r="AO204" i="6"/>
  <c r="AP204" i="6"/>
  <c r="AQ204" i="6"/>
  <c r="AR204" i="6"/>
  <c r="AS204" i="6"/>
  <c r="AT204" i="6"/>
  <c r="AU204" i="6"/>
  <c r="AV204" i="6"/>
  <c r="AW204" i="6"/>
  <c r="AX204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E51" i="1"/>
  <c r="E40" i="1"/>
  <c r="E121" i="1"/>
  <c r="E139" i="1"/>
  <c r="E39" i="1"/>
  <c r="E84" i="1"/>
  <c r="E85" i="1"/>
  <c r="E86" i="1"/>
  <c r="E87" i="1"/>
  <c r="E88" i="1"/>
  <c r="E90" i="1"/>
  <c r="E91" i="1"/>
  <c r="E92" i="1"/>
  <c r="E93" i="1"/>
  <c r="E94" i="1"/>
  <c r="E95" i="1"/>
  <c r="E97" i="1"/>
  <c r="E98" i="1"/>
  <c r="E99" i="1"/>
  <c r="E100" i="1"/>
  <c r="E101" i="1"/>
  <c r="E102" i="1"/>
  <c r="E104" i="1"/>
  <c r="E105" i="1"/>
  <c r="E106" i="1"/>
  <c r="E107" i="1"/>
  <c r="E108" i="1"/>
  <c r="E109" i="1"/>
  <c r="E83" i="1"/>
  <c r="E67" i="1"/>
  <c r="E29" i="1"/>
  <c r="E30" i="1"/>
  <c r="E33" i="1"/>
  <c r="E34" i="1"/>
  <c r="E35" i="1"/>
  <c r="E36" i="1"/>
  <c r="E37" i="1"/>
  <c r="E38" i="1"/>
  <c r="E44" i="1"/>
  <c r="E45" i="1"/>
  <c r="E46" i="1"/>
  <c r="E47" i="1"/>
  <c r="E48" i="1"/>
  <c r="E60" i="1"/>
  <c r="E61" i="1"/>
  <c r="E62" i="1"/>
  <c r="E63" i="1"/>
  <c r="E64" i="1"/>
  <c r="E65" i="1"/>
  <c r="E68" i="1"/>
  <c r="E69" i="1"/>
  <c r="E70" i="1"/>
  <c r="E71" i="1"/>
  <c r="E72" i="1"/>
  <c r="E115" i="1"/>
  <c r="E116" i="1"/>
  <c r="E117" i="1"/>
  <c r="E118" i="1"/>
  <c r="E120" i="1"/>
  <c r="E123" i="1"/>
  <c r="E124" i="1"/>
  <c r="E125" i="1"/>
  <c r="E126" i="1"/>
  <c r="E127" i="1"/>
  <c r="E129" i="1"/>
  <c r="E130" i="1"/>
  <c r="E131" i="1"/>
  <c r="E132" i="1"/>
  <c r="E135" i="1"/>
  <c r="E136" i="1"/>
  <c r="E137" i="1"/>
  <c r="E138" i="1"/>
  <c r="E28" i="1"/>
  <c r="E77" i="1"/>
  <c r="E78" i="1"/>
  <c r="E79" i="1"/>
  <c r="E80" i="1"/>
  <c r="E76" i="1"/>
  <c r="E23" i="1"/>
  <c r="E22" i="1"/>
  <c r="E17" i="1"/>
  <c r="E18" i="1"/>
  <c r="E19" i="1"/>
  <c r="E16" i="1"/>
  <c r="E13" i="1"/>
  <c r="E14" i="1"/>
  <c r="E12" i="1"/>
  <c r="E7" i="1"/>
  <c r="E8" i="1"/>
  <c r="E9" i="1"/>
  <c r="E6" i="1"/>
</calcChain>
</file>

<file path=xl/sharedStrings.xml><?xml version="1.0" encoding="utf-8"?>
<sst xmlns="http://schemas.openxmlformats.org/spreadsheetml/2006/main" count="1898" uniqueCount="296">
  <si>
    <t>Fiji</t>
  </si>
  <si>
    <t>Papua New Guinea</t>
  </si>
  <si>
    <t>Solomon Islands</t>
  </si>
  <si>
    <t>Vanuatu</t>
  </si>
  <si>
    <t>FSM</t>
  </si>
  <si>
    <t>x/x/67</t>
  </si>
  <si>
    <t>Guam</t>
  </si>
  <si>
    <t>Kiribati</t>
  </si>
  <si>
    <t>Marshall Islands</t>
  </si>
  <si>
    <t>Northern Mariana Is</t>
  </si>
  <si>
    <t>Palau</t>
  </si>
  <si>
    <t>American Samoa</t>
  </si>
  <si>
    <t>Cook Islands</t>
  </si>
  <si>
    <t>Samoa</t>
  </si>
  <si>
    <t>Tonga</t>
  </si>
  <si>
    <t>Tuvalu</t>
  </si>
  <si>
    <t>11/x/02</t>
  </si>
  <si>
    <t>Table 1.  Selected demographic indicators</t>
  </si>
  <si>
    <t>Melanesia</t>
  </si>
  <si>
    <t>Census</t>
  </si>
  <si>
    <t>date</t>
  </si>
  <si>
    <t>Micronesia</t>
  </si>
  <si>
    <t>Polynesia</t>
  </si>
  <si>
    <t>1962-66</t>
  </si>
  <si>
    <t>1957-61</t>
  </si>
  <si>
    <t>1952-56</t>
  </si>
  <si>
    <t>15-19</t>
  </si>
  <si>
    <t>20-24</t>
  </si>
  <si>
    <t>25-29</t>
  </si>
  <si>
    <t>30-34</t>
  </si>
  <si>
    <t>35-39</t>
  </si>
  <si>
    <t>40-44</t>
  </si>
  <si>
    <t>45-49</t>
  </si>
  <si>
    <t>TFR</t>
  </si>
  <si>
    <t xml:space="preserve">     Fijians</t>
  </si>
  <si>
    <t xml:space="preserve">     Indians</t>
  </si>
  <si>
    <t>1972-76</t>
  </si>
  <si>
    <t>1977-81</t>
  </si>
  <si>
    <t>1982-86</t>
  </si>
  <si>
    <t>1992-96</t>
  </si>
  <si>
    <t>1987-91</t>
  </si>
  <si>
    <t>1956-60</t>
  </si>
  <si>
    <t>1961-65</t>
  </si>
  <si>
    <t>1966-69</t>
  </si>
  <si>
    <t>1967-71</t>
  </si>
  <si>
    <t>1985-89</t>
  </si>
  <si>
    <t>1990-94</t>
  </si>
  <si>
    <t>1995-99</t>
  </si>
  <si>
    <t xml:space="preserve">     Chuuk</t>
  </si>
  <si>
    <t xml:space="preserve">     Kosrae</t>
  </si>
  <si>
    <t xml:space="preserve">     Pohnpei</t>
  </si>
  <si>
    <t xml:space="preserve">      Yap</t>
  </si>
  <si>
    <t>1987</t>
  </si>
  <si>
    <t>1986</t>
  </si>
  <si>
    <t>1985</t>
  </si>
  <si>
    <t>1989</t>
  </si>
  <si>
    <t>1975-79</t>
  </si>
  <si>
    <t>1970-74</t>
  </si>
  <si>
    <t>1965-69</t>
  </si>
  <si>
    <t>1980-84</t>
  </si>
  <si>
    <t>1954-58</t>
  </si>
  <si>
    <t>1959-63</t>
  </si>
  <si>
    <t>1964-68</t>
  </si>
  <si>
    <t>1969-73</t>
  </si>
  <si>
    <t>1971-75</t>
  </si>
  <si>
    <t>1976-80</t>
  </si>
  <si>
    <t>1981-85</t>
  </si>
  <si>
    <t>1986-90</t>
  </si>
  <si>
    <t>1991-95</t>
  </si>
  <si>
    <t>Population</t>
  </si>
  <si>
    <t>SMAM</t>
  </si>
  <si>
    <t>1953-57</t>
  </si>
  <si>
    <t>1958-62</t>
  </si>
  <si>
    <t>1963-67</t>
  </si>
  <si>
    <t>1973-77</t>
  </si>
  <si>
    <t>1978-82</t>
  </si>
  <si>
    <t>1983-87</t>
  </si>
  <si>
    <t>1960-64</t>
  </si>
  <si>
    <t>1995</t>
  </si>
  <si>
    <t>citizens</t>
  </si>
  <si>
    <t>non-citz</t>
  </si>
  <si>
    <t>1947-51</t>
  </si>
  <si>
    <t>1974-78</t>
  </si>
  <si>
    <t>1966-70</t>
  </si>
  <si>
    <t>Niue</t>
  </si>
  <si>
    <t>1976</t>
  </si>
  <si>
    <t>Table    . Percent non-own for years before the census</t>
  </si>
  <si>
    <t xml:space="preserve">     Yap</t>
  </si>
  <si>
    <t>2001</t>
  </si>
  <si>
    <t>1994</t>
  </si>
  <si>
    <t>1997</t>
  </si>
  <si>
    <t>NA</t>
  </si>
  <si>
    <t>1979-83</t>
  </si>
  <si>
    <t>1984-88</t>
  </si>
  <si>
    <t>CNMI-born</t>
  </si>
  <si>
    <t>Table   . Total Fertility Rates for single years before the Census</t>
  </si>
  <si>
    <t>Years before the Census</t>
  </si>
  <si>
    <t>Years before the census</t>
  </si>
  <si>
    <t>Table   . 5-year age specific and total fertility rates</t>
  </si>
  <si>
    <t>Kosrae</t>
  </si>
  <si>
    <t>1973</t>
  </si>
  <si>
    <t>1980</t>
  </si>
  <si>
    <t>2000</t>
  </si>
  <si>
    <t>Pohnpei</t>
  </si>
  <si>
    <t>Chuuk</t>
  </si>
  <si>
    <t>Yap</t>
  </si>
  <si>
    <t>1967</t>
  </si>
  <si>
    <t>Age ratio 
score for
males</t>
  </si>
  <si>
    <t>Age ratio 
score for 
females</t>
  </si>
  <si>
    <t>Age-sex 
accuracy
 index</t>
  </si>
  <si>
    <t>Sex
Ratio</t>
  </si>
  <si>
    <t>Papua 
New Guinea</t>
  </si>
  <si>
    <t>Solomon
 Islands</t>
  </si>
  <si>
    <t>Marshall
 Islands</t>
  </si>
  <si>
    <t>Northern
 Mariana
 Is</t>
  </si>
  <si>
    <t>American 
Samoa</t>
  </si>
  <si>
    <t>Cook 
Islands</t>
  </si>
  <si>
    <t>Western
 Samoa</t>
  </si>
  <si>
    <r>
      <t>Area
(km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)</t>
    </r>
  </si>
  <si>
    <t>Census date</t>
  </si>
  <si>
    <t>Female Myers</t>
  </si>
  <si>
    <t>Per Km2</t>
  </si>
  <si>
    <t>Country</t>
  </si>
  <si>
    <t>1996-00</t>
  </si>
  <si>
    <t>2001-05</t>
  </si>
  <si>
    <t>1998-02</t>
  </si>
  <si>
    <t>1993-97</t>
  </si>
  <si>
    <t>1988-82</t>
  </si>
  <si>
    <t>Nauru</t>
  </si>
  <si>
    <t>2002</t>
  </si>
  <si>
    <t>1988-92</t>
  </si>
  <si>
    <t>2005</t>
  </si>
  <si>
    <t>Island group</t>
  </si>
  <si>
    <t>Year of</t>
  </si>
  <si>
    <t>Estimates</t>
  </si>
  <si>
    <t>(OC)</t>
  </si>
  <si>
    <t>(AS)</t>
  </si>
  <si>
    <t>15-</t>
  </si>
  <si>
    <t>20-</t>
  </si>
  <si>
    <t>25-</t>
  </si>
  <si>
    <t>30-</t>
  </si>
  <si>
    <t>35-</t>
  </si>
  <si>
    <t>40-</t>
  </si>
  <si>
    <t>45-</t>
  </si>
  <si>
    <t>ASBRs</t>
  </si>
  <si>
    <t>Oc/AS ratios</t>
  </si>
  <si>
    <t>Table    . Ratios of fertility estimates derived by the own-children (OC) method to fertility estimates based on</t>
  </si>
  <si>
    <t xml:space="preserve">              alternate sources (AS), various countries and years</t>
  </si>
  <si>
    <t xml:space="preserve">    (AS = WFS)</t>
  </si>
  <si>
    <t xml:space="preserve">    (AS = VR)</t>
  </si>
  <si>
    <t>1971-73</t>
  </si>
  <si>
    <t xml:space="preserve">    Indians</t>
  </si>
  <si>
    <t>TTPI</t>
  </si>
  <si>
    <t xml:space="preserve">   NMI</t>
  </si>
  <si>
    <t xml:space="preserve">   Marshalls</t>
  </si>
  <si>
    <t xml:space="preserve">   Palau</t>
  </si>
  <si>
    <t xml:space="preserve">   FSM</t>
  </si>
  <si>
    <t xml:space="preserve">      Pohnpei &amp;</t>
  </si>
  <si>
    <t xml:space="preserve">      Kosrae</t>
  </si>
  <si>
    <t xml:space="preserve">      Chuuk</t>
  </si>
  <si>
    <t xml:space="preserve">      </t>
  </si>
  <si>
    <t>Western Samoa</t>
  </si>
  <si>
    <t>1961-66</t>
  </si>
  <si>
    <t>1966-71</t>
  </si>
  <si>
    <t>u</t>
  </si>
  <si>
    <t>[1.16]</t>
  </si>
  <si>
    <t>[1.27]</t>
  </si>
  <si>
    <t>Fiji 1966</t>
  </si>
  <si>
    <t>Fiji1976</t>
  </si>
  <si>
    <t>Fiji1986</t>
  </si>
  <si>
    <t>Fiji1996</t>
  </si>
  <si>
    <t>PNG 1980</t>
  </si>
  <si>
    <t>PNG 1990</t>
  </si>
  <si>
    <t>PNG 2000</t>
  </si>
  <si>
    <t>SI 1970</t>
  </si>
  <si>
    <t>SI 1976</t>
  </si>
  <si>
    <t>SI 1986</t>
  </si>
  <si>
    <t>Vanuatu 89</t>
  </si>
  <si>
    <t>Vanuatu 99</t>
  </si>
  <si>
    <t>A Samoa</t>
  </si>
  <si>
    <t>A Samoa 74</t>
  </si>
  <si>
    <t>A Samoa 80</t>
  </si>
  <si>
    <t>A Samoa 85</t>
  </si>
  <si>
    <t>A Samoa 90</t>
  </si>
  <si>
    <t>A Samoa 95</t>
  </si>
  <si>
    <t>A Samoa 00</t>
  </si>
  <si>
    <t>Samoa 61</t>
  </si>
  <si>
    <t>Samoa 66</t>
  </si>
  <si>
    <t>Samoa 71</t>
  </si>
  <si>
    <t>Samoa 86</t>
  </si>
  <si>
    <t>Samoa 91</t>
  </si>
  <si>
    <t>Tonga 66</t>
  </si>
  <si>
    <t>Tonga 76</t>
  </si>
  <si>
    <t>Tonga 86</t>
  </si>
  <si>
    <t>Tonga 96</t>
  </si>
  <si>
    <t>Tuvalu 68</t>
  </si>
  <si>
    <t>Tuvalu 73</t>
  </si>
  <si>
    <t>Tuvalu 91</t>
  </si>
  <si>
    <t>Tuvalu 02</t>
  </si>
  <si>
    <t>Tuvalu 79</t>
  </si>
  <si>
    <t>Palau 67</t>
  </si>
  <si>
    <t>Palau 73</t>
  </si>
  <si>
    <t>Palau 80</t>
  </si>
  <si>
    <t>Palau 90</t>
  </si>
  <si>
    <t>Palau 95</t>
  </si>
  <si>
    <t>Palau 00</t>
  </si>
  <si>
    <t>Guam 80</t>
  </si>
  <si>
    <t>Guam 90</t>
  </si>
  <si>
    <t>Guam 00</t>
  </si>
  <si>
    <t>CNMI 67</t>
  </si>
  <si>
    <t>CNMI 73</t>
  </si>
  <si>
    <t>CNMI 80</t>
  </si>
  <si>
    <t>CNMI 90</t>
  </si>
  <si>
    <t>NM born 95</t>
  </si>
  <si>
    <t>NM born 00</t>
  </si>
  <si>
    <t>Kiri 68</t>
  </si>
  <si>
    <t>Kiri 73</t>
  </si>
  <si>
    <t>Kiri 78</t>
  </si>
  <si>
    <t>Kiri 85</t>
  </si>
  <si>
    <t>Kiri 90</t>
  </si>
  <si>
    <t>Kiri 95</t>
  </si>
  <si>
    <t>Kiri 00</t>
  </si>
  <si>
    <t>RMI 67</t>
  </si>
  <si>
    <t>RMI 73</t>
  </si>
  <si>
    <t>RMI 80</t>
  </si>
  <si>
    <t>RMI 88</t>
  </si>
  <si>
    <t>RMI 99</t>
  </si>
  <si>
    <t>FSM 67</t>
  </si>
  <si>
    <t>FSM 73</t>
  </si>
  <si>
    <t>FSM 80</t>
  </si>
  <si>
    <t>FSM 94</t>
  </si>
  <si>
    <t>FSM 00</t>
  </si>
  <si>
    <t>1957-61 T66</t>
  </si>
  <si>
    <t>1957-61 F66</t>
  </si>
  <si>
    <t>1957-61 I66</t>
  </si>
  <si>
    <t>1966-70 T76</t>
  </si>
  <si>
    <t>1966-70 F76</t>
  </si>
  <si>
    <t>1966-70 I76</t>
  </si>
  <si>
    <t>1977-81 T86</t>
  </si>
  <si>
    <t>1977-81 F86</t>
  </si>
  <si>
    <t>1977-81 I86</t>
  </si>
  <si>
    <t>1987-91 T96</t>
  </si>
  <si>
    <t>1987-91 F96</t>
  </si>
  <si>
    <t>1987-91 I96</t>
  </si>
  <si>
    <t>Total</t>
  </si>
  <si>
    <t>Fijians</t>
  </si>
  <si>
    <t>Indians</t>
  </si>
  <si>
    <t xml:space="preserve">   Fiji Islands (2007)</t>
  </si>
  <si>
    <t xml:space="preserve">   Papua New Guinea (2000) </t>
  </si>
  <si>
    <t xml:space="preserve">   Solomon Islands (1999)</t>
  </si>
  <si>
    <t xml:space="preserve">   Vanuatu (1999)</t>
  </si>
  <si>
    <t xml:space="preserve">   Federated States of Micronesia (2000)</t>
  </si>
  <si>
    <t xml:space="preserve">   Guam (2000)</t>
  </si>
  <si>
    <t xml:space="preserve">   Kiribati (2005)</t>
  </si>
  <si>
    <t xml:space="preserve">   Marshall Islands (1999)</t>
  </si>
  <si>
    <t xml:space="preserve">   Northern Mariana Islands (2000)</t>
  </si>
  <si>
    <t xml:space="preserve">   Palau (2005)</t>
  </si>
  <si>
    <t xml:space="preserve">   American Samoa (2000)</t>
  </si>
  <si>
    <t xml:space="preserve">   Samoa (2006)</t>
  </si>
  <si>
    <t xml:space="preserve">   Tonga (2006)</t>
  </si>
  <si>
    <t xml:space="preserve">   Tuvalu (2002)</t>
  </si>
  <si>
    <r>
      <t xml:space="preserve">POLYNESIA / </t>
    </r>
    <r>
      <rPr>
        <b/>
        <i/>
        <sz val="11"/>
        <color indexed="12"/>
        <rFont val="Arial"/>
        <family val="2"/>
      </rPr>
      <t>POLYNÉSIE</t>
    </r>
  </si>
  <si>
    <r>
      <t xml:space="preserve">MICRONESIA / </t>
    </r>
    <r>
      <rPr>
        <b/>
        <i/>
        <sz val="11"/>
        <color indexed="12"/>
        <rFont val="Arial"/>
        <family val="2"/>
      </rPr>
      <t>MICRONÉSIE</t>
    </r>
  </si>
  <si>
    <r>
      <t xml:space="preserve">MELANESIA / </t>
    </r>
    <r>
      <rPr>
        <b/>
        <i/>
        <sz val="11"/>
        <color indexed="12"/>
        <rFont val="Arial"/>
        <family val="2"/>
      </rPr>
      <t>MÉLANÉSIE</t>
    </r>
  </si>
  <si>
    <t>Fiji 96</t>
  </si>
  <si>
    <t>PNG 00</t>
  </si>
  <si>
    <t>SI 99</t>
  </si>
  <si>
    <t>Kiribati 05</t>
  </si>
  <si>
    <t>CNMI 00</t>
  </si>
  <si>
    <t>Persons per Kmsq</t>
  </si>
  <si>
    <t>Period</t>
  </si>
  <si>
    <t>Age-Specific and Total Fertility Rates in Periods before Census, Fiji: 1966 to 1996</t>
  </si>
  <si>
    <t>Source: Unpublished data from Fiji censuses</t>
  </si>
  <si>
    <t>Group</t>
  </si>
  <si>
    <t>Age-Specific and Total Fertility Rates by Period for Fijians and Indians: 1996</t>
  </si>
  <si>
    <t>2000-04</t>
  </si>
  <si>
    <t>Palauans only</t>
  </si>
  <si>
    <t>Palau-born</t>
  </si>
  <si>
    <t>2007-11</t>
  </si>
  <si>
    <t>2002-06</t>
  </si>
  <si>
    <t>1997-01</t>
  </si>
  <si>
    <t>2005-09</t>
  </si>
  <si>
    <t>2003-07</t>
  </si>
  <si>
    <t>Fiji 2007</t>
  </si>
  <si>
    <t>SI1999</t>
  </si>
  <si>
    <t>SI 2009</t>
  </si>
  <si>
    <t>Vanuatu 09</t>
  </si>
  <si>
    <t>99/99/2012</t>
  </si>
  <si>
    <t>99/99/2011</t>
  </si>
  <si>
    <t>99/99/2010</t>
  </si>
  <si>
    <t>2008-12</t>
  </si>
  <si>
    <t>Fijian</t>
  </si>
  <si>
    <t>Indian</t>
  </si>
  <si>
    <t>2006-10</t>
  </si>
  <si>
    <t>2011-15</t>
  </si>
  <si>
    <t>2010-14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</si>
</sst>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0.0_)"/>
    <numFmt numFmtId="168" formatCode="#,##0.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indexed="12"/>
      <name val="Arial"/>
      <family val="2"/>
    </font>
    <font>
      <sz val="8"/>
      <color indexed="10"/>
      <name val="Arial"/>
      <family val="2"/>
    </font>
    <font>
      <sz val="8"/>
      <name val="Courier New"/>
      <family val="3"/>
    </font>
    <font>
      <sz val="6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horizontal="right"/>
    </xf>
    <xf numFmtId="14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3" fontId="2" fillId="0" borderId="0" xfId="1" applyNumberFormat="1" applyFont="1" applyAlignment="1">
      <alignment horizontal="right"/>
    </xf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14" fontId="2" fillId="0" borderId="1" xfId="0" quotePrefix="1" applyNumberFormat="1" applyFont="1" applyBorder="1" applyAlignment="1">
      <alignment horizontal="right"/>
    </xf>
    <xf numFmtId="17" fontId="2" fillId="0" borderId="1" xfId="0" applyNumberFormat="1" applyFont="1" applyBorder="1"/>
    <xf numFmtId="16" fontId="2" fillId="0" borderId="1" xfId="0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1" applyNumberFormat="1" applyFont="1"/>
    <xf numFmtId="0" fontId="3" fillId="0" borderId="0" xfId="0" applyFont="1"/>
    <xf numFmtId="2" fontId="2" fillId="0" borderId="0" xfId="0" applyNumberFormat="1" applyFont="1"/>
    <xf numFmtId="0" fontId="2" fillId="0" borderId="0" xfId="0" applyFont="1" applyAlignment="1">
      <alignment wrapText="1"/>
    </xf>
    <xf numFmtId="2" fontId="2" fillId="2" borderId="0" xfId="0" applyNumberFormat="1" applyFont="1" applyFill="1"/>
    <xf numFmtId="14" fontId="2" fillId="0" borderId="0" xfId="0" applyNumberFormat="1" applyFont="1" applyAlignment="1">
      <alignment horizontal="right"/>
    </xf>
    <xf numFmtId="14" fontId="2" fillId="0" borderId="0" xfId="0" quotePrefix="1" applyNumberFormat="1" applyFont="1"/>
    <xf numFmtId="17" fontId="2" fillId="0" borderId="0" xfId="0" applyNumberFormat="1" applyFont="1"/>
    <xf numFmtId="16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3" xfId="0" applyFont="1" applyBorder="1" applyAlignment="1">
      <alignment horizontal="right" wrapText="1"/>
    </xf>
    <xf numFmtId="164" fontId="2" fillId="0" borderId="3" xfId="1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5" fontId="2" fillId="0" borderId="0" xfId="1" applyNumberFormat="1" applyFont="1"/>
    <xf numFmtId="165" fontId="2" fillId="0" borderId="3" xfId="1" applyNumberFormat="1" applyFont="1" applyBorder="1" applyAlignment="1">
      <alignment horizontal="right" wrapText="1"/>
    </xf>
    <xf numFmtId="165" fontId="5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2" fillId="0" borderId="1" xfId="0" quotePrefix="1" applyFont="1" applyBorder="1" applyAlignment="1">
      <alignment horizontal="right"/>
    </xf>
    <xf numFmtId="14" fontId="2" fillId="0" borderId="0" xfId="0" quotePrefix="1" applyNumberFormat="1" applyFont="1" applyAlignment="1">
      <alignment horizontal="right"/>
    </xf>
    <xf numFmtId="0" fontId="2" fillId="0" borderId="0" xfId="0" quotePrefix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2" fillId="0" borderId="0" xfId="0" applyNumberFormat="1" applyFont="1"/>
    <xf numFmtId="1" fontId="0" fillId="0" borderId="0" xfId="0" applyNumberFormat="1"/>
    <xf numFmtId="1" fontId="2" fillId="0" borderId="0" xfId="0" applyNumberFormat="1" applyFont="1" applyFill="1" applyBorder="1"/>
    <xf numFmtId="165" fontId="2" fillId="0" borderId="5" xfId="0" applyNumberFormat="1" applyFont="1" applyFill="1" applyBorder="1"/>
    <xf numFmtId="165" fontId="2" fillId="0" borderId="6" xfId="0" applyNumberFormat="1" applyFont="1" applyFill="1" applyBorder="1"/>
    <xf numFmtId="165" fontId="2" fillId="0" borderId="0" xfId="0" applyNumberFormat="1" applyFont="1" applyFill="1" applyBorder="1"/>
    <xf numFmtId="0" fontId="6" fillId="3" borderId="7" xfId="0" applyFont="1" applyFill="1" applyBorder="1" applyAlignment="1">
      <alignment vertical="center"/>
    </xf>
    <xf numFmtId="3" fontId="7" fillId="4" borderId="0" xfId="1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3" fontId="7" fillId="3" borderId="9" xfId="1" applyNumberFormat="1" applyFont="1" applyFill="1" applyBorder="1" applyAlignment="1">
      <alignment vertical="center"/>
    </xf>
    <xf numFmtId="3" fontId="7" fillId="3" borderId="0" xfId="1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3" fontId="7" fillId="5" borderId="9" xfId="1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3" fontId="7" fillId="5" borderId="0" xfId="1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8" fillId="6" borderId="8" xfId="0" applyFont="1" applyFill="1" applyBorder="1" applyAlignment="1">
      <alignment horizontal="left" vertical="center"/>
    </xf>
    <xf numFmtId="3" fontId="7" fillId="6" borderId="9" xfId="1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horizontal="left" vertical="center"/>
    </xf>
    <xf numFmtId="3" fontId="7" fillId="6" borderId="0" xfId="1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165" fontId="10" fillId="7" borderId="1" xfId="0" applyNumberFormat="1" applyFont="1" applyFill="1" applyBorder="1"/>
    <xf numFmtId="0" fontId="10" fillId="7" borderId="10" xfId="0" applyFont="1" applyFill="1" applyBorder="1" applyAlignment="1">
      <alignment horizontal="left"/>
    </xf>
    <xf numFmtId="164" fontId="10" fillId="7" borderId="11" xfId="1" applyNumberFormat="1" applyFont="1" applyFill="1" applyBorder="1" applyAlignment="1">
      <alignment horizontal="left"/>
    </xf>
    <xf numFmtId="165" fontId="10" fillId="7" borderId="11" xfId="0" applyNumberFormat="1" applyFont="1" applyFill="1" applyBorder="1" applyAlignment="1">
      <alignment horizontal="right"/>
    </xf>
    <xf numFmtId="3" fontId="10" fillId="7" borderId="12" xfId="0" applyNumberFormat="1" applyFont="1" applyFill="1" applyBorder="1" applyAlignment="1">
      <alignment horizontal="right"/>
    </xf>
    <xf numFmtId="14" fontId="10" fillId="7" borderId="13" xfId="0" applyNumberFormat="1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165" fontId="10" fillId="7" borderId="13" xfId="0" applyNumberFormat="1" applyFont="1" applyFill="1" applyBorder="1"/>
    <xf numFmtId="3" fontId="10" fillId="7" borderId="13" xfId="0" applyNumberFormat="1" applyFont="1" applyFill="1" applyBorder="1"/>
    <xf numFmtId="14" fontId="10" fillId="7" borderId="1" xfId="0" applyNumberFormat="1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3" fontId="10" fillId="7" borderId="1" xfId="0" applyNumberFormat="1" applyFont="1" applyFill="1" applyBorder="1"/>
    <xf numFmtId="165" fontId="10" fillId="7" borderId="1" xfId="0" applyNumberFormat="1" applyFont="1" applyFill="1" applyBorder="1" applyAlignment="1">
      <alignment horizontal="left"/>
    </xf>
    <xf numFmtId="14" fontId="10" fillId="7" borderId="14" xfId="0" applyNumberFormat="1" applyFont="1" applyFill="1" applyBorder="1" applyAlignment="1">
      <alignment horizontal="left"/>
    </xf>
    <xf numFmtId="165" fontId="10" fillId="7" borderId="14" xfId="0" applyNumberFormat="1" applyFont="1" applyFill="1" applyBorder="1" applyAlignment="1">
      <alignment horizontal="left"/>
    </xf>
    <xf numFmtId="165" fontId="10" fillId="7" borderId="14" xfId="0" applyNumberFormat="1" applyFont="1" applyFill="1" applyBorder="1"/>
    <xf numFmtId="3" fontId="10" fillId="7" borderId="14" xfId="0" applyNumberFormat="1" applyFont="1" applyFill="1" applyBorder="1"/>
    <xf numFmtId="0" fontId="10" fillId="7" borderId="15" xfId="0" applyFont="1" applyFill="1" applyBorder="1" applyAlignment="1">
      <alignment horizontal="left"/>
    </xf>
    <xf numFmtId="0" fontId="10" fillId="7" borderId="15" xfId="0" applyFont="1" applyFill="1" applyBorder="1"/>
    <xf numFmtId="0" fontId="10" fillId="7" borderId="0" xfId="0" applyFont="1" applyFill="1" applyAlignment="1">
      <alignment horizontal="left"/>
    </xf>
    <xf numFmtId="0" fontId="2" fillId="0" borderId="0" xfId="0" applyFont="1" applyBorder="1"/>
    <xf numFmtId="17" fontId="2" fillId="0" borderId="0" xfId="0" quotePrefix="1" applyNumberFormat="1" applyFont="1" applyAlignment="1">
      <alignment horizontal="right"/>
    </xf>
    <xf numFmtId="3" fontId="5" fillId="0" borderId="0" xfId="1" applyNumberFormat="1" applyFont="1"/>
    <xf numFmtId="3" fontId="5" fillId="0" borderId="0" xfId="0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167" fontId="11" fillId="0" borderId="0" xfId="0" applyNumberFormat="1" applyFont="1" applyProtection="1"/>
    <xf numFmtId="0" fontId="11" fillId="0" borderId="0" xfId="0" applyFont="1"/>
    <xf numFmtId="166" fontId="2" fillId="0" borderId="0" xfId="0" applyNumberFormat="1" applyFont="1" applyAlignment="1" applyProtection="1">
      <alignment horizontal="right"/>
    </xf>
    <xf numFmtId="3" fontId="2" fillId="0" borderId="0" xfId="0" applyNumberFormat="1" applyFont="1" applyBorder="1"/>
    <xf numFmtId="1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/>
    <xf numFmtId="168" fontId="12" fillId="0" borderId="0" xfId="0" applyNumberFormat="1" applyFont="1"/>
    <xf numFmtId="165" fontId="2" fillId="8" borderId="0" xfId="0" applyNumberFormat="1" applyFont="1" applyFill="1"/>
    <xf numFmtId="0" fontId="13" fillId="0" borderId="0" xfId="0" applyFont="1"/>
    <xf numFmtId="2" fontId="2" fillId="8" borderId="0" xfId="0" applyNumberFormat="1" applyFont="1" applyFill="1"/>
    <xf numFmtId="166" fontId="2" fillId="0" borderId="0" xfId="0" applyNumberFormat="1" applyFont="1"/>
    <xf numFmtId="166" fontId="13" fillId="0" borderId="0" xfId="0" applyNumberFormat="1" applyFont="1"/>
    <xf numFmtId="3" fontId="13" fillId="0" borderId="0" xfId="0" applyNumberFormat="1" applyFont="1"/>
    <xf numFmtId="0" fontId="13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164" fontId="2" fillId="8" borderId="0" xfId="1" applyNumberFormat="1" applyFont="1" applyFill="1"/>
    <xf numFmtId="165" fontId="2" fillId="8" borderId="0" xfId="1" applyNumberFormat="1" applyFont="1" applyFill="1"/>
    <xf numFmtId="165" fontId="2" fillId="8" borderId="0" xfId="0" applyNumberFormat="1" applyFont="1" applyFill="1" applyAlignment="1">
      <alignment horizontal="right"/>
    </xf>
    <xf numFmtId="165" fontId="5" fillId="8" borderId="0" xfId="0" applyNumberFormat="1" applyFont="1" applyFill="1"/>
    <xf numFmtId="14" fontId="2" fillId="8" borderId="0" xfId="0" applyNumberFormat="1" applyFont="1" applyFill="1"/>
    <xf numFmtId="2" fontId="14" fillId="0" borderId="0" xfId="0" applyNumberFormat="1" applyFont="1"/>
    <xf numFmtId="3" fontId="2" fillId="0" borderId="0" xfId="1" applyNumberFormat="1" applyFont="1" applyBorder="1" applyAlignment="1">
      <alignment horizontal="right"/>
    </xf>
    <xf numFmtId="2" fontId="15" fillId="0" borderId="0" xfId="0" applyNumberFormat="1" applyFont="1"/>
    <xf numFmtId="3" fontId="16" fillId="0" borderId="0" xfId="0" applyNumberFormat="1" applyFont="1"/>
    <xf numFmtId="164" fontId="2" fillId="0" borderId="16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3" fontId="2" fillId="0" borderId="16" xfId="1" applyNumberFormat="1" applyFont="1" applyBorder="1" applyAlignment="1">
      <alignment horizontal="center"/>
    </xf>
    <xf numFmtId="3" fontId="2" fillId="0" borderId="17" xfId="1" applyNumberFormat="1" applyFont="1" applyBorder="1" applyAlignment="1">
      <alignment horizontal="center"/>
    </xf>
    <xf numFmtId="3" fontId="2" fillId="0" borderId="18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Population of
 Countries at Most Recent Census</a:t>
            </a:r>
          </a:p>
        </c:rich>
      </c:tx>
      <c:layout>
        <c:manualLayout>
          <c:xMode val="edge"/>
          <c:yMode val="edge"/>
          <c:x val="0.39232409381663114"/>
          <c:y val="2.6607538802660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277185501066101"/>
          <c:y val="0.16186270295903088"/>
          <c:w val="0.63006396588486135"/>
          <c:h val="0.738360001169277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'Population size'!$B$1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'Population size'!$A$2:$A$18</c:f>
              <c:strCache>
                <c:ptCount val="17"/>
                <c:pt idx="0">
                  <c:v>   Tuvalu (2002)</c:v>
                </c:pt>
                <c:pt idx="1">
                  <c:v>   Tonga (2006)</c:v>
                </c:pt>
                <c:pt idx="2">
                  <c:v>   Samoa (2006)</c:v>
                </c:pt>
                <c:pt idx="3">
                  <c:v>   American Samoa (2000)</c:v>
                </c:pt>
                <c:pt idx="4">
                  <c:v>POLYNESIA / POLYNÉSIE</c:v>
                </c:pt>
                <c:pt idx="5">
                  <c:v>   Palau (2005)</c:v>
                </c:pt>
                <c:pt idx="6">
                  <c:v>   Northern Mariana Islands (2000)</c:v>
                </c:pt>
                <c:pt idx="7">
                  <c:v>   Marshall Islands (1999)</c:v>
                </c:pt>
                <c:pt idx="8">
                  <c:v>   Kiribati (2005)</c:v>
                </c:pt>
                <c:pt idx="9">
                  <c:v>   Guam (2000)</c:v>
                </c:pt>
                <c:pt idx="10">
                  <c:v>   Federated States of Micronesia (2000)</c:v>
                </c:pt>
                <c:pt idx="11">
                  <c:v>MICRONESIA / MICRONÉSIE</c:v>
                </c:pt>
                <c:pt idx="12">
                  <c:v>   Vanuatu (1999)</c:v>
                </c:pt>
                <c:pt idx="13">
                  <c:v>   Solomon Islands (1999)</c:v>
                </c:pt>
                <c:pt idx="14">
                  <c:v>   Papua New Guinea (2000) </c:v>
                </c:pt>
                <c:pt idx="15">
                  <c:v>   Fiji Islands (2007)</c:v>
                </c:pt>
                <c:pt idx="16">
                  <c:v>MELANESIA / MÉLANÉSIE</c:v>
                </c:pt>
              </c:strCache>
            </c:strRef>
          </c:cat>
          <c:val>
            <c:numRef>
              <c:f>'Population size'!$B$2:$B$18</c:f>
              <c:numCache>
                <c:formatCode>#,##0</c:formatCode>
                <c:ptCount val="17"/>
                <c:pt idx="0">
                  <c:v>9561</c:v>
                </c:pt>
                <c:pt idx="1">
                  <c:v>101991</c:v>
                </c:pt>
                <c:pt idx="2">
                  <c:v>180741</c:v>
                </c:pt>
                <c:pt idx="3">
                  <c:v>57291</c:v>
                </c:pt>
                <c:pt idx="5">
                  <c:v>19907</c:v>
                </c:pt>
                <c:pt idx="6">
                  <c:v>69221</c:v>
                </c:pt>
                <c:pt idx="7">
                  <c:v>50840</c:v>
                </c:pt>
                <c:pt idx="8">
                  <c:v>92533</c:v>
                </c:pt>
                <c:pt idx="9">
                  <c:v>154805</c:v>
                </c:pt>
                <c:pt idx="10">
                  <c:v>107008</c:v>
                </c:pt>
                <c:pt idx="12">
                  <c:v>186678</c:v>
                </c:pt>
                <c:pt idx="13">
                  <c:v>409042</c:v>
                </c:pt>
                <c:pt idx="14">
                  <c:v>5190786</c:v>
                </c:pt>
                <c:pt idx="15">
                  <c:v>837271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9-4800-A7AB-AE5FD189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263672"/>
        <c:axId val="1"/>
      </c:barChart>
      <c:catAx>
        <c:axId val="470263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Population</a:t>
                </a:r>
              </a:p>
            </c:rich>
          </c:tx>
          <c:layout>
            <c:manualLayout>
              <c:xMode val="edge"/>
              <c:yMode val="edge"/>
              <c:x val="1.7057569296375266E-2"/>
              <c:y val="0.4501113303187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logBase val="10"/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0263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Age Specific Fertility Rates, for Fijians and Indians, 
1987 to 1991 period: 1996</a:t>
            </a:r>
          </a:p>
        </c:rich>
      </c:tx>
      <c:layout>
        <c:manualLayout>
          <c:xMode val="edge"/>
          <c:yMode val="edge"/>
          <c:x val="0.20184916022631222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68326096884401E-2"/>
          <c:y val="0.27838927422903154"/>
          <c:w val="0.90446909342881288"/>
          <c:h val="0.56044156522423461"/>
        </c:manualLayout>
      </c:layout>
      <c:lineChart>
        <c:grouping val="standard"/>
        <c:varyColors val="0"/>
        <c:ser>
          <c:idx val="0"/>
          <c:order val="0"/>
          <c:tx>
            <c:strRef>
              <c:f>Sheet2!$C$66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Sheet2!$D$65:$J$65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Sheet2!$D$66:$J$66</c:f>
              <c:numCache>
                <c:formatCode>0.0</c:formatCode>
                <c:ptCount val="7"/>
                <c:pt idx="0">
                  <c:v>61.8</c:v>
                </c:pt>
                <c:pt idx="1">
                  <c:v>204.7</c:v>
                </c:pt>
                <c:pt idx="2">
                  <c:v>187.1</c:v>
                </c:pt>
                <c:pt idx="3">
                  <c:v>117.8</c:v>
                </c:pt>
                <c:pt idx="4">
                  <c:v>65.3</c:v>
                </c:pt>
                <c:pt idx="5">
                  <c:v>26.2</c:v>
                </c:pt>
                <c:pt idx="6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9-4EAE-BEE7-ACA3524FB62D}"/>
            </c:ext>
          </c:extLst>
        </c:ser>
        <c:ser>
          <c:idx val="1"/>
          <c:order val="1"/>
          <c:tx>
            <c:strRef>
              <c:f>Sheet2!$C$67</c:f>
              <c:strCache>
                <c:ptCount val="1"/>
                <c:pt idx="0">
                  <c:v>Fijians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Sheet2!$D$65:$J$65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Sheet2!$D$67:$J$67</c:f>
              <c:numCache>
                <c:formatCode>0.0</c:formatCode>
                <c:ptCount val="7"/>
                <c:pt idx="0">
                  <c:v>49.1</c:v>
                </c:pt>
                <c:pt idx="1">
                  <c:v>195.6</c:v>
                </c:pt>
                <c:pt idx="2">
                  <c:v>226</c:v>
                </c:pt>
                <c:pt idx="3">
                  <c:v>171.5</c:v>
                </c:pt>
                <c:pt idx="4">
                  <c:v>107.3</c:v>
                </c:pt>
                <c:pt idx="5">
                  <c:v>46.8</c:v>
                </c:pt>
                <c:pt idx="6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9-4EAE-BEE7-ACA3524FB62D}"/>
            </c:ext>
          </c:extLst>
        </c:ser>
        <c:ser>
          <c:idx val="2"/>
          <c:order val="2"/>
          <c:tx>
            <c:strRef>
              <c:f>Sheet2!$C$68</c:f>
              <c:strCache>
                <c:ptCount val="1"/>
                <c:pt idx="0">
                  <c:v>Indians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Sheet2!$D$65:$J$65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Sheet2!$D$68:$J$68</c:f>
              <c:numCache>
                <c:formatCode>0.0</c:formatCode>
                <c:ptCount val="7"/>
                <c:pt idx="0">
                  <c:v>76</c:v>
                </c:pt>
                <c:pt idx="1">
                  <c:v>214.5</c:v>
                </c:pt>
                <c:pt idx="2">
                  <c:v>149.19999999999999</c:v>
                </c:pt>
                <c:pt idx="3">
                  <c:v>69.8</c:v>
                </c:pt>
                <c:pt idx="4">
                  <c:v>28.5</c:v>
                </c:pt>
                <c:pt idx="5">
                  <c:v>8.6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99-4EAE-BEE7-ACA3524FB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22512"/>
        <c:axId val="1"/>
      </c:lineChart>
      <c:catAx>
        <c:axId val="46992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922512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06594065558049"/>
          <c:y val="9.016438550798013E-2"/>
          <c:w val="0.11875411225055781"/>
          <c:h val="0.23278804985696691"/>
        </c:manualLayout>
      </c:layout>
      <c:overlay val="0"/>
      <c:spPr>
        <a:solidFill>
          <a:srgbClr val="33CC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00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Fertility Rates, Indians and Fijians, Mid-point of 15 years before Census: 1966 to 1996 Censuses</a:t>
            </a:r>
          </a:p>
        </c:rich>
      </c:tx>
      <c:layout>
        <c:manualLayout>
          <c:xMode val="edge"/>
          <c:yMode val="edge"/>
          <c:x val="0.14000000000000001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0769230769225E-2"/>
          <c:y val="0.29304134129371745"/>
          <c:w val="0.9046153846153846"/>
          <c:h val="0.54578949815954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Sheet2!$C$71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Sheet2!$D$70:$G$70</c:f>
              <c:numCache>
                <c:formatCode>0</c:formatCode>
                <c:ptCount val="4"/>
                <c:pt idx="0">
                  <c:v>1959</c:v>
                </c:pt>
                <c:pt idx="1">
                  <c:v>1968</c:v>
                </c:pt>
                <c:pt idx="2">
                  <c:v>1979</c:v>
                </c:pt>
                <c:pt idx="3">
                  <c:v>1989</c:v>
                </c:pt>
              </c:numCache>
            </c:numRef>
          </c:cat>
          <c:val>
            <c:numRef>
              <c:f>Sheet2!$D$71:$G$71</c:f>
              <c:numCache>
                <c:formatCode>#,##0</c:formatCode>
                <c:ptCount val="4"/>
                <c:pt idx="0">
                  <c:v>7185.3</c:v>
                </c:pt>
                <c:pt idx="1">
                  <c:v>5238.5810769724339</c:v>
                </c:pt>
                <c:pt idx="2">
                  <c:v>4276.7</c:v>
                </c:pt>
                <c:pt idx="3">
                  <c:v>3357.1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8-4BC3-B089-566B6F850726}"/>
            </c:ext>
          </c:extLst>
        </c:ser>
        <c:ser>
          <c:idx val="1"/>
          <c:order val="1"/>
          <c:tx>
            <c:strRef>
              <c:f>Sheet2!$C$72</c:f>
              <c:strCache>
                <c:ptCount val="1"/>
                <c:pt idx="0">
                  <c:v>Fijians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Sheet2!$D$70:$G$70</c:f>
              <c:numCache>
                <c:formatCode>0</c:formatCode>
                <c:ptCount val="4"/>
                <c:pt idx="0">
                  <c:v>1959</c:v>
                </c:pt>
                <c:pt idx="1">
                  <c:v>1968</c:v>
                </c:pt>
                <c:pt idx="2">
                  <c:v>1979</c:v>
                </c:pt>
                <c:pt idx="3">
                  <c:v>1989</c:v>
                </c:pt>
              </c:numCache>
            </c:numRef>
          </c:cat>
          <c:val>
            <c:numRef>
              <c:f>Sheet2!$D$72:$G$72</c:f>
              <c:numCache>
                <c:formatCode>#,##0</c:formatCode>
                <c:ptCount val="4"/>
                <c:pt idx="0">
                  <c:v>6439.4</c:v>
                </c:pt>
                <c:pt idx="1">
                  <c:v>5625.9688745543208</c:v>
                </c:pt>
                <c:pt idx="2">
                  <c:v>4832.6000000000004</c:v>
                </c:pt>
                <c:pt idx="3">
                  <c:v>4054.5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8-4BC3-B089-566B6F850726}"/>
            </c:ext>
          </c:extLst>
        </c:ser>
        <c:ser>
          <c:idx val="2"/>
          <c:order val="2"/>
          <c:tx>
            <c:strRef>
              <c:f>Sheet2!$C$73</c:f>
              <c:strCache>
                <c:ptCount val="1"/>
                <c:pt idx="0">
                  <c:v>Indians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Sheet2!$D$70:$G$70</c:f>
              <c:numCache>
                <c:formatCode>0</c:formatCode>
                <c:ptCount val="4"/>
                <c:pt idx="0">
                  <c:v>1959</c:v>
                </c:pt>
                <c:pt idx="1">
                  <c:v>1968</c:v>
                </c:pt>
                <c:pt idx="2">
                  <c:v>1979</c:v>
                </c:pt>
                <c:pt idx="3">
                  <c:v>1989</c:v>
                </c:pt>
              </c:numCache>
            </c:numRef>
          </c:cat>
          <c:val>
            <c:numRef>
              <c:f>Sheet2!$D$73:$G$73</c:f>
              <c:numCache>
                <c:formatCode>#,##0</c:formatCode>
                <c:ptCount val="4"/>
                <c:pt idx="0">
                  <c:v>8139.7</c:v>
                </c:pt>
                <c:pt idx="1">
                  <c:v>4814.8534331870005</c:v>
                </c:pt>
                <c:pt idx="2">
                  <c:v>3810.2</c:v>
                </c:pt>
                <c:pt idx="3">
                  <c:v>2749.7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8-4BC3-B089-566B6F850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027576"/>
        <c:axId val="1"/>
      </c:barChart>
      <c:catAx>
        <c:axId val="4700275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0027576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507856939782926"/>
          <c:y val="8.8379864315906553E-2"/>
          <c:w val="8.9378323138133445E-2"/>
          <c:h val="0.23240630986775429"/>
        </c:manualLayout>
      </c:layout>
      <c:overlay val="0"/>
      <c:spPr>
        <a:solidFill>
          <a:srgbClr val="33CC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00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Non-Own Children Percents, Various Countries in Years Before Census: around 1995-2000</a:t>
            </a:r>
          </a:p>
        </c:rich>
      </c:tx>
      <c:layout>
        <c:manualLayout>
          <c:xMode val="edge"/>
          <c:yMode val="edge"/>
          <c:x val="0.13112758963382004"/>
          <c:y val="3.1531493345940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74523296907668"/>
          <c:y val="0.15265483118957957"/>
          <c:w val="0.7267165559854617"/>
          <c:h val="0.66716682153861206"/>
        </c:manualLayout>
      </c:layout>
      <c:lineChart>
        <c:grouping val="standard"/>
        <c:varyColors val="0"/>
        <c:ser>
          <c:idx val="0"/>
          <c:order val="0"/>
          <c:tx>
            <c:strRef>
              <c:f>nonown2!$A$4</c:f>
              <c:strCache>
                <c:ptCount val="1"/>
                <c:pt idx="0">
                  <c:v>Fiji 96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nonown2!$B$4:$P$4</c:f>
              <c:numCache>
                <c:formatCode>0.0</c:formatCode>
                <c:ptCount val="15"/>
                <c:pt idx="0">
                  <c:v>16.199061723852452</c:v>
                </c:pt>
                <c:pt idx="1">
                  <c:v>19.632385120350111</c:v>
                </c:pt>
                <c:pt idx="2">
                  <c:v>23.508516258311321</c:v>
                </c:pt>
                <c:pt idx="3">
                  <c:v>23.653373653373652</c:v>
                </c:pt>
                <c:pt idx="4">
                  <c:v>24.18312892051306</c:v>
                </c:pt>
                <c:pt idx="5">
                  <c:v>25.382808830436826</c:v>
                </c:pt>
                <c:pt idx="6">
                  <c:v>26.137854475729132</c:v>
                </c:pt>
                <c:pt idx="7">
                  <c:v>27.929199695949613</c:v>
                </c:pt>
                <c:pt idx="8">
                  <c:v>28.045574057843996</c:v>
                </c:pt>
                <c:pt idx="9">
                  <c:v>28.215895124948791</c:v>
                </c:pt>
                <c:pt idx="10">
                  <c:v>29.239335994956921</c:v>
                </c:pt>
                <c:pt idx="11">
                  <c:v>30.566548635700897</c:v>
                </c:pt>
                <c:pt idx="12">
                  <c:v>31.388061234973801</c:v>
                </c:pt>
                <c:pt idx="13">
                  <c:v>32.755872037410988</c:v>
                </c:pt>
                <c:pt idx="14">
                  <c:v>34.344216934144995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6-4B68-8A48-D4F232910CB2}"/>
            </c:ext>
          </c:extLst>
        </c:ser>
        <c:ser>
          <c:idx val="1"/>
          <c:order val="1"/>
          <c:tx>
            <c:strRef>
              <c:f>nonown2!$A$5</c:f>
              <c:strCache>
                <c:ptCount val="1"/>
                <c:pt idx="0">
                  <c:v>PNG 00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nonown2!$B$5:$P$5</c:f>
              <c:numCache>
                <c:formatCode>0.0</c:formatCode>
                <c:ptCount val="15"/>
                <c:pt idx="0">
                  <c:v>9.7279144350981621</c:v>
                </c:pt>
                <c:pt idx="1">
                  <c:v>10.27313921288915</c:v>
                </c:pt>
                <c:pt idx="2">
                  <c:v>11.722853122460709</c:v>
                </c:pt>
                <c:pt idx="3">
                  <c:v>13.161296309799216</c:v>
                </c:pt>
                <c:pt idx="4">
                  <c:v>14.734299516908212</c:v>
                </c:pt>
                <c:pt idx="5">
                  <c:v>15.444615763355317</c:v>
                </c:pt>
                <c:pt idx="6">
                  <c:v>16.626205586267861</c:v>
                </c:pt>
                <c:pt idx="7">
                  <c:v>17.74612490171852</c:v>
                </c:pt>
                <c:pt idx="8">
                  <c:v>18.911370319821025</c:v>
                </c:pt>
                <c:pt idx="9">
                  <c:v>19.747760921220983</c:v>
                </c:pt>
                <c:pt idx="10">
                  <c:v>20.677655183576572</c:v>
                </c:pt>
                <c:pt idx="11">
                  <c:v>21.544700953739191</c:v>
                </c:pt>
                <c:pt idx="12">
                  <c:v>23.610786699718954</c:v>
                </c:pt>
                <c:pt idx="13">
                  <c:v>24.73467113599396</c:v>
                </c:pt>
                <c:pt idx="14">
                  <c:v>27.050976819342139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6-4B68-8A48-D4F232910CB2}"/>
            </c:ext>
          </c:extLst>
        </c:ser>
        <c:ser>
          <c:idx val="2"/>
          <c:order val="2"/>
          <c:tx>
            <c:strRef>
              <c:f>nonown2!$A$6</c:f>
              <c:strCache>
                <c:ptCount val="1"/>
                <c:pt idx="0">
                  <c:v>SI 99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nonown2!$B$6:$P$6</c:f>
              <c:numCache>
                <c:formatCode>0.0</c:formatCode>
                <c:ptCount val="15"/>
                <c:pt idx="0">
                  <c:v>4.3107387661843104</c:v>
                </c:pt>
                <c:pt idx="1">
                  <c:v>5.2755847413856705</c:v>
                </c:pt>
                <c:pt idx="2">
                  <c:v>6.8940896469654902</c:v>
                </c:pt>
                <c:pt idx="3">
                  <c:v>7.5986600212435658</c:v>
                </c:pt>
                <c:pt idx="4">
                  <c:v>8.3525100144890487</c:v>
                </c:pt>
                <c:pt idx="5">
                  <c:v>9.5019885872384577</c:v>
                </c:pt>
                <c:pt idx="6">
                  <c:v>9.6406815573408675</c:v>
                </c:pt>
                <c:pt idx="7">
                  <c:v>10.991559224561728</c:v>
                </c:pt>
                <c:pt idx="8">
                  <c:v>12.638154733301295</c:v>
                </c:pt>
                <c:pt idx="9">
                  <c:v>14.331026528258361</c:v>
                </c:pt>
                <c:pt idx="10">
                  <c:v>16.882748178290903</c:v>
                </c:pt>
                <c:pt idx="11">
                  <c:v>18.385299579708729</c:v>
                </c:pt>
                <c:pt idx="12">
                  <c:v>18.976417461113897</c:v>
                </c:pt>
                <c:pt idx="13">
                  <c:v>22.973590423101527</c:v>
                </c:pt>
                <c:pt idx="14">
                  <c:v>26.889475822836246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6-4B68-8A48-D4F232910CB2}"/>
            </c:ext>
          </c:extLst>
        </c:ser>
        <c:ser>
          <c:idx val="3"/>
          <c:order val="3"/>
          <c:tx>
            <c:strRef>
              <c:f>nonown2!$A$7</c:f>
              <c:strCache>
                <c:ptCount val="1"/>
                <c:pt idx="0">
                  <c:v>Vanuatu 99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7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nonown2!$B$7:$P$7</c:f>
              <c:numCache>
                <c:formatCode>0.0</c:formatCode>
                <c:ptCount val="15"/>
                <c:pt idx="0">
                  <c:v>19.657815006237747</c:v>
                </c:pt>
                <c:pt idx="1">
                  <c:v>18.386184308471044</c:v>
                </c:pt>
                <c:pt idx="2">
                  <c:v>18.635246494144862</c:v>
                </c:pt>
                <c:pt idx="3">
                  <c:v>18.141466208476515</c:v>
                </c:pt>
                <c:pt idx="4">
                  <c:v>18.554714384033037</c:v>
                </c:pt>
                <c:pt idx="5">
                  <c:v>18.418727915194346</c:v>
                </c:pt>
                <c:pt idx="6">
                  <c:v>17.830498358698897</c:v>
                </c:pt>
                <c:pt idx="7">
                  <c:v>18.452021726010866</c:v>
                </c:pt>
                <c:pt idx="8">
                  <c:v>18.548774627582894</c:v>
                </c:pt>
                <c:pt idx="9">
                  <c:v>18.841512469831052</c:v>
                </c:pt>
                <c:pt idx="10">
                  <c:v>20.471173544044483</c:v>
                </c:pt>
                <c:pt idx="11">
                  <c:v>20.499645641389087</c:v>
                </c:pt>
                <c:pt idx="12">
                  <c:v>20.950488997555013</c:v>
                </c:pt>
                <c:pt idx="13">
                  <c:v>21.399396199609306</c:v>
                </c:pt>
                <c:pt idx="14">
                  <c:v>21.543162719633308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86-4B68-8A48-D4F232910CB2}"/>
            </c:ext>
          </c:extLst>
        </c:ser>
        <c:ser>
          <c:idx val="4"/>
          <c:order val="4"/>
          <c:tx>
            <c:strRef>
              <c:f>nonown2!$A$8</c:f>
              <c:strCache>
                <c:ptCount val="1"/>
                <c:pt idx="0">
                  <c:v>FSM 00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nonown2!$B$8:$P$8</c:f>
              <c:numCache>
                <c:formatCode>0.0</c:formatCode>
                <c:ptCount val="15"/>
                <c:pt idx="0">
                  <c:v>31.655691439322673</c:v>
                </c:pt>
                <c:pt idx="1">
                  <c:v>31.05227731658066</c:v>
                </c:pt>
                <c:pt idx="2">
                  <c:v>30.864480623710158</c:v>
                </c:pt>
                <c:pt idx="3">
                  <c:v>28.866768759571208</c:v>
                </c:pt>
                <c:pt idx="4">
                  <c:v>28.113026819923373</c:v>
                </c:pt>
                <c:pt idx="5">
                  <c:v>26.995305164319248</c:v>
                </c:pt>
                <c:pt idx="6">
                  <c:v>27.132182427209482</c:v>
                </c:pt>
                <c:pt idx="7">
                  <c:v>25.866528711846872</c:v>
                </c:pt>
                <c:pt idx="8">
                  <c:v>25.294117647058822</c:v>
                </c:pt>
                <c:pt idx="9">
                  <c:v>24.456094364351245</c:v>
                </c:pt>
                <c:pt idx="10">
                  <c:v>24.379172229639519</c:v>
                </c:pt>
                <c:pt idx="11">
                  <c:v>24.952120383036934</c:v>
                </c:pt>
                <c:pt idx="12">
                  <c:v>24.52076677316294</c:v>
                </c:pt>
                <c:pt idx="13">
                  <c:v>24.176408076514345</c:v>
                </c:pt>
                <c:pt idx="14">
                  <c:v>25.933350037584564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86-4B68-8A48-D4F232910CB2}"/>
            </c:ext>
          </c:extLst>
        </c:ser>
        <c:ser>
          <c:idx val="5"/>
          <c:order val="5"/>
          <c:tx>
            <c:strRef>
              <c:f>nonown2!$A$9</c:f>
              <c:strCache>
                <c:ptCount val="1"/>
                <c:pt idx="0">
                  <c:v>Guam 00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nonown2!$B$9:$P$9</c:f>
              <c:numCache>
                <c:formatCode>0.0</c:formatCode>
                <c:ptCount val="15"/>
                <c:pt idx="0">
                  <c:v>32.149712092130521</c:v>
                </c:pt>
                <c:pt idx="1">
                  <c:v>30.707196029776675</c:v>
                </c:pt>
                <c:pt idx="2">
                  <c:v>28.81862849818415</c:v>
                </c:pt>
                <c:pt idx="3">
                  <c:v>27.961555654894948</c:v>
                </c:pt>
                <c:pt idx="4">
                  <c:v>27.58770030316154</c:v>
                </c:pt>
                <c:pt idx="5">
                  <c:v>27.429569775060056</c:v>
                </c:pt>
                <c:pt idx="6">
                  <c:v>26.559310501247449</c:v>
                </c:pt>
                <c:pt idx="7">
                  <c:v>25.19344560764679</c:v>
                </c:pt>
                <c:pt idx="8">
                  <c:v>24.663784822286264</c:v>
                </c:pt>
                <c:pt idx="9">
                  <c:v>24.727272727272727</c:v>
                </c:pt>
                <c:pt idx="10">
                  <c:v>23.958333333333332</c:v>
                </c:pt>
                <c:pt idx="11">
                  <c:v>23.035952063914781</c:v>
                </c:pt>
                <c:pt idx="12">
                  <c:v>23.695652173913043</c:v>
                </c:pt>
                <c:pt idx="13">
                  <c:v>22.423398328690809</c:v>
                </c:pt>
                <c:pt idx="14">
                  <c:v>23.085585585585587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86-4B68-8A48-D4F232910CB2}"/>
            </c:ext>
          </c:extLst>
        </c:ser>
        <c:ser>
          <c:idx val="6"/>
          <c:order val="6"/>
          <c:tx>
            <c:strRef>
              <c:f>nonown2!$A$10</c:f>
              <c:strCache>
                <c:ptCount val="1"/>
                <c:pt idx="0">
                  <c:v>Kiribati 05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nonown2!$B$10:$P$10</c:f>
              <c:numCache>
                <c:formatCode>0.0</c:formatCode>
                <c:ptCount val="15"/>
                <c:pt idx="0">
                  <c:v>39.450686641697878</c:v>
                </c:pt>
                <c:pt idx="1">
                  <c:v>37.701892016612831</c:v>
                </c:pt>
                <c:pt idx="2">
                  <c:v>38.054862842892767</c:v>
                </c:pt>
                <c:pt idx="3">
                  <c:v>37.347130761994357</c:v>
                </c:pt>
                <c:pt idx="4">
                  <c:v>37.590252707581229</c:v>
                </c:pt>
                <c:pt idx="5">
                  <c:v>37.5</c:v>
                </c:pt>
                <c:pt idx="6">
                  <c:v>39.454751987883377</c:v>
                </c:pt>
                <c:pt idx="7">
                  <c:v>40.023706045041486</c:v>
                </c:pt>
                <c:pt idx="8">
                  <c:v>37.63702801461632</c:v>
                </c:pt>
                <c:pt idx="9">
                  <c:v>38.406104281475201</c:v>
                </c:pt>
                <c:pt idx="10">
                  <c:v>38.06818181818182</c:v>
                </c:pt>
                <c:pt idx="11">
                  <c:v>37.565632458233893</c:v>
                </c:pt>
                <c:pt idx="12">
                  <c:v>41.527338454586534</c:v>
                </c:pt>
                <c:pt idx="13">
                  <c:v>42.616992276238072</c:v>
                </c:pt>
                <c:pt idx="14">
                  <c:v>44.31197218082464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86-4B68-8A48-D4F232910CB2}"/>
            </c:ext>
          </c:extLst>
        </c:ser>
        <c:ser>
          <c:idx val="7"/>
          <c:order val="7"/>
          <c:tx>
            <c:strRef>
              <c:f>nonown2!$A$11</c:f>
              <c:strCache>
                <c:ptCount val="1"/>
                <c:pt idx="0">
                  <c:v>RMI 99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nonown2!$B$11:$P$11</c:f>
              <c:numCache>
                <c:formatCode>0.0</c:formatCode>
                <c:ptCount val="15"/>
                <c:pt idx="0">
                  <c:v>16.416115453998799</c:v>
                </c:pt>
                <c:pt idx="1">
                  <c:v>19.164619164619165</c:v>
                </c:pt>
                <c:pt idx="2">
                  <c:v>17.573221757322173</c:v>
                </c:pt>
                <c:pt idx="3">
                  <c:v>16.193771626297579</c:v>
                </c:pt>
                <c:pt idx="4">
                  <c:v>16.869095816464238</c:v>
                </c:pt>
                <c:pt idx="5">
                  <c:v>17.309090909090909</c:v>
                </c:pt>
                <c:pt idx="6">
                  <c:v>19.428090832632464</c:v>
                </c:pt>
                <c:pt idx="7">
                  <c:v>18.125552608311228</c:v>
                </c:pt>
                <c:pt idx="8">
                  <c:v>16.678346180798879</c:v>
                </c:pt>
                <c:pt idx="9">
                  <c:v>17.12779973649539</c:v>
                </c:pt>
                <c:pt idx="10">
                  <c:v>17.92387543252595</c:v>
                </c:pt>
                <c:pt idx="11">
                  <c:v>15.669700910273082</c:v>
                </c:pt>
                <c:pt idx="12">
                  <c:v>18.110236220472441</c:v>
                </c:pt>
                <c:pt idx="13">
                  <c:v>18.229508196721312</c:v>
                </c:pt>
                <c:pt idx="14">
                  <c:v>19.311276164753544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86-4B68-8A48-D4F232910CB2}"/>
            </c:ext>
          </c:extLst>
        </c:ser>
        <c:ser>
          <c:idx val="11"/>
          <c:order val="8"/>
          <c:tx>
            <c:strRef>
              <c:f>nonown2!$A$12</c:f>
              <c:strCache>
                <c:ptCount val="1"/>
                <c:pt idx="0">
                  <c:v>Samoa 91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nonown2!$B$12:$P$12</c:f>
              <c:numCache>
                <c:formatCode>0.0</c:formatCode>
                <c:ptCount val="15"/>
                <c:pt idx="0">
                  <c:v>24.869927159209158</c:v>
                </c:pt>
                <c:pt idx="1">
                  <c:v>25.833160836265783</c:v>
                </c:pt>
                <c:pt idx="2">
                  <c:v>26.282323018228066</c:v>
                </c:pt>
                <c:pt idx="3">
                  <c:v>26.636568848758461</c:v>
                </c:pt>
                <c:pt idx="4">
                  <c:v>27.727682596934173</c:v>
                </c:pt>
                <c:pt idx="5">
                  <c:v>28.710349617967125</c:v>
                </c:pt>
                <c:pt idx="6">
                  <c:v>28.716216216216218</c:v>
                </c:pt>
                <c:pt idx="7">
                  <c:v>29.595238095238095</c:v>
                </c:pt>
                <c:pt idx="8">
                  <c:v>29.147875623071446</c:v>
                </c:pt>
                <c:pt idx="9">
                  <c:v>30.782695673918482</c:v>
                </c:pt>
                <c:pt idx="10">
                  <c:v>31.749566938876516</c:v>
                </c:pt>
                <c:pt idx="11">
                  <c:v>31.926061159287993</c:v>
                </c:pt>
                <c:pt idx="12">
                  <c:v>33.033814140458738</c:v>
                </c:pt>
                <c:pt idx="13">
                  <c:v>35.408187694517594</c:v>
                </c:pt>
                <c:pt idx="14">
                  <c:v>38.62232779097387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86-4B68-8A48-D4F232910CB2}"/>
            </c:ext>
          </c:extLst>
        </c:ser>
        <c:ser>
          <c:idx val="12"/>
          <c:order val="9"/>
          <c:tx>
            <c:strRef>
              <c:f>nonown2!$A$13</c:f>
              <c:strCache>
                <c:ptCount val="1"/>
                <c:pt idx="0">
                  <c:v>Tonga 96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nonown2!$B$3:$P$3</c:f>
              <c:numCache>
                <c:formatCode>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cat>
          <c:val>
            <c:numRef>
              <c:f>nonown2!$B$13:$P$13</c:f>
              <c:numCache>
                <c:formatCode>0.0</c:formatCode>
                <c:ptCount val="15"/>
                <c:pt idx="0">
                  <c:v>9.3397745571658621</c:v>
                </c:pt>
                <c:pt idx="1">
                  <c:v>11.037140854940434</c:v>
                </c:pt>
                <c:pt idx="2">
                  <c:v>12.060117302052786</c:v>
                </c:pt>
                <c:pt idx="3">
                  <c:v>13.629893238434162</c:v>
                </c:pt>
                <c:pt idx="4">
                  <c:v>13.720215219062259</c:v>
                </c:pt>
                <c:pt idx="5">
                  <c:v>14.383286460425873</c:v>
                </c:pt>
                <c:pt idx="6">
                  <c:v>15.769522365428355</c:v>
                </c:pt>
                <c:pt idx="7">
                  <c:v>15.80471659081506</c:v>
                </c:pt>
                <c:pt idx="8">
                  <c:v>18.631669535283994</c:v>
                </c:pt>
                <c:pt idx="9">
                  <c:v>19.053601340033502</c:v>
                </c:pt>
                <c:pt idx="10">
                  <c:v>20.999219359875099</c:v>
                </c:pt>
                <c:pt idx="11">
                  <c:v>22.178683385579937</c:v>
                </c:pt>
                <c:pt idx="12">
                  <c:v>23.322554567502021</c:v>
                </c:pt>
                <c:pt idx="13">
                  <c:v>25.129430505774593</c:v>
                </c:pt>
                <c:pt idx="14">
                  <c:v>26.033057851239672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86-4B68-8A48-D4F23291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265312"/>
        <c:axId val="1"/>
      </c:lineChart>
      <c:catAx>
        <c:axId val="47026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 Before Census</a:t>
                </a:r>
              </a:p>
            </c:rich>
          </c:tx>
          <c:layout>
            <c:manualLayout>
              <c:xMode val="edge"/>
              <c:yMode val="edge"/>
              <c:x val="0.37377494075376499"/>
              <c:y val="0.900902821929867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Non-Own</a:t>
                </a:r>
              </a:p>
            </c:rich>
          </c:tx>
          <c:layout>
            <c:manualLayout>
              <c:xMode val="edge"/>
              <c:yMode val="edge"/>
              <c:x val="1.9607955558953189E-2"/>
              <c:y val="0.37162246023594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0265312"/>
        <c:crosses val="autoZero"/>
        <c:crossBetween val="between"/>
        <c:majorUnit val="5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67769501748247"/>
          <c:y val="0.15084926122407466"/>
          <c:w val="0.12692900540682953"/>
          <c:h val="0.71728324211182515"/>
        </c:manualLayout>
      </c:layout>
      <c:overlay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Density and TFRs, Selected Countries: around 1995 to 2000</a:t>
            </a:r>
          </a:p>
        </c:rich>
      </c:tx>
      <c:layout>
        <c:manualLayout>
          <c:xMode val="edge"/>
          <c:yMode val="edge"/>
          <c:x val="0.13902070298084776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48625945130366E-2"/>
          <c:y val="0.22483258315951257"/>
          <c:w val="0.65876878882921852"/>
          <c:h val="0.62416209653237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General2!$B$252:$B$264</c:f>
              <c:numCache>
                <c:formatCode>0.0</c:formatCode>
                <c:ptCount val="13"/>
                <c:pt idx="0">
                  <c:v>42.418837565674252</c:v>
                </c:pt>
                <c:pt idx="1">
                  <c:v>10.37587589211735</c:v>
                </c:pt>
                <c:pt idx="2">
                  <c:v>14.337259025587102</c:v>
                </c:pt>
                <c:pt idx="3">
                  <c:v>15.31402789171452</c:v>
                </c:pt>
                <c:pt idx="4">
                  <c:v>152.65049928673324</c:v>
                </c:pt>
                <c:pt idx="5">
                  <c:v>114.22592592592592</c:v>
                </c:pt>
                <c:pt idx="6">
                  <c:v>280.88397790055251</c:v>
                </c:pt>
                <c:pt idx="7">
                  <c:v>146.96602972399151</c:v>
                </c:pt>
                <c:pt idx="8">
                  <c:v>39.279260780287473</c:v>
                </c:pt>
                <c:pt idx="9">
                  <c:v>286.45499999999998</c:v>
                </c:pt>
                <c:pt idx="10">
                  <c:v>54.956729131175472</c:v>
                </c:pt>
                <c:pt idx="11">
                  <c:v>130.90227576974564</c:v>
                </c:pt>
                <c:pt idx="12">
                  <c:v>367.73076923076923</c:v>
                </c:pt>
              </c:numCache>
            </c:numRef>
          </c:xVal>
          <c:yVal>
            <c:numRef>
              <c:f>General2!$C$252:$C$264</c:f>
              <c:numCache>
                <c:formatCode>#,##0.00</c:formatCode>
                <c:ptCount val="13"/>
                <c:pt idx="0">
                  <c:v>3.3456000000000001</c:v>
                </c:pt>
                <c:pt idx="1">
                  <c:v>4.4894999999999996</c:v>
                </c:pt>
                <c:pt idx="2">
                  <c:v>4.6856999999999998</c:v>
                </c:pt>
                <c:pt idx="3">
                  <c:v>5.1606000000000005</c:v>
                </c:pt>
                <c:pt idx="4">
                  <c:v>4.5043999999999995</c:v>
                </c:pt>
                <c:pt idx="5">
                  <c:v>3.4831999999999996</c:v>
                </c:pt>
                <c:pt idx="6">
                  <c:v>4.5533000000000001</c:v>
                </c:pt>
                <c:pt idx="7">
                  <c:v>2.6036999999999999</c:v>
                </c:pt>
                <c:pt idx="8">
                  <c:v>1.9555</c:v>
                </c:pt>
                <c:pt idx="9">
                  <c:v>3.7183999999999999</c:v>
                </c:pt>
                <c:pt idx="10">
                  <c:v>5.1761999999999997</c:v>
                </c:pt>
                <c:pt idx="11">
                  <c:v>5.0786999999999995</c:v>
                </c:pt>
                <c:pt idx="12">
                  <c:v>4.1948999999999996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AC-4E4E-AFFA-57A94932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617952"/>
        <c:axId val="1"/>
      </c:scatterChart>
      <c:valAx>
        <c:axId val="6946179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617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0563128460385"/>
          <c:y val="0.48746165445355555"/>
          <c:w val="0.18542639047554907"/>
          <c:h val="0.15203787936332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Total Fertility Rates, Melanesia: 1960 to 2000</a:t>
            </a:r>
          </a:p>
        </c:rich>
      </c:tx>
      <c:layout>
        <c:manualLayout>
          <c:xMode val="edge"/>
          <c:yMode val="edge"/>
          <c:x val="0.22468807903866386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61211073765737E-2"/>
          <c:y val="0.18970239906842573"/>
          <c:w val="0.7461863583201217"/>
          <c:h val="0.68563867091873865"/>
        </c:manualLayout>
      </c:layout>
      <c:lineChart>
        <c:grouping val="standard"/>
        <c:varyColors val="0"/>
        <c:ser>
          <c:idx val="0"/>
          <c:order val="0"/>
          <c:tx>
            <c:strRef>
              <c:f>Graphs!$B$24</c:f>
              <c:strCache>
                <c:ptCount val="1"/>
                <c:pt idx="0">
                  <c:v>Fiji 1966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Graphs!$M$24:$BA$24</c:f>
              <c:numCache>
                <c:formatCode>General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8-4C85-8D78-21A14C380A4D}"/>
            </c:ext>
          </c:extLst>
        </c:ser>
        <c:ser>
          <c:idx val="1"/>
          <c:order val="1"/>
          <c:tx>
            <c:strRef>
              <c:f>Graphs!$B$25</c:f>
              <c:strCache>
                <c:ptCount val="1"/>
                <c:pt idx="0">
                  <c:v>Fiji1976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Graphs!$M$25:$BA$25</c:f>
              <c:numCache>
                <c:formatCode>#,##0.00</c:formatCode>
                <c:ptCount val="41"/>
                <c:pt idx="0">
                  <c:v>5.1708999999999996</c:v>
                </c:pt>
                <c:pt idx="1">
                  <c:v>4.8393000000000006</c:v>
                </c:pt>
                <c:pt idx="2">
                  <c:v>4.5183</c:v>
                </c:pt>
                <c:pt idx="3">
                  <c:v>4.4913999999999996</c:v>
                </c:pt>
                <c:pt idx="4">
                  <c:v>4.2628000000000004</c:v>
                </c:pt>
                <c:pt idx="5">
                  <c:v>4.2507000000000001</c:v>
                </c:pt>
                <c:pt idx="6">
                  <c:v>3.9445000000000001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8-4C85-8D78-21A14C380A4D}"/>
            </c:ext>
          </c:extLst>
        </c:ser>
        <c:ser>
          <c:idx val="2"/>
          <c:order val="2"/>
          <c:tx>
            <c:strRef>
              <c:f>Graphs!$B$26</c:f>
              <c:strCache>
                <c:ptCount val="1"/>
                <c:pt idx="0">
                  <c:v>Fiji1986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Graphs!$M$26:$BA$26</c:f>
              <c:numCache>
                <c:formatCode>General</c:formatCode>
                <c:ptCount val="41"/>
                <c:pt idx="2" formatCode="#,##0.00">
                  <c:v>4.4361999999999995</c:v>
                </c:pt>
                <c:pt idx="3" formatCode="#,##0.00">
                  <c:v>4.4488000000000003</c:v>
                </c:pt>
                <c:pt idx="4" formatCode="#,##0.00">
                  <c:v>4.3803999999999998</c:v>
                </c:pt>
                <c:pt idx="5" formatCode="#,##0.00">
                  <c:v>4.3440000000000003</c:v>
                </c:pt>
                <c:pt idx="6" formatCode="#,##0.00">
                  <c:v>4.2368999999999994</c:v>
                </c:pt>
                <c:pt idx="7" formatCode="#,##0.00">
                  <c:v>4.1566999999999998</c:v>
                </c:pt>
                <c:pt idx="8" formatCode="#,##0.00">
                  <c:v>4.2051999999999996</c:v>
                </c:pt>
                <c:pt idx="9" formatCode="#,##0.00">
                  <c:v>4.3674999999999997</c:v>
                </c:pt>
                <c:pt idx="10" formatCode="#,##0.00">
                  <c:v>4.4024999999999999</c:v>
                </c:pt>
                <c:pt idx="11" formatCode="#,##0.00">
                  <c:v>4.2394999999999996</c:v>
                </c:pt>
                <c:pt idx="12" formatCode="#,##0.00">
                  <c:v>4.1488999999999994</c:v>
                </c:pt>
                <c:pt idx="13" formatCode="#,##0.00">
                  <c:v>3.9744999999999999</c:v>
                </c:pt>
                <c:pt idx="14" formatCode="#,##0.00">
                  <c:v>3.8469000000000002</c:v>
                </c:pt>
                <c:pt idx="15" formatCode="#,##0.00">
                  <c:v>3.5698000000000003</c:v>
                </c:pt>
                <c:pt idx="16" formatCode="#,##0.00">
                  <c:v>3.4830999999999999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8-4C85-8D78-21A14C380A4D}"/>
            </c:ext>
          </c:extLst>
        </c:ser>
        <c:ser>
          <c:idx val="3"/>
          <c:order val="3"/>
          <c:tx>
            <c:strRef>
              <c:f>Graphs!$B$27</c:f>
              <c:strCache>
                <c:ptCount val="1"/>
                <c:pt idx="0">
                  <c:v>Fiji1996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Graphs!$M$27:$BA$27</c:f>
              <c:numCache>
                <c:formatCode>General</c:formatCode>
                <c:ptCount val="41"/>
                <c:pt idx="12" formatCode="#,##0.00">
                  <c:v>4.2008000000000001</c:v>
                </c:pt>
                <c:pt idx="13" formatCode="#,##0.00">
                  <c:v>4.1100000000000003</c:v>
                </c:pt>
                <c:pt idx="14" formatCode="#,##0.00">
                  <c:v>4.1176000000000004</c:v>
                </c:pt>
                <c:pt idx="15" formatCode="#,##0.00">
                  <c:v>3.8815999999999997</c:v>
                </c:pt>
                <c:pt idx="16" formatCode="#,##0.00">
                  <c:v>3.7145000000000001</c:v>
                </c:pt>
                <c:pt idx="17" formatCode="#,##0.00">
                  <c:v>3.6273</c:v>
                </c:pt>
                <c:pt idx="18" formatCode="#,##0.00">
                  <c:v>3.2542</c:v>
                </c:pt>
                <c:pt idx="19" formatCode="#,##0.00">
                  <c:v>3.1419000000000001</c:v>
                </c:pt>
                <c:pt idx="20" formatCode="#,##0.00">
                  <c:v>3.3069000000000002</c:v>
                </c:pt>
                <c:pt idx="21" formatCode="#,##0.00">
                  <c:v>3.4626999999999999</c:v>
                </c:pt>
                <c:pt idx="22" formatCode="#,##0.00">
                  <c:v>3.4633000000000003</c:v>
                </c:pt>
                <c:pt idx="23" formatCode="#,##0.00">
                  <c:v>3.3456000000000001</c:v>
                </c:pt>
                <c:pt idx="24" formatCode="#,##0.00">
                  <c:v>3.3548</c:v>
                </c:pt>
                <c:pt idx="25" formatCode="#,##0.00">
                  <c:v>3.3611999999999997</c:v>
                </c:pt>
                <c:pt idx="26" formatCode="#,##0.00">
                  <c:v>3.0693000000000001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8-4C85-8D78-21A14C380A4D}"/>
            </c:ext>
          </c:extLst>
        </c:ser>
        <c:ser>
          <c:idx val="4"/>
          <c:order val="4"/>
          <c:tx>
            <c:strRef>
              <c:f>Graphs!$B$29</c:f>
              <c:strCache>
                <c:ptCount val="1"/>
                <c:pt idx="0">
                  <c:v>PNG 1980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Graphs!$M$29:$BA$29</c:f>
              <c:numCache>
                <c:formatCode>#,##0.00</c:formatCode>
                <c:ptCount val="41"/>
                <c:pt idx="0">
                  <c:v>6.6180000000000003</c:v>
                </c:pt>
                <c:pt idx="1">
                  <c:v>6.0451000000000006</c:v>
                </c:pt>
                <c:pt idx="2">
                  <c:v>6.2008999999999999</c:v>
                </c:pt>
                <c:pt idx="3">
                  <c:v>6.1768999999999998</c:v>
                </c:pt>
                <c:pt idx="4">
                  <c:v>6.2431999999999999</c:v>
                </c:pt>
                <c:pt idx="5">
                  <c:v>6.3748999999999993</c:v>
                </c:pt>
                <c:pt idx="6">
                  <c:v>6.0191000000000008</c:v>
                </c:pt>
                <c:pt idx="7">
                  <c:v>6.0286999999999997</c:v>
                </c:pt>
                <c:pt idx="8">
                  <c:v>5.7578000000000005</c:v>
                </c:pt>
                <c:pt idx="9">
                  <c:v>5.2681000000000004</c:v>
                </c:pt>
                <c:pt idx="10">
                  <c:v>5.5262000000000002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28-4C85-8D78-21A14C380A4D}"/>
            </c:ext>
          </c:extLst>
        </c:ser>
        <c:ser>
          <c:idx val="5"/>
          <c:order val="5"/>
          <c:tx>
            <c:strRef>
              <c:f>Graphs!$B$30</c:f>
              <c:strCache>
                <c:ptCount val="1"/>
                <c:pt idx="0">
                  <c:v>PNG 1990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Graphs!$M$30:$BA$30</c:f>
              <c:numCache>
                <c:formatCode>General</c:formatCode>
                <c:ptCount val="41"/>
                <c:pt idx="6" formatCode="#,##0.00">
                  <c:v>6.0751999999999997</c:v>
                </c:pt>
                <c:pt idx="7" formatCode="#,##0.00">
                  <c:v>5.5801000000000007</c:v>
                </c:pt>
                <c:pt idx="8" formatCode="#,##0.00">
                  <c:v>6.7496</c:v>
                </c:pt>
                <c:pt idx="9" formatCode="#,##0.00">
                  <c:v>5.1121000000000008</c:v>
                </c:pt>
                <c:pt idx="10" formatCode="#,##0.00">
                  <c:v>6.6926000000000005</c:v>
                </c:pt>
                <c:pt idx="11" formatCode="#,##0.00">
                  <c:v>6.0152000000000001</c:v>
                </c:pt>
                <c:pt idx="12" formatCode="#,##0.00">
                  <c:v>6.1478000000000002</c:v>
                </c:pt>
                <c:pt idx="13" formatCode="#,##0.00">
                  <c:v>5.9794999999999998</c:v>
                </c:pt>
                <c:pt idx="14" formatCode="#,##0.00">
                  <c:v>6.1941999999999995</c:v>
                </c:pt>
                <c:pt idx="15" formatCode="#,##0.00">
                  <c:v>5.9512999999999998</c:v>
                </c:pt>
                <c:pt idx="16" formatCode="#,##0.00">
                  <c:v>5.7971000000000004</c:v>
                </c:pt>
                <c:pt idx="17" formatCode="#,##0.00">
                  <c:v>5.5845000000000002</c:v>
                </c:pt>
                <c:pt idx="18" formatCode="#,##0.00">
                  <c:v>5.0945</c:v>
                </c:pt>
                <c:pt idx="19" formatCode="#,##0.00">
                  <c:v>4.1115000000000004</c:v>
                </c:pt>
                <c:pt idx="20" formatCode="#,##0.00">
                  <c:v>4.0446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28-4C85-8D78-21A14C380A4D}"/>
            </c:ext>
          </c:extLst>
        </c:ser>
        <c:ser>
          <c:idx val="6"/>
          <c:order val="6"/>
          <c:tx>
            <c:strRef>
              <c:f>Graphs!$B$31</c:f>
              <c:strCache>
                <c:ptCount val="1"/>
                <c:pt idx="0">
                  <c:v>PNG 2000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Graphs!$M$31:$BA$31</c:f>
              <c:numCache>
                <c:formatCode>General</c:formatCode>
                <c:ptCount val="41"/>
                <c:pt idx="16" formatCode="#,##0.00">
                  <c:v>5.3718000000000004</c:v>
                </c:pt>
                <c:pt idx="17" formatCode="#,##0.00">
                  <c:v>4.9245000000000001</c:v>
                </c:pt>
                <c:pt idx="18" formatCode="#,##0.00">
                  <c:v>5.6678000000000006</c:v>
                </c:pt>
                <c:pt idx="19" formatCode="#,##0.00">
                  <c:v>4.5831</c:v>
                </c:pt>
                <c:pt idx="20" formatCode="#,##0.00">
                  <c:v>5.8003</c:v>
                </c:pt>
                <c:pt idx="21" formatCode="#,##0.00">
                  <c:v>5.1402000000000001</c:v>
                </c:pt>
                <c:pt idx="22" formatCode="#,##0.00">
                  <c:v>5.1456999999999997</c:v>
                </c:pt>
                <c:pt idx="23" formatCode="#,##0.00">
                  <c:v>4.9466000000000001</c:v>
                </c:pt>
                <c:pt idx="24" formatCode="#,##0.00">
                  <c:v>5.0603999999999996</c:v>
                </c:pt>
                <c:pt idx="25" formatCode="#,##0.00">
                  <c:v>4.9527000000000001</c:v>
                </c:pt>
                <c:pt idx="26" formatCode="#,##0.00">
                  <c:v>4.8262</c:v>
                </c:pt>
                <c:pt idx="27" formatCode="#,##0.00">
                  <c:v>4.4894999999999996</c:v>
                </c:pt>
                <c:pt idx="28" formatCode="#,##0.00">
                  <c:v>4.3286999999999995</c:v>
                </c:pt>
                <c:pt idx="29" formatCode="#,##0.00">
                  <c:v>3.9356999999999998</c:v>
                </c:pt>
                <c:pt idx="30" formatCode="#,##0.00">
                  <c:v>3.2891999999999997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28-4C85-8D78-21A14C380A4D}"/>
            </c:ext>
          </c:extLst>
        </c:ser>
        <c:ser>
          <c:idx val="7"/>
          <c:order val="7"/>
          <c:tx>
            <c:strRef>
              <c:f>Graphs!$B$32</c:f>
              <c:strCache>
                <c:ptCount val="1"/>
                <c:pt idx="0">
                  <c:v>SI 1970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Graphs!$M$32:$BA$32</c:f>
              <c:numCache>
                <c:formatCode>General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28-4C85-8D78-21A14C380A4D}"/>
            </c:ext>
          </c:extLst>
        </c:ser>
        <c:ser>
          <c:idx val="8"/>
          <c:order val="8"/>
          <c:tx>
            <c:strRef>
              <c:f>Graphs!$B$33</c:f>
              <c:strCache>
                <c:ptCount val="1"/>
                <c:pt idx="0">
                  <c:v>SI 1976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Graphs!$M$33:$BA$33</c:f>
              <c:numCache>
                <c:formatCode>#,##0.00</c:formatCode>
                <c:ptCount val="41"/>
                <c:pt idx="0">
                  <c:v>7.2091000000000003</c:v>
                </c:pt>
                <c:pt idx="1">
                  <c:v>7.16</c:v>
                </c:pt>
                <c:pt idx="2">
                  <c:v>7.0377999999999998</c:v>
                </c:pt>
                <c:pt idx="3">
                  <c:v>7.6612</c:v>
                </c:pt>
                <c:pt idx="4">
                  <c:v>7.1746999999999996</c:v>
                </c:pt>
                <c:pt idx="5">
                  <c:v>7.6621999999999995</c:v>
                </c:pt>
                <c:pt idx="6">
                  <c:v>7.9545000000000003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28-4C85-8D78-21A14C380A4D}"/>
            </c:ext>
          </c:extLst>
        </c:ser>
        <c:ser>
          <c:idx val="9"/>
          <c:order val="9"/>
          <c:tx>
            <c:strRef>
              <c:f>Graphs!$B$34</c:f>
              <c:strCache>
                <c:ptCount val="1"/>
                <c:pt idx="0">
                  <c:v>SI 1986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Graphs!$M$34:$BA$34</c:f>
              <c:numCache>
                <c:formatCode>General</c:formatCode>
                <c:ptCount val="41"/>
                <c:pt idx="2" formatCode="#,##0.00">
                  <c:v>7.8525</c:v>
                </c:pt>
                <c:pt idx="3" formatCode="#,##0.00">
                  <c:v>7.3695000000000004</c:v>
                </c:pt>
                <c:pt idx="4" formatCode="#,##0.00">
                  <c:v>8.2801000000000009</c:v>
                </c:pt>
                <c:pt idx="5" formatCode="#,##0.00">
                  <c:v>7.6641000000000004</c:v>
                </c:pt>
                <c:pt idx="6" formatCode="#,##0.00">
                  <c:v>7.5326000000000004</c:v>
                </c:pt>
                <c:pt idx="7" formatCode="#,##0.00">
                  <c:v>7.2063999999999995</c:v>
                </c:pt>
                <c:pt idx="8" formatCode="#,##0.00">
                  <c:v>7.1471999999999998</c:v>
                </c:pt>
                <c:pt idx="9" formatCode="#,##0.00">
                  <c:v>7.0028999999999995</c:v>
                </c:pt>
                <c:pt idx="10" formatCode="#,##0.00">
                  <c:v>6.6571000000000007</c:v>
                </c:pt>
                <c:pt idx="11" formatCode="#,##0.00">
                  <c:v>6.2448000000000006</c:v>
                </c:pt>
                <c:pt idx="12" formatCode="#,##0.00">
                  <c:v>6.3803999999999998</c:v>
                </c:pt>
                <c:pt idx="13" formatCode="#,##0.00">
                  <c:v>6.4406000000000008</c:v>
                </c:pt>
                <c:pt idx="14" formatCode="#,##0.00">
                  <c:v>6.2168999999999999</c:v>
                </c:pt>
                <c:pt idx="15" formatCode="#,##0.00">
                  <c:v>5.8467000000000002</c:v>
                </c:pt>
                <c:pt idx="16" formatCode="#,##0.00">
                  <c:v>5.8218000000000005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28-4C85-8D78-21A14C380A4D}"/>
            </c:ext>
          </c:extLst>
        </c:ser>
        <c:ser>
          <c:idx val="10"/>
          <c:order val="10"/>
          <c:tx>
            <c:strRef>
              <c:f>Graphs!$B$35</c:f>
              <c:strCache>
                <c:ptCount val="1"/>
                <c:pt idx="0">
                  <c:v>SI1999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Graphs!$M$35:$BA$35</c:f>
              <c:numCache>
                <c:formatCode>General</c:formatCode>
                <c:ptCount val="41"/>
                <c:pt idx="15" formatCode="#,##0.00">
                  <c:v>6.0993999999999993</c:v>
                </c:pt>
                <c:pt idx="16" formatCode="#,##0.00">
                  <c:v>6.5918000000000001</c:v>
                </c:pt>
                <c:pt idx="17" formatCode="#,##0.00">
                  <c:v>5.6783999999999999</c:v>
                </c:pt>
                <c:pt idx="18" formatCode="#,##0.00">
                  <c:v>5.6273999999999997</c:v>
                </c:pt>
                <c:pt idx="19" formatCode="#,##0.00">
                  <c:v>5.5433000000000003</c:v>
                </c:pt>
                <c:pt idx="20" formatCode="#,##0.00">
                  <c:v>5.2321999999999997</c:v>
                </c:pt>
                <c:pt idx="21" formatCode="#,##0.00">
                  <c:v>4.9721000000000002</c:v>
                </c:pt>
                <c:pt idx="22" formatCode="#,##0.00">
                  <c:v>4.9101999999999997</c:v>
                </c:pt>
                <c:pt idx="23" formatCode="#,##0.00">
                  <c:v>4.9348000000000001</c:v>
                </c:pt>
                <c:pt idx="24" formatCode="#,##0.00">
                  <c:v>4.8422000000000001</c:v>
                </c:pt>
                <c:pt idx="25" formatCode="#,##0.00">
                  <c:v>4.6456999999999997</c:v>
                </c:pt>
                <c:pt idx="26" formatCode="#,##0.00">
                  <c:v>4.6856999999999998</c:v>
                </c:pt>
                <c:pt idx="27" formatCode="#,##0.00">
                  <c:v>4.5898999999999992</c:v>
                </c:pt>
                <c:pt idx="28" formatCode="#,##0.00">
                  <c:v>4.6968999999999994</c:v>
                </c:pt>
                <c:pt idx="29" formatCode="#,##0.00">
                  <c:v>4.3775000000000004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28-4C85-8D78-21A14C380A4D}"/>
            </c:ext>
          </c:extLst>
        </c:ser>
        <c:ser>
          <c:idx val="11"/>
          <c:order val="11"/>
          <c:tx>
            <c:strRef>
              <c:f>Graphs!$B$37</c:f>
              <c:strCache>
                <c:ptCount val="1"/>
                <c:pt idx="0">
                  <c:v>Vanuatu 89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Graphs!$M$37:$BA$37</c:f>
              <c:numCache>
                <c:formatCode>General</c:formatCode>
                <c:ptCount val="41"/>
                <c:pt idx="5" formatCode="#,##0.00">
                  <c:v>5.3338999999999999</c:v>
                </c:pt>
                <c:pt idx="6" formatCode="#,##0.00">
                  <c:v>5.5131999999999994</c:v>
                </c:pt>
                <c:pt idx="7" formatCode="#,##0.00">
                  <c:v>5.5353999999999992</c:v>
                </c:pt>
                <c:pt idx="8" formatCode="#,##0.00">
                  <c:v>5.5653999999999995</c:v>
                </c:pt>
                <c:pt idx="9" formatCode="#,##0.00">
                  <c:v>5.4610000000000003</c:v>
                </c:pt>
                <c:pt idx="10" formatCode="#,##0.00">
                  <c:v>6.3564999999999996</c:v>
                </c:pt>
                <c:pt idx="11" formatCode="#,##0.00">
                  <c:v>6.8567</c:v>
                </c:pt>
                <c:pt idx="12" formatCode="#,##0.00">
                  <c:v>5.0413000000000006</c:v>
                </c:pt>
                <c:pt idx="13" formatCode="#,##0.00">
                  <c:v>5.3556000000000008</c:v>
                </c:pt>
                <c:pt idx="14" formatCode="#,##0.00">
                  <c:v>5.4874999999999998</c:v>
                </c:pt>
                <c:pt idx="15" formatCode="#,##0.00">
                  <c:v>5.5736999999999997</c:v>
                </c:pt>
                <c:pt idx="16" formatCode="#,##0.00">
                  <c:v>5.5149999999999997</c:v>
                </c:pt>
                <c:pt idx="17" formatCode="#,##0.00">
                  <c:v>5.5431000000000008</c:v>
                </c:pt>
                <c:pt idx="18" formatCode="#,##0.00">
                  <c:v>5.5356000000000005</c:v>
                </c:pt>
                <c:pt idx="19" formatCode="#,##0.00">
                  <c:v>5.1821000000000002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E28-4C85-8D78-21A14C380A4D}"/>
            </c:ext>
          </c:extLst>
        </c:ser>
        <c:ser>
          <c:idx val="12"/>
          <c:order val="12"/>
          <c:tx>
            <c:strRef>
              <c:f>Graphs!$B$38</c:f>
              <c:strCache>
                <c:ptCount val="1"/>
                <c:pt idx="0">
                  <c:v>Vanuatu 99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Graphs!$M$23:$BA$23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Graphs!$M$38:$BA$38</c:f>
              <c:numCache>
                <c:formatCode>General</c:formatCode>
                <c:ptCount val="41"/>
                <c:pt idx="15" formatCode="#,##0.00">
                  <c:v>5.3468</c:v>
                </c:pt>
                <c:pt idx="16" formatCode="#,##0.00">
                  <c:v>5.5951000000000004</c:v>
                </c:pt>
                <c:pt idx="17" formatCode="#,##0.00">
                  <c:v>6.3733999999999993</c:v>
                </c:pt>
                <c:pt idx="18" formatCode="#,##0.00">
                  <c:v>5.3254999999999999</c:v>
                </c:pt>
                <c:pt idx="19" formatCode="#,##0.00">
                  <c:v>6.2393999999999998</c:v>
                </c:pt>
                <c:pt idx="20" formatCode="#,##0.00">
                  <c:v>5.5765000000000002</c:v>
                </c:pt>
                <c:pt idx="21" formatCode="#,##0.00">
                  <c:v>5.4169999999999998</c:v>
                </c:pt>
                <c:pt idx="22" formatCode="#,##0.00">
                  <c:v>5.5907</c:v>
                </c:pt>
                <c:pt idx="23" formatCode="#,##0.00">
                  <c:v>5.5087999999999999</c:v>
                </c:pt>
                <c:pt idx="24" formatCode="#,##0.00">
                  <c:v>5.2908999999999997</c:v>
                </c:pt>
                <c:pt idx="25" formatCode="#,##0.00">
                  <c:v>5.4991000000000003</c:v>
                </c:pt>
                <c:pt idx="26" formatCode="#,##0.00">
                  <c:v>5.1606000000000005</c:v>
                </c:pt>
                <c:pt idx="27" formatCode="#,##0.00">
                  <c:v>4.9046000000000003</c:v>
                </c:pt>
                <c:pt idx="28" formatCode="#,##0.00">
                  <c:v>4.5747</c:v>
                </c:pt>
                <c:pt idx="29" formatCode="#,##0.00">
                  <c:v>3.5947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E28-4C85-8D78-21A14C38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581360"/>
        <c:axId val="1"/>
      </c:lineChart>
      <c:catAx>
        <c:axId val="4685813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8.5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581360"/>
        <c:crosses val="autoZero"/>
        <c:crossBetween val="between"/>
        <c:majorUnit val="0.5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45815116603239"/>
          <c:y val="0.16484882633220416"/>
          <c:w val="0.15061304558263416"/>
          <c:h val="0.81575926559980438"/>
        </c:manualLayout>
      </c:layout>
      <c:overlay val="0"/>
      <c:spPr>
        <a:solidFill>
          <a:srgbClr val="99CC0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Total Fertility Rates, Polynesia: 1950 to 2002</a:t>
            </a:r>
          </a:p>
        </c:rich>
      </c:tx>
      <c:layout>
        <c:manualLayout>
          <c:xMode val="edge"/>
          <c:yMode val="edge"/>
          <c:x val="0.22696025445237503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21364216352567E-2"/>
          <c:y val="0.18970239906842573"/>
          <c:w val="0.75939228385197666"/>
          <c:h val="0.67750856810152038"/>
        </c:manualLayout>
      </c:layout>
      <c:lineChart>
        <c:grouping val="standard"/>
        <c:varyColors val="0"/>
        <c:ser>
          <c:idx val="0"/>
          <c:order val="0"/>
          <c:tx>
            <c:strRef>
              <c:f>Graphs!$B$69</c:f>
              <c:strCache>
                <c:ptCount val="1"/>
                <c:pt idx="0">
                  <c:v>A Samoa 74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Graphs!$C$69:$BC$69</c:f>
              <c:numCache>
                <c:formatCode>General</c:formatCode>
                <c:ptCount val="53"/>
                <c:pt idx="28">
                  <c:v>5.0978999999999992</c:v>
                </c:pt>
                <c:pt idx="29">
                  <c:v>5.0065</c:v>
                </c:pt>
                <c:pt idx="30">
                  <c:v>5.7305000000000001</c:v>
                </c:pt>
                <c:pt idx="31">
                  <c:v>5.7560000000000002</c:v>
                </c:pt>
                <c:pt idx="32">
                  <c:v>6.0741000000000005</c:v>
                </c:pt>
                <c:pt idx="33">
                  <c:v>6.6568000000000005</c:v>
                </c:pt>
                <c:pt idx="34">
                  <c:v>6.5836999999999994</c:v>
                </c:pt>
                <c:pt idx="35">
                  <c:v>6.3970000000000002</c:v>
                </c:pt>
                <c:pt idx="36">
                  <c:v>6.8371000000000004</c:v>
                </c:pt>
                <c:pt idx="37">
                  <c:v>7.0053999999999998</c:v>
                </c:pt>
                <c:pt idx="38">
                  <c:v>6.7691000000000008</c:v>
                </c:pt>
                <c:pt idx="39">
                  <c:v>6.5656999999999996</c:v>
                </c:pt>
                <c:pt idx="40">
                  <c:v>6.4786999999999999</c:v>
                </c:pt>
                <c:pt idx="41">
                  <c:v>6.7906000000000004</c:v>
                </c:pt>
                <c:pt idx="42">
                  <c:v>6.6112000000000002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1-43BD-A3B9-9B406EEA087B}"/>
            </c:ext>
          </c:extLst>
        </c:ser>
        <c:ser>
          <c:idx val="1"/>
          <c:order val="1"/>
          <c:tx>
            <c:strRef>
              <c:f>Graphs!$B$70</c:f>
              <c:strCache>
                <c:ptCount val="1"/>
                <c:pt idx="0">
                  <c:v>A Samoa 80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Graphs!$C$70:$BC$70</c:f>
              <c:numCache>
                <c:formatCode>General</c:formatCode>
                <c:ptCount val="53"/>
                <c:pt idx="22">
                  <c:v>4.7938000000000001</c:v>
                </c:pt>
                <c:pt idx="23">
                  <c:v>5.1556999999999995</c:v>
                </c:pt>
                <c:pt idx="24">
                  <c:v>5.1873000000000005</c:v>
                </c:pt>
                <c:pt idx="25">
                  <c:v>5.4323000000000006</c:v>
                </c:pt>
                <c:pt idx="26">
                  <c:v>5.3611000000000004</c:v>
                </c:pt>
                <c:pt idx="27">
                  <c:v>5.5718999999999994</c:v>
                </c:pt>
                <c:pt idx="28">
                  <c:v>5.1966000000000001</c:v>
                </c:pt>
                <c:pt idx="29">
                  <c:v>5.3673000000000002</c:v>
                </c:pt>
                <c:pt idx="30">
                  <c:v>5.6811000000000007</c:v>
                </c:pt>
                <c:pt idx="31">
                  <c:v>5.6372</c:v>
                </c:pt>
                <c:pt idx="32">
                  <c:v>6.2531000000000008</c:v>
                </c:pt>
                <c:pt idx="33">
                  <c:v>6.3216999999999999</c:v>
                </c:pt>
                <c:pt idx="34">
                  <c:v>6.6368</c:v>
                </c:pt>
                <c:pt idx="35">
                  <c:v>6.2404999999999999</c:v>
                </c:pt>
                <c:pt idx="36">
                  <c:v>6.8096999999999994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1-43BD-A3B9-9B406EEA087B}"/>
            </c:ext>
          </c:extLst>
        </c:ser>
        <c:ser>
          <c:idx val="2"/>
          <c:order val="2"/>
          <c:tx>
            <c:strRef>
              <c:f>Graphs!$B$71</c:f>
              <c:strCache>
                <c:ptCount val="1"/>
                <c:pt idx="0">
                  <c:v>A Samoa 85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Graphs!$C$71:$BC$71</c:f>
              <c:numCache>
                <c:formatCode>General</c:formatCode>
                <c:ptCount val="53"/>
                <c:pt idx="17">
                  <c:v>3.9691000000000001</c:v>
                </c:pt>
                <c:pt idx="18">
                  <c:v>3.952</c:v>
                </c:pt>
                <c:pt idx="19">
                  <c:v>4.1078999999999999</c:v>
                </c:pt>
                <c:pt idx="20">
                  <c:v>4.2462</c:v>
                </c:pt>
                <c:pt idx="21">
                  <c:v>4.5113000000000003</c:v>
                </c:pt>
                <c:pt idx="22">
                  <c:v>5.0481000000000007</c:v>
                </c:pt>
                <c:pt idx="23">
                  <c:v>4.2699999999999996</c:v>
                </c:pt>
                <c:pt idx="24">
                  <c:v>5.3505000000000003</c:v>
                </c:pt>
                <c:pt idx="25">
                  <c:v>4.6585000000000001</c:v>
                </c:pt>
                <c:pt idx="26">
                  <c:v>5.1501999999999999</c:v>
                </c:pt>
                <c:pt idx="27">
                  <c:v>4.6322000000000001</c:v>
                </c:pt>
                <c:pt idx="28">
                  <c:v>3.7654999999999998</c:v>
                </c:pt>
                <c:pt idx="29">
                  <c:v>5.4146999999999998</c:v>
                </c:pt>
                <c:pt idx="30">
                  <c:v>5.2175000000000002</c:v>
                </c:pt>
                <c:pt idx="31">
                  <c:v>7.0525000000000002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D1-43BD-A3B9-9B406EEA087B}"/>
            </c:ext>
          </c:extLst>
        </c:ser>
        <c:ser>
          <c:idx val="3"/>
          <c:order val="3"/>
          <c:tx>
            <c:strRef>
              <c:f>Graphs!$B$72</c:f>
              <c:strCache>
                <c:ptCount val="1"/>
                <c:pt idx="0">
                  <c:v>A Samoa 90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Graphs!$C$72:$BC$72</c:f>
              <c:numCache>
                <c:formatCode>General</c:formatCode>
                <c:ptCount val="53"/>
                <c:pt idx="12">
                  <c:v>3.1837</c:v>
                </c:pt>
                <c:pt idx="13">
                  <c:v>4.6604999999999999</c:v>
                </c:pt>
                <c:pt idx="14">
                  <c:v>4.6074999999999999</c:v>
                </c:pt>
                <c:pt idx="15">
                  <c:v>4.4359999999999999</c:v>
                </c:pt>
                <c:pt idx="16">
                  <c:v>4.6341000000000001</c:v>
                </c:pt>
                <c:pt idx="17">
                  <c:v>4.4208999999999996</c:v>
                </c:pt>
                <c:pt idx="18">
                  <c:v>4.1189999999999998</c:v>
                </c:pt>
                <c:pt idx="19">
                  <c:v>4.1233999999999993</c:v>
                </c:pt>
                <c:pt idx="20">
                  <c:v>3.9809000000000001</c:v>
                </c:pt>
                <c:pt idx="21">
                  <c:v>4.2774999999999999</c:v>
                </c:pt>
                <c:pt idx="22">
                  <c:v>4.6423999999999994</c:v>
                </c:pt>
                <c:pt idx="23">
                  <c:v>4.5786000000000007</c:v>
                </c:pt>
                <c:pt idx="24">
                  <c:v>4.8496999999999995</c:v>
                </c:pt>
                <c:pt idx="25">
                  <c:v>4.9626000000000001</c:v>
                </c:pt>
                <c:pt idx="26">
                  <c:v>5.4943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D1-43BD-A3B9-9B406EEA087B}"/>
            </c:ext>
          </c:extLst>
        </c:ser>
        <c:ser>
          <c:idx val="4"/>
          <c:order val="4"/>
          <c:tx>
            <c:strRef>
              <c:f>Graphs!$B$73</c:f>
              <c:strCache>
                <c:ptCount val="1"/>
                <c:pt idx="0">
                  <c:v>A Samoa 95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Graphs!$C$73:$BC$73</c:f>
              <c:numCache>
                <c:formatCode>General</c:formatCode>
                <c:ptCount val="53"/>
                <c:pt idx="7">
                  <c:v>4.5664999999999996</c:v>
                </c:pt>
                <c:pt idx="8">
                  <c:v>4.9047999999999998</c:v>
                </c:pt>
                <c:pt idx="9">
                  <c:v>4.4856000000000007</c:v>
                </c:pt>
                <c:pt idx="10">
                  <c:v>4.5251999999999999</c:v>
                </c:pt>
                <c:pt idx="11">
                  <c:v>4.5801999999999996</c:v>
                </c:pt>
                <c:pt idx="12">
                  <c:v>4.2501999999999995</c:v>
                </c:pt>
                <c:pt idx="13">
                  <c:v>4.0922000000000001</c:v>
                </c:pt>
                <c:pt idx="14">
                  <c:v>3.9403999999999999</c:v>
                </c:pt>
                <c:pt idx="15">
                  <c:v>4.2708999999999993</c:v>
                </c:pt>
                <c:pt idx="16">
                  <c:v>4.7048000000000005</c:v>
                </c:pt>
                <c:pt idx="17">
                  <c:v>4.5093999999999994</c:v>
                </c:pt>
                <c:pt idx="18">
                  <c:v>3.7856999999999998</c:v>
                </c:pt>
                <c:pt idx="19">
                  <c:v>4.7175000000000002</c:v>
                </c:pt>
                <c:pt idx="20">
                  <c:v>4.3651</c:v>
                </c:pt>
                <c:pt idx="21">
                  <c:v>4.1556000000000006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D1-43BD-A3B9-9B406EEA087B}"/>
            </c:ext>
          </c:extLst>
        </c:ser>
        <c:ser>
          <c:idx val="5"/>
          <c:order val="5"/>
          <c:tx>
            <c:strRef>
              <c:f>Graphs!$B$74</c:f>
              <c:strCache>
                <c:ptCount val="1"/>
                <c:pt idx="0">
                  <c:v>A Samoa 00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Graphs!$C$74:$BC$74</c:f>
              <c:numCache>
                <c:formatCode>General</c:formatCode>
                <c:ptCount val="53"/>
                <c:pt idx="2">
                  <c:v>4.2652999999999999</c:v>
                </c:pt>
                <c:pt idx="3">
                  <c:v>4.0696000000000003</c:v>
                </c:pt>
                <c:pt idx="4">
                  <c:v>3.7763</c:v>
                </c:pt>
                <c:pt idx="5">
                  <c:v>3.7183999999999999</c:v>
                </c:pt>
                <c:pt idx="6">
                  <c:v>3.8691</c:v>
                </c:pt>
                <c:pt idx="7">
                  <c:v>4.1326999999999998</c:v>
                </c:pt>
                <c:pt idx="8">
                  <c:v>4.2815000000000003</c:v>
                </c:pt>
                <c:pt idx="9">
                  <c:v>4.3491999999999997</c:v>
                </c:pt>
                <c:pt idx="10">
                  <c:v>4.0804</c:v>
                </c:pt>
                <c:pt idx="11">
                  <c:v>4.1208</c:v>
                </c:pt>
                <c:pt idx="12">
                  <c:v>4.0369000000000002</c:v>
                </c:pt>
                <c:pt idx="13">
                  <c:v>3.7816999999999998</c:v>
                </c:pt>
                <c:pt idx="14">
                  <c:v>4.0453000000000001</c:v>
                </c:pt>
                <c:pt idx="15">
                  <c:v>4.1826000000000008</c:v>
                </c:pt>
                <c:pt idx="16">
                  <c:v>4.1313000000000004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D1-43BD-A3B9-9B406EEA087B}"/>
            </c:ext>
          </c:extLst>
        </c:ser>
        <c:ser>
          <c:idx val="6"/>
          <c:order val="6"/>
          <c:tx>
            <c:strRef>
              <c:f>Graphs!$B$75</c:f>
              <c:strCache>
                <c:ptCount val="1"/>
                <c:pt idx="0">
                  <c:v>Samoa 61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Graphs!$C$75:$BC$75</c:f>
              <c:numCache>
                <c:formatCode>General</c:formatCode>
                <c:ptCount val="53"/>
                <c:pt idx="41">
                  <c:v>8.1182999999999996</c:v>
                </c:pt>
                <c:pt idx="42">
                  <c:v>7.7373000000000003</c:v>
                </c:pt>
                <c:pt idx="43">
                  <c:v>8.6211000000000002</c:v>
                </c:pt>
                <c:pt idx="44">
                  <c:v>8.4033999999999995</c:v>
                </c:pt>
                <c:pt idx="45">
                  <c:v>8.5903999999999989</c:v>
                </c:pt>
                <c:pt idx="46">
                  <c:v>8.5065000000000008</c:v>
                </c:pt>
                <c:pt idx="47">
                  <c:v>8.3209999999999997</c:v>
                </c:pt>
                <c:pt idx="48">
                  <c:v>8.4088999999999992</c:v>
                </c:pt>
                <c:pt idx="49">
                  <c:v>8.3217999999999996</c:v>
                </c:pt>
                <c:pt idx="50">
                  <c:v>8.2155000000000005</c:v>
                </c:pt>
                <c:pt idx="51">
                  <c:v>7.8144</c:v>
                </c:pt>
                <c:pt idx="52">
                  <c:v>8.0013000000000005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D1-43BD-A3B9-9B406EEA087B}"/>
            </c:ext>
          </c:extLst>
        </c:ser>
        <c:ser>
          <c:idx val="7"/>
          <c:order val="7"/>
          <c:tx>
            <c:strRef>
              <c:f>Graphs!$B$76</c:f>
              <c:strCache>
                <c:ptCount val="1"/>
                <c:pt idx="0">
                  <c:v>Samoa 66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Graphs!$C$76:$BC$76</c:f>
              <c:numCache>
                <c:formatCode>General</c:formatCode>
                <c:ptCount val="53"/>
                <c:pt idx="36">
                  <c:v>8.0082000000000004</c:v>
                </c:pt>
                <c:pt idx="37">
                  <c:v>7.4473000000000003</c:v>
                </c:pt>
                <c:pt idx="38">
                  <c:v>7.9711999999999996</c:v>
                </c:pt>
                <c:pt idx="39">
                  <c:v>9.0062000000000015</c:v>
                </c:pt>
                <c:pt idx="40">
                  <c:v>8.9291</c:v>
                </c:pt>
                <c:pt idx="41">
                  <c:v>9.3795999999999999</c:v>
                </c:pt>
                <c:pt idx="42">
                  <c:v>8.9553999999999991</c:v>
                </c:pt>
                <c:pt idx="43">
                  <c:v>8.6557999999999993</c:v>
                </c:pt>
                <c:pt idx="44">
                  <c:v>8.7180999999999997</c:v>
                </c:pt>
                <c:pt idx="45">
                  <c:v>8.8627000000000002</c:v>
                </c:pt>
                <c:pt idx="46">
                  <c:v>8.1509999999999998</c:v>
                </c:pt>
                <c:pt idx="47">
                  <c:v>8.1265999999999998</c:v>
                </c:pt>
                <c:pt idx="48">
                  <c:v>8.2134999999999998</c:v>
                </c:pt>
                <c:pt idx="49">
                  <c:v>7.9862000000000002</c:v>
                </c:pt>
                <c:pt idx="50">
                  <c:v>7.8760000000000003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D1-43BD-A3B9-9B406EEA087B}"/>
            </c:ext>
          </c:extLst>
        </c:ser>
        <c:ser>
          <c:idx val="8"/>
          <c:order val="8"/>
          <c:tx>
            <c:strRef>
              <c:f>Graphs!$B$77</c:f>
              <c:strCache>
                <c:ptCount val="1"/>
                <c:pt idx="0">
                  <c:v>Samoa 71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Graphs!$C$77:$BC$77</c:f>
              <c:numCache>
                <c:formatCode>General</c:formatCode>
                <c:ptCount val="53"/>
                <c:pt idx="31">
                  <c:v>7.5816999999999997</c:v>
                </c:pt>
                <c:pt idx="32">
                  <c:v>7.6509999999999998</c:v>
                </c:pt>
                <c:pt idx="33">
                  <c:v>7.8929999999999998</c:v>
                </c:pt>
                <c:pt idx="34">
                  <c:v>8.4428999999999998</c:v>
                </c:pt>
                <c:pt idx="35">
                  <c:v>8.0020000000000007</c:v>
                </c:pt>
                <c:pt idx="36">
                  <c:v>8.5811000000000011</c:v>
                </c:pt>
                <c:pt idx="37">
                  <c:v>8.4724000000000004</c:v>
                </c:pt>
                <c:pt idx="38">
                  <c:v>8.7447999999999997</c:v>
                </c:pt>
                <c:pt idx="39">
                  <c:v>8.8034999999999997</c:v>
                </c:pt>
                <c:pt idx="40">
                  <c:v>8.7364999999999995</c:v>
                </c:pt>
                <c:pt idx="41">
                  <c:v>8.4049999999999994</c:v>
                </c:pt>
                <c:pt idx="42">
                  <c:v>8.7571000000000012</c:v>
                </c:pt>
                <c:pt idx="43">
                  <c:v>9.031600000000001</c:v>
                </c:pt>
                <c:pt idx="44">
                  <c:v>8.4899000000000004</c:v>
                </c:pt>
                <c:pt idx="45">
                  <c:v>8.4127999999999989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D1-43BD-A3B9-9B406EEA087B}"/>
            </c:ext>
          </c:extLst>
        </c:ser>
        <c:ser>
          <c:idx val="9"/>
          <c:order val="9"/>
          <c:tx>
            <c:strRef>
              <c:f>Graphs!$B$78</c:f>
              <c:strCache>
                <c:ptCount val="1"/>
                <c:pt idx="0">
                  <c:v>Samoa 86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Graphs!$C$78:$BC$78</c:f>
              <c:numCache>
                <c:formatCode>General</c:formatCode>
                <c:ptCount val="53"/>
                <c:pt idx="16">
                  <c:v>4.3336999999999994</c:v>
                </c:pt>
                <c:pt idx="17">
                  <c:v>5.5621999999999998</c:v>
                </c:pt>
                <c:pt idx="18">
                  <c:v>5.5471000000000004</c:v>
                </c:pt>
                <c:pt idx="19">
                  <c:v>5.8277000000000001</c:v>
                </c:pt>
                <c:pt idx="20">
                  <c:v>5.7491000000000003</c:v>
                </c:pt>
                <c:pt idx="21">
                  <c:v>5.6476000000000006</c:v>
                </c:pt>
                <c:pt idx="22">
                  <c:v>6.6896000000000004</c:v>
                </c:pt>
                <c:pt idx="23">
                  <c:v>6.3408999999999995</c:v>
                </c:pt>
                <c:pt idx="24">
                  <c:v>6.3357000000000001</c:v>
                </c:pt>
                <c:pt idx="25">
                  <c:v>6.5306999999999995</c:v>
                </c:pt>
                <c:pt idx="26">
                  <c:v>6.9161000000000001</c:v>
                </c:pt>
                <c:pt idx="27">
                  <c:v>7.1803999999999997</c:v>
                </c:pt>
                <c:pt idx="28">
                  <c:v>7.9631999999999996</c:v>
                </c:pt>
                <c:pt idx="29">
                  <c:v>7.7578000000000005</c:v>
                </c:pt>
                <c:pt idx="30">
                  <c:v>8.2004000000000001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D1-43BD-A3B9-9B406EEA087B}"/>
            </c:ext>
          </c:extLst>
        </c:ser>
        <c:ser>
          <c:idx val="10"/>
          <c:order val="10"/>
          <c:tx>
            <c:strRef>
              <c:f>Graphs!$B$79</c:f>
              <c:strCache>
                <c:ptCount val="1"/>
                <c:pt idx="0">
                  <c:v>Samoa 91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Graphs!$C$79:$BC$79</c:f>
              <c:numCache>
                <c:formatCode>General</c:formatCode>
                <c:ptCount val="53"/>
                <c:pt idx="11">
                  <c:v>4.9183000000000003</c:v>
                </c:pt>
                <c:pt idx="12">
                  <c:v>5.2910000000000004</c:v>
                </c:pt>
                <c:pt idx="13">
                  <c:v>5.3730000000000002</c:v>
                </c:pt>
                <c:pt idx="14">
                  <c:v>5.1761999999999997</c:v>
                </c:pt>
                <c:pt idx="15">
                  <c:v>5.4219999999999997</c:v>
                </c:pt>
                <c:pt idx="16">
                  <c:v>5.4886999999999997</c:v>
                </c:pt>
                <c:pt idx="17">
                  <c:v>5.8079000000000001</c:v>
                </c:pt>
                <c:pt idx="18">
                  <c:v>5.7355</c:v>
                </c:pt>
                <c:pt idx="19">
                  <c:v>6.0096000000000007</c:v>
                </c:pt>
                <c:pt idx="20">
                  <c:v>5.7776000000000005</c:v>
                </c:pt>
                <c:pt idx="21">
                  <c:v>5.9863</c:v>
                </c:pt>
                <c:pt idx="22">
                  <c:v>6.7033000000000005</c:v>
                </c:pt>
                <c:pt idx="23">
                  <c:v>6.8307000000000002</c:v>
                </c:pt>
                <c:pt idx="24">
                  <c:v>6.8810000000000002</c:v>
                </c:pt>
                <c:pt idx="25">
                  <c:v>7.1722999999999999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9D1-43BD-A3B9-9B406EEA087B}"/>
            </c:ext>
          </c:extLst>
        </c:ser>
        <c:ser>
          <c:idx val="11"/>
          <c:order val="11"/>
          <c:tx>
            <c:strRef>
              <c:f>Graphs!$B$80</c:f>
              <c:strCache>
                <c:ptCount val="1"/>
                <c:pt idx="0">
                  <c:v>Tonga 66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Graphs!$C$80:$BC$80</c:f>
              <c:numCache>
                <c:formatCode>General</c:formatCode>
                <c:ptCount val="53"/>
                <c:pt idx="36">
                  <c:v>6.8683999999999994</c:v>
                </c:pt>
                <c:pt idx="37">
                  <c:v>7.2234999999999996</c:v>
                </c:pt>
                <c:pt idx="38">
                  <c:v>6.8531000000000004</c:v>
                </c:pt>
                <c:pt idx="39">
                  <c:v>7.5282999999999998</c:v>
                </c:pt>
                <c:pt idx="40">
                  <c:v>7.3283999999999994</c:v>
                </c:pt>
                <c:pt idx="41">
                  <c:v>6.9346000000000005</c:v>
                </c:pt>
                <c:pt idx="42">
                  <c:v>7.0478000000000005</c:v>
                </c:pt>
                <c:pt idx="43">
                  <c:v>6.1375999999999999</c:v>
                </c:pt>
                <c:pt idx="44">
                  <c:v>6.7504999999999997</c:v>
                </c:pt>
                <c:pt idx="45">
                  <c:v>6.0648999999999997</c:v>
                </c:pt>
                <c:pt idx="46">
                  <c:v>6.5956999999999999</c:v>
                </c:pt>
                <c:pt idx="47">
                  <c:v>6.2907999999999999</c:v>
                </c:pt>
                <c:pt idx="48">
                  <c:v>6.6666999999999996</c:v>
                </c:pt>
                <c:pt idx="49">
                  <c:v>6.4523000000000001</c:v>
                </c:pt>
                <c:pt idx="50">
                  <c:v>6.4184999999999999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D1-43BD-A3B9-9B406EEA087B}"/>
            </c:ext>
          </c:extLst>
        </c:ser>
        <c:ser>
          <c:idx val="12"/>
          <c:order val="12"/>
          <c:tx>
            <c:strRef>
              <c:f>Graphs!$B$81</c:f>
              <c:strCache>
                <c:ptCount val="1"/>
                <c:pt idx="0">
                  <c:v>Tonga 76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Graphs!$C$81:$BC$81</c:f>
              <c:numCache>
                <c:formatCode>General</c:formatCode>
                <c:ptCount val="53"/>
                <c:pt idx="32">
                  <c:v>7.1323999999999996</c:v>
                </c:pt>
                <c:pt idx="33">
                  <c:v>7.0553999999999997</c:v>
                </c:pt>
                <c:pt idx="34">
                  <c:v>7.7812000000000001</c:v>
                </c:pt>
                <c:pt idx="35">
                  <c:v>7.0946000000000007</c:v>
                </c:pt>
                <c:pt idx="36">
                  <c:v>8.0007999999999999</c:v>
                </c:pt>
                <c:pt idx="37">
                  <c:v>7.2096999999999998</c:v>
                </c:pt>
                <c:pt idx="38">
                  <c:v>7.2783999999999995</c:v>
                </c:pt>
                <c:pt idx="39">
                  <c:v>6.9135</c:v>
                </c:pt>
                <c:pt idx="40">
                  <c:v>6.9351000000000003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9D1-43BD-A3B9-9B406EEA087B}"/>
            </c:ext>
          </c:extLst>
        </c:ser>
        <c:ser>
          <c:idx val="13"/>
          <c:order val="13"/>
          <c:tx>
            <c:strRef>
              <c:f>Graphs!$B$82</c:f>
              <c:strCache>
                <c:ptCount val="1"/>
                <c:pt idx="0">
                  <c:v>Tonga 86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Graphs!$C$82:$BC$82</c:f>
              <c:numCache>
                <c:formatCode>General</c:formatCode>
                <c:ptCount val="53"/>
                <c:pt idx="16">
                  <c:v>5.8218000000000005</c:v>
                </c:pt>
                <c:pt idx="17">
                  <c:v>5.8467000000000002</c:v>
                </c:pt>
                <c:pt idx="18">
                  <c:v>6.2168999999999999</c:v>
                </c:pt>
                <c:pt idx="19">
                  <c:v>6.4406000000000008</c:v>
                </c:pt>
                <c:pt idx="20">
                  <c:v>6.3803999999999998</c:v>
                </c:pt>
                <c:pt idx="21">
                  <c:v>6.2448000000000006</c:v>
                </c:pt>
                <c:pt idx="22">
                  <c:v>6.6571000000000007</c:v>
                </c:pt>
                <c:pt idx="23">
                  <c:v>7.0028999999999995</c:v>
                </c:pt>
                <c:pt idx="24">
                  <c:v>7.1471999999999998</c:v>
                </c:pt>
                <c:pt idx="25">
                  <c:v>7.2063999999999995</c:v>
                </c:pt>
                <c:pt idx="26">
                  <c:v>7.5326000000000004</c:v>
                </c:pt>
                <c:pt idx="27">
                  <c:v>7.6641000000000004</c:v>
                </c:pt>
                <c:pt idx="28">
                  <c:v>8.2801000000000009</c:v>
                </c:pt>
                <c:pt idx="29">
                  <c:v>7.3695000000000004</c:v>
                </c:pt>
                <c:pt idx="30">
                  <c:v>7.8525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9D1-43BD-A3B9-9B406EEA087B}"/>
            </c:ext>
          </c:extLst>
        </c:ser>
        <c:ser>
          <c:idx val="14"/>
          <c:order val="14"/>
          <c:tx>
            <c:strRef>
              <c:f>Graphs!$B$83</c:f>
              <c:strCache>
                <c:ptCount val="1"/>
                <c:pt idx="0">
                  <c:v>Tonga 96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Graphs!$C$83:$BC$83</c:f>
              <c:numCache>
                <c:formatCode>General</c:formatCode>
                <c:ptCount val="53"/>
                <c:pt idx="6">
                  <c:v>4.0312999999999999</c:v>
                </c:pt>
                <c:pt idx="7">
                  <c:v>4.8708999999999998</c:v>
                </c:pt>
                <c:pt idx="8">
                  <c:v>4.7523</c:v>
                </c:pt>
                <c:pt idx="9">
                  <c:v>5.0786999999999995</c:v>
                </c:pt>
                <c:pt idx="10">
                  <c:v>4.8906000000000001</c:v>
                </c:pt>
                <c:pt idx="11">
                  <c:v>4.8126000000000007</c:v>
                </c:pt>
                <c:pt idx="12">
                  <c:v>5.2785000000000002</c:v>
                </c:pt>
                <c:pt idx="13">
                  <c:v>5.0291000000000006</c:v>
                </c:pt>
                <c:pt idx="14">
                  <c:v>4.9657999999999998</c:v>
                </c:pt>
                <c:pt idx="15">
                  <c:v>5.2126999999999999</c:v>
                </c:pt>
                <c:pt idx="16">
                  <c:v>5.7457000000000003</c:v>
                </c:pt>
                <c:pt idx="17">
                  <c:v>5.8366999999999996</c:v>
                </c:pt>
                <c:pt idx="18">
                  <c:v>5.8052999999999999</c:v>
                </c:pt>
                <c:pt idx="19">
                  <c:v>6.0297999999999998</c:v>
                </c:pt>
                <c:pt idx="20">
                  <c:v>5.8988999999999994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9D1-43BD-A3B9-9B406EEA087B}"/>
            </c:ext>
          </c:extLst>
        </c:ser>
        <c:ser>
          <c:idx val="15"/>
          <c:order val="15"/>
          <c:tx>
            <c:strRef>
              <c:f>Graphs!$B$84</c:f>
              <c:strCache>
                <c:ptCount val="1"/>
                <c:pt idx="0">
                  <c:v>Tuvalu 68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Graphs!$C$84:$BC$84</c:f>
              <c:numCache>
                <c:formatCode>General</c:formatCode>
                <c:ptCount val="53"/>
                <c:pt idx="34">
                  <c:v>5.4051</c:v>
                </c:pt>
                <c:pt idx="35">
                  <c:v>4.6091000000000006</c:v>
                </c:pt>
                <c:pt idx="36">
                  <c:v>5.0848000000000004</c:v>
                </c:pt>
                <c:pt idx="37">
                  <c:v>6.9006000000000007</c:v>
                </c:pt>
                <c:pt idx="38">
                  <c:v>6.7877000000000001</c:v>
                </c:pt>
                <c:pt idx="39">
                  <c:v>7.3031999999999995</c:v>
                </c:pt>
                <c:pt idx="40">
                  <c:v>6.7726000000000006</c:v>
                </c:pt>
                <c:pt idx="41">
                  <c:v>6.5751999999999997</c:v>
                </c:pt>
                <c:pt idx="42">
                  <c:v>6.4771000000000001</c:v>
                </c:pt>
                <c:pt idx="43">
                  <c:v>6.3006000000000002</c:v>
                </c:pt>
                <c:pt idx="44">
                  <c:v>5.9885999999999999</c:v>
                </c:pt>
                <c:pt idx="45">
                  <c:v>4.3571999999999997</c:v>
                </c:pt>
                <c:pt idx="46">
                  <c:v>6.8193999999999999</c:v>
                </c:pt>
                <c:pt idx="47">
                  <c:v>5.6836000000000002</c:v>
                </c:pt>
                <c:pt idx="48">
                  <c:v>5.4053999999999993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9D1-43BD-A3B9-9B406EEA087B}"/>
            </c:ext>
          </c:extLst>
        </c:ser>
        <c:ser>
          <c:idx val="16"/>
          <c:order val="16"/>
          <c:tx>
            <c:strRef>
              <c:f>Graphs!$B$85</c:f>
              <c:strCache>
                <c:ptCount val="1"/>
                <c:pt idx="0">
                  <c:v>Tuvalu 73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Graphs!$C$85:$BC$85</c:f>
              <c:numCache>
                <c:formatCode>General</c:formatCode>
                <c:ptCount val="53"/>
                <c:pt idx="29">
                  <c:v>2.6369000000000002</c:v>
                </c:pt>
                <c:pt idx="30">
                  <c:v>3.7721999999999998</c:v>
                </c:pt>
                <c:pt idx="31">
                  <c:v>3.7208999999999999</c:v>
                </c:pt>
                <c:pt idx="32">
                  <c:v>4.1176000000000004</c:v>
                </c:pt>
                <c:pt idx="33">
                  <c:v>4.6586000000000007</c:v>
                </c:pt>
                <c:pt idx="34">
                  <c:v>5.4506000000000006</c:v>
                </c:pt>
                <c:pt idx="35">
                  <c:v>5.6928999999999998</c:v>
                </c:pt>
                <c:pt idx="36">
                  <c:v>5.1710000000000003</c:v>
                </c:pt>
                <c:pt idx="37">
                  <c:v>6.0214999999999996</c:v>
                </c:pt>
                <c:pt idx="38">
                  <c:v>5.8033000000000001</c:v>
                </c:pt>
                <c:pt idx="39">
                  <c:v>6.2608000000000006</c:v>
                </c:pt>
                <c:pt idx="40">
                  <c:v>6.5105000000000004</c:v>
                </c:pt>
                <c:pt idx="41">
                  <c:v>6.4397000000000002</c:v>
                </c:pt>
                <c:pt idx="42">
                  <c:v>5.9513999999999996</c:v>
                </c:pt>
                <c:pt idx="43">
                  <c:v>5.8748999999999993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9D1-43BD-A3B9-9B406EEA087B}"/>
            </c:ext>
          </c:extLst>
        </c:ser>
        <c:ser>
          <c:idx val="17"/>
          <c:order val="17"/>
          <c:tx>
            <c:strRef>
              <c:f>Graphs!$B$86</c:f>
              <c:strCache>
                <c:ptCount val="1"/>
                <c:pt idx="0">
                  <c:v>Tuvalu 79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Graphs!$C$86:$BC$86</c:f>
              <c:numCache>
                <c:formatCode>General</c:formatCode>
                <c:ptCount val="53"/>
                <c:pt idx="23">
                  <c:v>2.7398000000000002</c:v>
                </c:pt>
                <c:pt idx="24">
                  <c:v>2.8170000000000002</c:v>
                </c:pt>
                <c:pt idx="25">
                  <c:v>2.6385999999999998</c:v>
                </c:pt>
                <c:pt idx="26">
                  <c:v>3.1415000000000002</c:v>
                </c:pt>
                <c:pt idx="27">
                  <c:v>2.7879999999999998</c:v>
                </c:pt>
                <c:pt idx="28">
                  <c:v>2.8461999999999996</c:v>
                </c:pt>
                <c:pt idx="29">
                  <c:v>3.1566000000000001</c:v>
                </c:pt>
                <c:pt idx="30">
                  <c:v>3.3624000000000001</c:v>
                </c:pt>
                <c:pt idx="31">
                  <c:v>3.1785999999999999</c:v>
                </c:pt>
                <c:pt idx="32">
                  <c:v>4.2341999999999995</c:v>
                </c:pt>
                <c:pt idx="33">
                  <c:v>4.2071999999999994</c:v>
                </c:pt>
                <c:pt idx="34">
                  <c:v>5.3348000000000004</c:v>
                </c:pt>
                <c:pt idx="35">
                  <c:v>4.9844999999999997</c:v>
                </c:pt>
                <c:pt idx="36">
                  <c:v>5.3611000000000004</c:v>
                </c:pt>
                <c:pt idx="37">
                  <c:v>5.3757999999999999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9D1-43BD-A3B9-9B406EEA087B}"/>
            </c:ext>
          </c:extLst>
        </c:ser>
        <c:ser>
          <c:idx val="18"/>
          <c:order val="18"/>
          <c:tx>
            <c:strRef>
              <c:f>Graphs!$B$87</c:f>
              <c:strCache>
                <c:ptCount val="1"/>
                <c:pt idx="0">
                  <c:v>Tuvalu 91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Graphs!$C$87:$BC$87</c:f>
              <c:numCache>
                <c:formatCode>General</c:formatCode>
                <c:ptCount val="53"/>
                <c:pt idx="11">
                  <c:v>3.8119999999999998</c:v>
                </c:pt>
                <c:pt idx="12">
                  <c:v>3.7275</c:v>
                </c:pt>
                <c:pt idx="13">
                  <c:v>3.9333</c:v>
                </c:pt>
                <c:pt idx="14">
                  <c:v>3.2296999999999998</c:v>
                </c:pt>
                <c:pt idx="15">
                  <c:v>3.9032</c:v>
                </c:pt>
                <c:pt idx="16">
                  <c:v>3.2683</c:v>
                </c:pt>
                <c:pt idx="17">
                  <c:v>2.8155999999999999</c:v>
                </c:pt>
                <c:pt idx="18">
                  <c:v>3.4086999999999996</c:v>
                </c:pt>
                <c:pt idx="19">
                  <c:v>3.0066999999999999</c:v>
                </c:pt>
                <c:pt idx="20">
                  <c:v>4.1360000000000001</c:v>
                </c:pt>
                <c:pt idx="21">
                  <c:v>3.1475999999999997</c:v>
                </c:pt>
                <c:pt idx="22">
                  <c:v>2.8414999999999999</c:v>
                </c:pt>
                <c:pt idx="23">
                  <c:v>2.8881999999999999</c:v>
                </c:pt>
                <c:pt idx="24">
                  <c:v>2.2783000000000002</c:v>
                </c:pt>
                <c:pt idx="25">
                  <c:v>2.7084000000000001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9D1-43BD-A3B9-9B406EEA087B}"/>
            </c:ext>
          </c:extLst>
        </c:ser>
        <c:ser>
          <c:idx val="19"/>
          <c:order val="19"/>
          <c:tx>
            <c:strRef>
              <c:f>Graphs!$B$88</c:f>
              <c:strCache>
                <c:ptCount val="1"/>
                <c:pt idx="0">
                  <c:v>Tuvalu 02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Graphs!$C$68:$BC$68</c:f>
              <c:numCache>
                <c:formatCode>General</c:formatCode>
                <c:ptCount val="53"/>
                <c:pt idx="0">
                  <c:v>2002</c:v>
                </c:pt>
                <c:pt idx="1">
                  <c:v>2001</c:v>
                </c:pt>
                <c:pt idx="2" formatCode="0">
                  <c:v>2000</c:v>
                </c:pt>
                <c:pt idx="3" formatCode="0">
                  <c:v>1999</c:v>
                </c:pt>
                <c:pt idx="4" formatCode="0">
                  <c:v>1998</c:v>
                </c:pt>
                <c:pt idx="5" formatCode="0">
                  <c:v>1997</c:v>
                </c:pt>
                <c:pt idx="6" formatCode="0">
                  <c:v>1996</c:v>
                </c:pt>
                <c:pt idx="7" formatCode="0">
                  <c:v>1995</c:v>
                </c:pt>
                <c:pt idx="8" formatCode="0">
                  <c:v>1994</c:v>
                </c:pt>
                <c:pt idx="9" formatCode="0">
                  <c:v>1993</c:v>
                </c:pt>
                <c:pt idx="10" formatCode="0">
                  <c:v>1992</c:v>
                </c:pt>
                <c:pt idx="11" formatCode="0">
                  <c:v>1991</c:v>
                </c:pt>
                <c:pt idx="12" formatCode="0">
                  <c:v>1990</c:v>
                </c:pt>
                <c:pt idx="13" formatCode="0">
                  <c:v>1989</c:v>
                </c:pt>
                <c:pt idx="14" formatCode="0">
                  <c:v>1988</c:v>
                </c:pt>
                <c:pt idx="15" formatCode="0">
                  <c:v>1987</c:v>
                </c:pt>
                <c:pt idx="16" formatCode="0">
                  <c:v>1986</c:v>
                </c:pt>
                <c:pt idx="17" formatCode="0">
                  <c:v>1985</c:v>
                </c:pt>
                <c:pt idx="18" formatCode="0">
                  <c:v>1984</c:v>
                </c:pt>
                <c:pt idx="19" formatCode="0">
                  <c:v>1983</c:v>
                </c:pt>
                <c:pt idx="20" formatCode="0">
                  <c:v>1982</c:v>
                </c:pt>
                <c:pt idx="21" formatCode="0">
                  <c:v>1981</c:v>
                </c:pt>
                <c:pt idx="22" formatCode="0">
                  <c:v>1980</c:v>
                </c:pt>
                <c:pt idx="23" formatCode="0">
                  <c:v>1979</c:v>
                </c:pt>
                <c:pt idx="24" formatCode="0">
                  <c:v>1978</c:v>
                </c:pt>
                <c:pt idx="25" formatCode="0">
                  <c:v>1977</c:v>
                </c:pt>
                <c:pt idx="26" formatCode="0">
                  <c:v>1976</c:v>
                </c:pt>
                <c:pt idx="27" formatCode="0">
                  <c:v>1975</c:v>
                </c:pt>
                <c:pt idx="28" formatCode="0">
                  <c:v>1974</c:v>
                </c:pt>
                <c:pt idx="29" formatCode="0">
                  <c:v>1973</c:v>
                </c:pt>
                <c:pt idx="30" formatCode="0">
                  <c:v>1972</c:v>
                </c:pt>
                <c:pt idx="31" formatCode="0">
                  <c:v>1971</c:v>
                </c:pt>
                <c:pt idx="32" formatCode="0">
                  <c:v>1970</c:v>
                </c:pt>
                <c:pt idx="33" formatCode="0">
                  <c:v>1969</c:v>
                </c:pt>
                <c:pt idx="34" formatCode="0">
                  <c:v>1968</c:v>
                </c:pt>
                <c:pt idx="35" formatCode="0">
                  <c:v>1967</c:v>
                </c:pt>
                <c:pt idx="36" formatCode="0">
                  <c:v>1966</c:v>
                </c:pt>
                <c:pt idx="37" formatCode="0">
                  <c:v>1965</c:v>
                </c:pt>
                <c:pt idx="38" formatCode="0">
                  <c:v>1964</c:v>
                </c:pt>
                <c:pt idx="39" formatCode="0">
                  <c:v>1963</c:v>
                </c:pt>
                <c:pt idx="40" formatCode="0">
                  <c:v>1962</c:v>
                </c:pt>
                <c:pt idx="41" formatCode="0">
                  <c:v>1961</c:v>
                </c:pt>
                <c:pt idx="42" formatCode="0">
                  <c:v>1960</c:v>
                </c:pt>
                <c:pt idx="43" formatCode="0">
                  <c:v>1959</c:v>
                </c:pt>
                <c:pt idx="44" formatCode="0">
                  <c:v>1958</c:v>
                </c:pt>
                <c:pt idx="45" formatCode="0">
                  <c:v>1957</c:v>
                </c:pt>
                <c:pt idx="46" formatCode="0">
                  <c:v>1956</c:v>
                </c:pt>
                <c:pt idx="47" formatCode="0">
                  <c:v>1955</c:v>
                </c:pt>
                <c:pt idx="48" formatCode="0">
                  <c:v>1954</c:v>
                </c:pt>
                <c:pt idx="49" formatCode="0">
                  <c:v>1953</c:v>
                </c:pt>
                <c:pt idx="50" formatCode="0">
                  <c:v>1952</c:v>
                </c:pt>
                <c:pt idx="51" formatCode="0">
                  <c:v>1951</c:v>
                </c:pt>
                <c:pt idx="52" formatCode="0">
                  <c:v>1950</c:v>
                </c:pt>
              </c:numCache>
            </c:numRef>
          </c:cat>
          <c:val>
            <c:numRef>
              <c:f>Graphs!$C$88:$BC$88</c:f>
              <c:numCache>
                <c:formatCode>General</c:formatCode>
                <c:ptCount val="53"/>
                <c:pt idx="1">
                  <c:v>4.1981999999999999</c:v>
                </c:pt>
                <c:pt idx="2">
                  <c:v>4.3548999999999998</c:v>
                </c:pt>
                <c:pt idx="3">
                  <c:v>4.1948999999999996</c:v>
                </c:pt>
                <c:pt idx="4">
                  <c:v>4.2039</c:v>
                </c:pt>
                <c:pt idx="5">
                  <c:v>3.8884000000000003</c:v>
                </c:pt>
                <c:pt idx="6">
                  <c:v>4.1073000000000004</c:v>
                </c:pt>
                <c:pt idx="7">
                  <c:v>4.0156000000000001</c:v>
                </c:pt>
                <c:pt idx="8">
                  <c:v>4.2515000000000001</c:v>
                </c:pt>
                <c:pt idx="9">
                  <c:v>3.7964000000000002</c:v>
                </c:pt>
                <c:pt idx="10">
                  <c:v>3.9703000000000004</c:v>
                </c:pt>
                <c:pt idx="11">
                  <c:v>3.7164000000000001</c:v>
                </c:pt>
                <c:pt idx="12">
                  <c:v>3.2348000000000003</c:v>
                </c:pt>
                <c:pt idx="13">
                  <c:v>3.5701999999999998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9D1-43BD-A3B9-9B406EEA0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583000"/>
        <c:axId val="1"/>
      </c:lineChart>
      <c:catAx>
        <c:axId val="46858300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in val="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583000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24275206411081"/>
          <c:y val="1.4545484676370955E-2"/>
          <c:w val="0.13667446870483618"/>
          <c:h val="0.98303233937807055"/>
        </c:manualLayout>
      </c:layout>
      <c:overlay val="0"/>
      <c:spPr>
        <a:solidFill>
          <a:srgbClr val="99CC0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Total Fertility Rates, Western Micronesia: 1960 to 2000</a:t>
            </a:r>
          </a:p>
        </c:rich>
      </c:tx>
      <c:layout>
        <c:manualLayout>
          <c:xMode val="edge"/>
          <c:yMode val="edge"/>
          <c:x val="0.1378050060815568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5613314365779E-2"/>
          <c:y val="0.19851140677269935"/>
          <c:w val="0.73045445742705561"/>
          <c:h val="0.67742017561183654"/>
        </c:manualLayout>
      </c:layout>
      <c:lineChart>
        <c:grouping val="standard"/>
        <c:varyColors val="0"/>
        <c:ser>
          <c:idx val="0"/>
          <c:order val="0"/>
          <c:tx>
            <c:strRef>
              <c:f>Graphs!$B$205</c:f>
              <c:strCache>
                <c:ptCount val="1"/>
                <c:pt idx="0">
                  <c:v>Palau 67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Graphs!$C$205:$AQ$205</c:f>
              <c:numCache>
                <c:formatCode>General</c:formatCode>
                <c:ptCount val="41"/>
                <c:pt idx="33">
                  <c:v>7.5823</c:v>
                </c:pt>
                <c:pt idx="34">
                  <c:v>6.6446999999999994</c:v>
                </c:pt>
                <c:pt idx="35">
                  <c:v>8.497399999999999</c:v>
                </c:pt>
                <c:pt idx="36">
                  <c:v>8.5967000000000002</c:v>
                </c:pt>
                <c:pt idx="37">
                  <c:v>8.9817</c:v>
                </c:pt>
                <c:pt idx="38">
                  <c:v>8.6212999999999997</c:v>
                </c:pt>
                <c:pt idx="39">
                  <c:v>9.0939999999999994</c:v>
                </c:pt>
                <c:pt idx="40">
                  <c:v>8.5485000000000007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F-4ABE-8FC1-DD053FB21350}"/>
            </c:ext>
          </c:extLst>
        </c:ser>
        <c:ser>
          <c:idx val="1"/>
          <c:order val="1"/>
          <c:tx>
            <c:strRef>
              <c:f>Graphs!$B$206</c:f>
              <c:strCache>
                <c:ptCount val="1"/>
                <c:pt idx="0">
                  <c:v>Palau 73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Graphs!$C$206:$AQ$206</c:f>
              <c:numCache>
                <c:formatCode>General</c:formatCode>
                <c:ptCount val="41"/>
                <c:pt idx="27">
                  <c:v>6.9234999999999998</c:v>
                </c:pt>
                <c:pt idx="28">
                  <c:v>6.2631999999999994</c:v>
                </c:pt>
                <c:pt idx="29">
                  <c:v>6.0651999999999999</c:v>
                </c:pt>
                <c:pt idx="30">
                  <c:v>6.6678999999999995</c:v>
                </c:pt>
                <c:pt idx="31">
                  <c:v>7.25</c:v>
                </c:pt>
                <c:pt idx="32">
                  <c:v>7.7427000000000001</c:v>
                </c:pt>
                <c:pt idx="33">
                  <c:v>8.5159000000000002</c:v>
                </c:pt>
                <c:pt idx="34">
                  <c:v>8.5902999999999992</c:v>
                </c:pt>
                <c:pt idx="35">
                  <c:v>8.8147000000000002</c:v>
                </c:pt>
                <c:pt idx="36">
                  <c:v>8.5722000000000005</c:v>
                </c:pt>
                <c:pt idx="37">
                  <c:v>8.2562999999999995</c:v>
                </c:pt>
                <c:pt idx="38">
                  <c:v>8.2988</c:v>
                </c:pt>
                <c:pt idx="39">
                  <c:v>8.1041000000000007</c:v>
                </c:pt>
                <c:pt idx="40">
                  <c:v>8.3686000000000007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F-4ABE-8FC1-DD053FB21350}"/>
            </c:ext>
          </c:extLst>
        </c:ser>
        <c:ser>
          <c:idx val="2"/>
          <c:order val="2"/>
          <c:tx>
            <c:strRef>
              <c:f>Graphs!$B$207</c:f>
              <c:strCache>
                <c:ptCount val="1"/>
                <c:pt idx="0">
                  <c:v>Palau 80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Graphs!$C$207:$AQ$207</c:f>
              <c:numCache>
                <c:formatCode>General</c:formatCode>
                <c:ptCount val="41"/>
                <c:pt idx="20">
                  <c:v>3.9285999999999999</c:v>
                </c:pt>
                <c:pt idx="21">
                  <c:v>4.1433999999999997</c:v>
                </c:pt>
                <c:pt idx="22">
                  <c:v>4.9248000000000003</c:v>
                </c:pt>
                <c:pt idx="23">
                  <c:v>5.2583000000000002</c:v>
                </c:pt>
                <c:pt idx="24">
                  <c:v>6.0741000000000005</c:v>
                </c:pt>
                <c:pt idx="25">
                  <c:v>6.3941000000000008</c:v>
                </c:pt>
                <c:pt idx="26">
                  <c:v>6.9608999999999996</c:v>
                </c:pt>
                <c:pt idx="27">
                  <c:v>7.2301000000000002</c:v>
                </c:pt>
                <c:pt idx="28">
                  <c:v>6.8235000000000001</c:v>
                </c:pt>
                <c:pt idx="29">
                  <c:v>6.6716000000000006</c:v>
                </c:pt>
                <c:pt idx="30">
                  <c:v>6.5750999999999999</c:v>
                </c:pt>
                <c:pt idx="31">
                  <c:v>7.5031999999999996</c:v>
                </c:pt>
                <c:pt idx="32">
                  <c:v>7.8564999999999996</c:v>
                </c:pt>
                <c:pt idx="33">
                  <c:v>8.3367999999999984</c:v>
                </c:pt>
                <c:pt idx="34">
                  <c:v>8.6449999999999996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1F-4ABE-8FC1-DD053FB21350}"/>
            </c:ext>
          </c:extLst>
        </c:ser>
        <c:ser>
          <c:idx val="3"/>
          <c:order val="3"/>
          <c:tx>
            <c:strRef>
              <c:f>Graphs!$B$208</c:f>
              <c:strCache>
                <c:ptCount val="1"/>
                <c:pt idx="0">
                  <c:v>Palau 90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Graphs!$C$208:$AQ$208</c:f>
              <c:numCache>
                <c:formatCode>General</c:formatCode>
                <c:ptCount val="41"/>
                <c:pt idx="10">
                  <c:v>1.8212999999999999</c:v>
                </c:pt>
                <c:pt idx="11">
                  <c:v>3.0464000000000002</c:v>
                </c:pt>
                <c:pt idx="12">
                  <c:v>3.1755</c:v>
                </c:pt>
                <c:pt idx="13">
                  <c:v>3.2598000000000003</c:v>
                </c:pt>
                <c:pt idx="14">
                  <c:v>3.8934000000000002</c:v>
                </c:pt>
                <c:pt idx="15">
                  <c:v>3.4344000000000001</c:v>
                </c:pt>
                <c:pt idx="16">
                  <c:v>3.6774</c:v>
                </c:pt>
                <c:pt idx="17">
                  <c:v>3.3033999999999999</c:v>
                </c:pt>
                <c:pt idx="18">
                  <c:v>3.3805999999999998</c:v>
                </c:pt>
                <c:pt idx="19">
                  <c:v>3.3443000000000001</c:v>
                </c:pt>
                <c:pt idx="20">
                  <c:v>3.7136999999999998</c:v>
                </c:pt>
                <c:pt idx="21">
                  <c:v>2.8336999999999999</c:v>
                </c:pt>
                <c:pt idx="22">
                  <c:v>4.4388999999999994</c:v>
                </c:pt>
                <c:pt idx="23">
                  <c:v>4.1118999999999994</c:v>
                </c:pt>
                <c:pt idx="24">
                  <c:v>5.0134999999999996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1F-4ABE-8FC1-DD053FB21350}"/>
            </c:ext>
          </c:extLst>
        </c:ser>
        <c:ser>
          <c:idx val="4"/>
          <c:order val="4"/>
          <c:tx>
            <c:strRef>
              <c:f>Graphs!$B$209</c:f>
              <c:strCache>
                <c:ptCount val="1"/>
                <c:pt idx="0">
                  <c:v>Palau 95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Graphs!$C$209:$AQ$209</c:f>
              <c:numCache>
                <c:formatCode>General</c:formatCode>
                <c:ptCount val="41"/>
                <c:pt idx="5">
                  <c:v>2.4138999999999999</c:v>
                </c:pt>
                <c:pt idx="6">
                  <c:v>2.7290000000000001</c:v>
                </c:pt>
                <c:pt idx="7">
                  <c:v>2.6013999999999999</c:v>
                </c:pt>
                <c:pt idx="8">
                  <c:v>2.8540999999999999</c:v>
                </c:pt>
                <c:pt idx="9">
                  <c:v>2.7521</c:v>
                </c:pt>
                <c:pt idx="10">
                  <c:v>2.6154999999999999</c:v>
                </c:pt>
                <c:pt idx="11">
                  <c:v>2.6879</c:v>
                </c:pt>
                <c:pt idx="12">
                  <c:v>2.4195000000000002</c:v>
                </c:pt>
                <c:pt idx="13">
                  <c:v>2.7579000000000002</c:v>
                </c:pt>
                <c:pt idx="14">
                  <c:v>3.0133000000000001</c:v>
                </c:pt>
                <c:pt idx="15">
                  <c:v>3.0363000000000002</c:v>
                </c:pt>
                <c:pt idx="16">
                  <c:v>3.1745999999999999</c:v>
                </c:pt>
                <c:pt idx="17">
                  <c:v>3.0070999999999999</c:v>
                </c:pt>
                <c:pt idx="18">
                  <c:v>2.8543000000000003</c:v>
                </c:pt>
                <c:pt idx="19">
                  <c:v>3.0545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1F-4ABE-8FC1-DD053FB21350}"/>
            </c:ext>
          </c:extLst>
        </c:ser>
        <c:ser>
          <c:idx val="5"/>
          <c:order val="5"/>
          <c:tx>
            <c:strRef>
              <c:f>Graphs!$B$210</c:f>
              <c:strCache>
                <c:ptCount val="1"/>
                <c:pt idx="0">
                  <c:v>Palau 00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Graphs!$C$210:$AQ$210</c:f>
              <c:numCache>
                <c:formatCode>General</c:formatCode>
                <c:ptCount val="41"/>
                <c:pt idx="0">
                  <c:v>1.1645999999999999</c:v>
                </c:pt>
                <c:pt idx="1">
                  <c:v>1.7362</c:v>
                </c:pt>
                <c:pt idx="2">
                  <c:v>1.7697000000000001</c:v>
                </c:pt>
                <c:pt idx="3">
                  <c:v>1.9555</c:v>
                </c:pt>
                <c:pt idx="4">
                  <c:v>2.2214</c:v>
                </c:pt>
                <c:pt idx="5">
                  <c:v>2.4114</c:v>
                </c:pt>
                <c:pt idx="6">
                  <c:v>2.5070999999999999</c:v>
                </c:pt>
                <c:pt idx="7">
                  <c:v>2.4358</c:v>
                </c:pt>
                <c:pt idx="8">
                  <c:v>2.6498000000000004</c:v>
                </c:pt>
                <c:pt idx="9">
                  <c:v>2.3079999999999998</c:v>
                </c:pt>
                <c:pt idx="10">
                  <c:v>2.476</c:v>
                </c:pt>
                <c:pt idx="11">
                  <c:v>2.2576000000000001</c:v>
                </c:pt>
                <c:pt idx="12">
                  <c:v>2.3959000000000001</c:v>
                </c:pt>
                <c:pt idx="13">
                  <c:v>2.6546999999999996</c:v>
                </c:pt>
                <c:pt idx="14">
                  <c:v>2.8464999999999998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1F-4ABE-8FC1-DD053FB21350}"/>
            </c:ext>
          </c:extLst>
        </c:ser>
        <c:ser>
          <c:idx val="6"/>
          <c:order val="6"/>
          <c:tx>
            <c:strRef>
              <c:f>Graphs!$B$211</c:f>
              <c:strCache>
                <c:ptCount val="1"/>
                <c:pt idx="0">
                  <c:v>Guam 80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Graphs!$C$211:$AQ$211</c:f>
              <c:numCache>
                <c:formatCode>General</c:formatCode>
                <c:ptCount val="41"/>
                <c:pt idx="20">
                  <c:v>3.2599</c:v>
                </c:pt>
                <c:pt idx="21">
                  <c:v>3.0488000000000004</c:v>
                </c:pt>
                <c:pt idx="22">
                  <c:v>2.9975999999999998</c:v>
                </c:pt>
                <c:pt idx="23">
                  <c:v>3.2502</c:v>
                </c:pt>
                <c:pt idx="24">
                  <c:v>3.0225</c:v>
                </c:pt>
                <c:pt idx="25">
                  <c:v>3.3401000000000001</c:v>
                </c:pt>
                <c:pt idx="26">
                  <c:v>3.3820000000000001</c:v>
                </c:pt>
                <c:pt idx="27">
                  <c:v>3.8878000000000004</c:v>
                </c:pt>
                <c:pt idx="28">
                  <c:v>3.8130999999999999</c:v>
                </c:pt>
                <c:pt idx="29">
                  <c:v>3.9544999999999999</c:v>
                </c:pt>
                <c:pt idx="30">
                  <c:v>4.0623000000000005</c:v>
                </c:pt>
                <c:pt idx="31">
                  <c:v>3.9836999999999998</c:v>
                </c:pt>
                <c:pt idx="32">
                  <c:v>4.3532999999999999</c:v>
                </c:pt>
                <c:pt idx="33">
                  <c:v>4.4578999999999995</c:v>
                </c:pt>
                <c:pt idx="34">
                  <c:v>4.7326000000000006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1F-4ABE-8FC1-DD053FB21350}"/>
            </c:ext>
          </c:extLst>
        </c:ser>
        <c:ser>
          <c:idx val="7"/>
          <c:order val="7"/>
          <c:tx>
            <c:strRef>
              <c:f>Graphs!$B$212</c:f>
              <c:strCache>
                <c:ptCount val="1"/>
                <c:pt idx="0">
                  <c:v>Guam 90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Graphs!$C$212:$AQ$212</c:f>
              <c:numCache>
                <c:formatCode>General</c:formatCode>
                <c:ptCount val="41"/>
                <c:pt idx="10">
                  <c:v>2.5956999999999999</c:v>
                </c:pt>
                <c:pt idx="11">
                  <c:v>2.9910000000000001</c:v>
                </c:pt>
                <c:pt idx="12">
                  <c:v>2.9386999999999999</c:v>
                </c:pt>
                <c:pt idx="13">
                  <c:v>2.9049</c:v>
                </c:pt>
                <c:pt idx="14">
                  <c:v>2.8494000000000002</c:v>
                </c:pt>
                <c:pt idx="15">
                  <c:v>2.8544999999999998</c:v>
                </c:pt>
                <c:pt idx="16">
                  <c:v>2.7631000000000001</c:v>
                </c:pt>
                <c:pt idx="17">
                  <c:v>2.8361999999999998</c:v>
                </c:pt>
                <c:pt idx="18">
                  <c:v>2.8087</c:v>
                </c:pt>
                <c:pt idx="19">
                  <c:v>2.8583000000000003</c:v>
                </c:pt>
                <c:pt idx="20">
                  <c:v>2.9991999999999996</c:v>
                </c:pt>
                <c:pt idx="21">
                  <c:v>2.9232</c:v>
                </c:pt>
                <c:pt idx="22">
                  <c:v>3.0810999999999997</c:v>
                </c:pt>
                <c:pt idx="23">
                  <c:v>3.2414000000000001</c:v>
                </c:pt>
                <c:pt idx="24">
                  <c:v>3.1320000000000001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1F-4ABE-8FC1-DD053FB21350}"/>
            </c:ext>
          </c:extLst>
        </c:ser>
        <c:ser>
          <c:idx val="8"/>
          <c:order val="8"/>
          <c:tx>
            <c:strRef>
              <c:f>Graphs!$B$213</c:f>
              <c:strCache>
                <c:ptCount val="1"/>
                <c:pt idx="0">
                  <c:v>Guam 00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Graphs!$C$213:$AQ$213</c:f>
              <c:numCache>
                <c:formatCode>General</c:formatCode>
                <c:ptCount val="41"/>
                <c:pt idx="0">
                  <c:v>2.9588000000000001</c:v>
                </c:pt>
                <c:pt idx="1">
                  <c:v>2.8235000000000001</c:v>
                </c:pt>
                <c:pt idx="2">
                  <c:v>2.8170000000000002</c:v>
                </c:pt>
                <c:pt idx="3">
                  <c:v>2.7438000000000002</c:v>
                </c:pt>
                <c:pt idx="4">
                  <c:v>2.8607</c:v>
                </c:pt>
                <c:pt idx="5">
                  <c:v>2.8408000000000002</c:v>
                </c:pt>
                <c:pt idx="6">
                  <c:v>2.7940999999999998</c:v>
                </c:pt>
                <c:pt idx="7">
                  <c:v>2.8869000000000002</c:v>
                </c:pt>
                <c:pt idx="8">
                  <c:v>2.7826</c:v>
                </c:pt>
                <c:pt idx="9">
                  <c:v>2.8315000000000001</c:v>
                </c:pt>
                <c:pt idx="10">
                  <c:v>2.8196999999999997</c:v>
                </c:pt>
                <c:pt idx="11">
                  <c:v>2.7068000000000003</c:v>
                </c:pt>
                <c:pt idx="12">
                  <c:v>2.7054</c:v>
                </c:pt>
                <c:pt idx="13">
                  <c:v>2.7241999999999997</c:v>
                </c:pt>
                <c:pt idx="14">
                  <c:v>2.7490999999999999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1F-4ABE-8FC1-DD053FB21350}"/>
            </c:ext>
          </c:extLst>
        </c:ser>
        <c:ser>
          <c:idx val="9"/>
          <c:order val="9"/>
          <c:tx>
            <c:strRef>
              <c:f>Graphs!$B$214</c:f>
              <c:strCache>
                <c:ptCount val="1"/>
                <c:pt idx="0">
                  <c:v>CNMI 67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Graphs!$C$214:$AQ$214</c:f>
              <c:numCache>
                <c:formatCode>General</c:formatCode>
                <c:ptCount val="41"/>
                <c:pt idx="33">
                  <c:v>7.2561999999999998</c:v>
                </c:pt>
                <c:pt idx="34">
                  <c:v>6.7558999999999996</c:v>
                </c:pt>
                <c:pt idx="35">
                  <c:v>7.3520000000000003</c:v>
                </c:pt>
                <c:pt idx="36">
                  <c:v>8.0393000000000008</c:v>
                </c:pt>
                <c:pt idx="37">
                  <c:v>8.0724</c:v>
                </c:pt>
                <c:pt idx="38">
                  <c:v>8.6769999999999996</c:v>
                </c:pt>
                <c:pt idx="39">
                  <c:v>9.02</c:v>
                </c:pt>
                <c:pt idx="40">
                  <c:v>8.0638000000000005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1F-4ABE-8FC1-DD053FB21350}"/>
            </c:ext>
          </c:extLst>
        </c:ser>
        <c:ser>
          <c:idx val="10"/>
          <c:order val="10"/>
          <c:tx>
            <c:strRef>
              <c:f>Graphs!$B$215</c:f>
              <c:strCache>
                <c:ptCount val="1"/>
                <c:pt idx="0">
                  <c:v>CNMI 73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Graphs!$C$215:$AQ$215</c:f>
              <c:numCache>
                <c:formatCode>General</c:formatCode>
                <c:ptCount val="41"/>
                <c:pt idx="27">
                  <c:v>5.7542999999999997</c:v>
                </c:pt>
                <c:pt idx="28">
                  <c:v>5.4011000000000005</c:v>
                </c:pt>
                <c:pt idx="29">
                  <c:v>6.1208</c:v>
                </c:pt>
                <c:pt idx="30">
                  <c:v>7.0724</c:v>
                </c:pt>
                <c:pt idx="31">
                  <c:v>6.9802</c:v>
                </c:pt>
                <c:pt idx="32">
                  <c:v>8.0536000000000012</c:v>
                </c:pt>
                <c:pt idx="33">
                  <c:v>7.3328999999999995</c:v>
                </c:pt>
                <c:pt idx="34">
                  <c:v>7.5608000000000004</c:v>
                </c:pt>
                <c:pt idx="35">
                  <c:v>7.7961999999999998</c:v>
                </c:pt>
                <c:pt idx="36">
                  <c:v>7.3773</c:v>
                </c:pt>
                <c:pt idx="37">
                  <c:v>7.7616999999999994</c:v>
                </c:pt>
                <c:pt idx="38">
                  <c:v>8.2081</c:v>
                </c:pt>
                <c:pt idx="39">
                  <c:v>7.8997000000000002</c:v>
                </c:pt>
                <c:pt idx="40">
                  <c:v>7.9161000000000001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1F-4ABE-8FC1-DD053FB21350}"/>
            </c:ext>
          </c:extLst>
        </c:ser>
        <c:ser>
          <c:idx val="11"/>
          <c:order val="11"/>
          <c:tx>
            <c:strRef>
              <c:f>Graphs!$B$216</c:f>
              <c:strCache>
                <c:ptCount val="1"/>
                <c:pt idx="0">
                  <c:v>CNMI 80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Graphs!$C$216:$AQ$216</c:f>
              <c:numCache>
                <c:formatCode>General</c:formatCode>
                <c:ptCount val="41"/>
                <c:pt idx="20">
                  <c:v>4.2306999999999997</c:v>
                </c:pt>
                <c:pt idx="21">
                  <c:v>4.3263999999999996</c:v>
                </c:pt>
                <c:pt idx="22">
                  <c:v>4.51</c:v>
                </c:pt>
                <c:pt idx="23">
                  <c:v>4.3556000000000008</c:v>
                </c:pt>
                <c:pt idx="24">
                  <c:v>4.6786000000000003</c:v>
                </c:pt>
                <c:pt idx="25">
                  <c:v>4.5178000000000003</c:v>
                </c:pt>
                <c:pt idx="26">
                  <c:v>5.0241999999999996</c:v>
                </c:pt>
                <c:pt idx="27">
                  <c:v>5.0651000000000002</c:v>
                </c:pt>
                <c:pt idx="28">
                  <c:v>4.8926999999999996</c:v>
                </c:pt>
                <c:pt idx="29">
                  <c:v>5.6289999999999996</c:v>
                </c:pt>
                <c:pt idx="30">
                  <c:v>6.2750000000000004</c:v>
                </c:pt>
                <c:pt idx="31">
                  <c:v>7.1191000000000004</c:v>
                </c:pt>
                <c:pt idx="32">
                  <c:v>6.7394999999999996</c:v>
                </c:pt>
                <c:pt idx="33">
                  <c:v>7.7128999999999994</c:v>
                </c:pt>
                <c:pt idx="34">
                  <c:v>7.1805000000000003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1F-4ABE-8FC1-DD053FB21350}"/>
            </c:ext>
          </c:extLst>
        </c:ser>
        <c:ser>
          <c:idx val="12"/>
          <c:order val="12"/>
          <c:tx>
            <c:strRef>
              <c:f>Graphs!$B$217</c:f>
              <c:strCache>
                <c:ptCount val="1"/>
                <c:pt idx="0">
                  <c:v>CNMI 90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Graphs!$C$217:$AQ$217</c:f>
              <c:numCache>
                <c:formatCode>General</c:formatCode>
                <c:ptCount val="41"/>
                <c:pt idx="10">
                  <c:v>3.3121</c:v>
                </c:pt>
                <c:pt idx="11">
                  <c:v>3.7141999999999999</c:v>
                </c:pt>
                <c:pt idx="12">
                  <c:v>3.7389000000000001</c:v>
                </c:pt>
                <c:pt idx="13">
                  <c:v>4.1163999999999996</c:v>
                </c:pt>
                <c:pt idx="14">
                  <c:v>3.7548000000000004</c:v>
                </c:pt>
                <c:pt idx="15">
                  <c:v>3.9601999999999999</c:v>
                </c:pt>
                <c:pt idx="16">
                  <c:v>3.7959999999999998</c:v>
                </c:pt>
                <c:pt idx="17">
                  <c:v>4.4749999999999996</c:v>
                </c:pt>
                <c:pt idx="18">
                  <c:v>4.4921999999999995</c:v>
                </c:pt>
                <c:pt idx="19">
                  <c:v>4.218</c:v>
                </c:pt>
                <c:pt idx="20">
                  <c:v>4.9741999999999997</c:v>
                </c:pt>
                <c:pt idx="21">
                  <c:v>4.3677000000000001</c:v>
                </c:pt>
                <c:pt idx="22">
                  <c:v>5.5880000000000001</c:v>
                </c:pt>
                <c:pt idx="23">
                  <c:v>5.0860000000000003</c:v>
                </c:pt>
                <c:pt idx="24">
                  <c:v>5.585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1F-4ABE-8FC1-DD053FB21350}"/>
            </c:ext>
          </c:extLst>
        </c:ser>
        <c:ser>
          <c:idx val="13"/>
          <c:order val="13"/>
          <c:tx>
            <c:strRef>
              <c:f>Graphs!$B$218</c:f>
              <c:strCache>
                <c:ptCount val="1"/>
                <c:pt idx="0">
                  <c:v>NM born 95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Graphs!$C$218:$AQ$218</c:f>
              <c:numCache>
                <c:formatCode>General</c:formatCode>
                <c:ptCount val="41"/>
                <c:pt idx="5">
                  <c:v>3.4460999999999999</c:v>
                </c:pt>
                <c:pt idx="6">
                  <c:v>3.1021000000000001</c:v>
                </c:pt>
                <c:pt idx="7">
                  <c:v>3.8361000000000001</c:v>
                </c:pt>
                <c:pt idx="8">
                  <c:v>3.7083000000000004</c:v>
                </c:pt>
                <c:pt idx="9">
                  <c:v>3.6692</c:v>
                </c:pt>
                <c:pt idx="10">
                  <c:v>4.0454999999999997</c:v>
                </c:pt>
                <c:pt idx="11">
                  <c:v>3.9768000000000003</c:v>
                </c:pt>
                <c:pt idx="12">
                  <c:v>4.2018000000000004</c:v>
                </c:pt>
                <c:pt idx="13">
                  <c:v>4.0876000000000001</c:v>
                </c:pt>
                <c:pt idx="14">
                  <c:v>3.8575999999999997</c:v>
                </c:pt>
                <c:pt idx="15">
                  <c:v>4.2154999999999996</c:v>
                </c:pt>
                <c:pt idx="16">
                  <c:v>3.714</c:v>
                </c:pt>
                <c:pt idx="17">
                  <c:v>4.0709</c:v>
                </c:pt>
                <c:pt idx="18">
                  <c:v>4.6063999999999998</c:v>
                </c:pt>
                <c:pt idx="19">
                  <c:v>4.1408000000000005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1F-4ABE-8FC1-DD053FB21350}"/>
            </c:ext>
          </c:extLst>
        </c:ser>
        <c:ser>
          <c:idx val="14"/>
          <c:order val="14"/>
          <c:tx>
            <c:strRef>
              <c:f>Graphs!$B$219</c:f>
              <c:strCache>
                <c:ptCount val="1"/>
                <c:pt idx="0">
                  <c:v>NM born 00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Graphs!$C$204:$AQ$204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Graphs!$C$219:$AQ$219</c:f>
              <c:numCache>
                <c:formatCode>General</c:formatCode>
                <c:ptCount val="41"/>
                <c:pt idx="0">
                  <c:v>3.0101999999999998</c:v>
                </c:pt>
                <c:pt idx="1">
                  <c:v>2.7223000000000002</c:v>
                </c:pt>
                <c:pt idx="2">
                  <c:v>2.7303000000000002</c:v>
                </c:pt>
                <c:pt idx="3">
                  <c:v>2.6036999999999999</c:v>
                </c:pt>
                <c:pt idx="4">
                  <c:v>2.8447</c:v>
                </c:pt>
                <c:pt idx="5">
                  <c:v>2.9015</c:v>
                </c:pt>
                <c:pt idx="6">
                  <c:v>3.2980999999999998</c:v>
                </c:pt>
                <c:pt idx="7">
                  <c:v>3.6998000000000002</c:v>
                </c:pt>
                <c:pt idx="8">
                  <c:v>3.8355999999999999</c:v>
                </c:pt>
                <c:pt idx="9">
                  <c:v>3.9248000000000003</c:v>
                </c:pt>
                <c:pt idx="10">
                  <c:v>3.6668000000000003</c:v>
                </c:pt>
                <c:pt idx="11">
                  <c:v>3.9584000000000001</c:v>
                </c:pt>
                <c:pt idx="12">
                  <c:v>3.77</c:v>
                </c:pt>
                <c:pt idx="13">
                  <c:v>4.1036000000000001</c:v>
                </c:pt>
                <c:pt idx="14">
                  <c:v>3.8218000000000001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B1F-4ABE-8FC1-DD053FB2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33392"/>
        <c:axId val="1"/>
      </c:lineChart>
      <c:catAx>
        <c:axId val="46773339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733392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410424135416319"/>
          <c:y val="0.16204246076299633"/>
          <c:w val="0.130699225545299"/>
          <c:h val="0.82686050183857718"/>
        </c:manualLayout>
      </c:layout>
      <c:overlay val="0"/>
      <c:spPr>
        <a:solidFill>
          <a:srgbClr val="99CC0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Total Fertility Rates, Eastern Micronesia: 1960 to 2000</a:t>
            </a:r>
          </a:p>
        </c:rich>
      </c:tx>
      <c:layout>
        <c:manualLayout>
          <c:xMode val="edge"/>
          <c:yMode val="edge"/>
          <c:x val="0.13333346793189313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20591472094692E-2"/>
          <c:y val="0.20163514565302715"/>
          <c:w val="0.75034720163638047"/>
          <c:h val="0.66212622153629186"/>
        </c:manualLayout>
      </c:layout>
      <c:lineChart>
        <c:grouping val="standard"/>
        <c:varyColors val="0"/>
        <c:ser>
          <c:idx val="0"/>
          <c:order val="0"/>
          <c:tx>
            <c:strRef>
              <c:f>Graphs!$B$152</c:f>
              <c:strCache>
                <c:ptCount val="1"/>
                <c:pt idx="0">
                  <c:v>Kiri 68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Graphs!$C$152:$AQ$152</c:f>
              <c:numCache>
                <c:formatCode>General</c:formatCode>
                <c:ptCount val="41"/>
                <c:pt idx="32">
                  <c:v>6.6181999999999999</c:v>
                </c:pt>
                <c:pt idx="33">
                  <c:v>6.6748000000000003</c:v>
                </c:pt>
                <c:pt idx="34">
                  <c:v>7.0324999999999998</c:v>
                </c:pt>
                <c:pt idx="35">
                  <c:v>7.3434999999999997</c:v>
                </c:pt>
                <c:pt idx="36">
                  <c:v>7.0903</c:v>
                </c:pt>
                <c:pt idx="37">
                  <c:v>7.0923999999999996</c:v>
                </c:pt>
                <c:pt idx="38">
                  <c:v>7.3153000000000006</c:v>
                </c:pt>
                <c:pt idx="39">
                  <c:v>6.9272999999999998</c:v>
                </c:pt>
                <c:pt idx="40">
                  <c:v>7.1387999999999998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1-48B7-8CDD-8E429681FB2E}"/>
            </c:ext>
          </c:extLst>
        </c:ser>
        <c:ser>
          <c:idx val="1"/>
          <c:order val="1"/>
          <c:tx>
            <c:strRef>
              <c:f>Graphs!$B$153</c:f>
              <c:strCache>
                <c:ptCount val="1"/>
                <c:pt idx="0">
                  <c:v>Kiri 73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Graphs!$C$153:$AQ$153</c:f>
              <c:numCache>
                <c:formatCode>General</c:formatCode>
                <c:ptCount val="41"/>
                <c:pt idx="27">
                  <c:v>4.4957000000000003</c:v>
                </c:pt>
                <c:pt idx="28">
                  <c:v>4.6193999999999997</c:v>
                </c:pt>
                <c:pt idx="29">
                  <c:v>5.3353999999999999</c:v>
                </c:pt>
                <c:pt idx="30">
                  <c:v>6.0541999999999998</c:v>
                </c:pt>
                <c:pt idx="31">
                  <c:v>6.7060000000000004</c:v>
                </c:pt>
                <c:pt idx="32">
                  <c:v>7.3791000000000002</c:v>
                </c:pt>
                <c:pt idx="33">
                  <c:v>6.9836999999999998</c:v>
                </c:pt>
                <c:pt idx="34">
                  <c:v>6.5641000000000007</c:v>
                </c:pt>
                <c:pt idx="35">
                  <c:v>7.3476000000000008</c:v>
                </c:pt>
                <c:pt idx="36">
                  <c:v>6.32</c:v>
                </c:pt>
                <c:pt idx="37">
                  <c:v>6.3227000000000002</c:v>
                </c:pt>
                <c:pt idx="38">
                  <c:v>7.1041999999999996</c:v>
                </c:pt>
                <c:pt idx="39">
                  <c:v>6.8029999999999999</c:v>
                </c:pt>
                <c:pt idx="40">
                  <c:v>7.1238999999999999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1-48B7-8CDD-8E429681FB2E}"/>
            </c:ext>
          </c:extLst>
        </c:ser>
        <c:ser>
          <c:idx val="2"/>
          <c:order val="2"/>
          <c:tx>
            <c:strRef>
              <c:f>Graphs!$B$154</c:f>
              <c:strCache>
                <c:ptCount val="1"/>
                <c:pt idx="0">
                  <c:v>Kiri 78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Graphs!$C$154:$AQ$154</c:f>
              <c:numCache>
                <c:formatCode>General</c:formatCode>
                <c:ptCount val="41"/>
                <c:pt idx="22">
                  <c:v>4.4621858089795605</c:v>
                </c:pt>
                <c:pt idx="23">
                  <c:v>4.4463000492734297</c:v>
                </c:pt>
                <c:pt idx="24">
                  <c:v>4.7832761992611434</c:v>
                </c:pt>
                <c:pt idx="25">
                  <c:v>4.3900568215216538</c:v>
                </c:pt>
                <c:pt idx="26">
                  <c:v>4.4947516299948171</c:v>
                </c:pt>
                <c:pt idx="27">
                  <c:v>4.3865292666179379</c:v>
                </c:pt>
                <c:pt idx="28">
                  <c:v>4.7866178804733091</c:v>
                </c:pt>
                <c:pt idx="29">
                  <c:v>5.0841779302383339</c:v>
                </c:pt>
                <c:pt idx="30">
                  <c:v>5.5941476807767829</c:v>
                </c:pt>
                <c:pt idx="31">
                  <c:v>6.5122195497411806</c:v>
                </c:pt>
                <c:pt idx="32">
                  <c:v>6.8183628373819145</c:v>
                </c:pt>
                <c:pt idx="33">
                  <c:v>6.9238731234222497</c:v>
                </c:pt>
                <c:pt idx="34">
                  <c:v>6.752263360513922</c:v>
                </c:pt>
                <c:pt idx="35">
                  <c:v>7.0501434728809977</c:v>
                </c:pt>
                <c:pt idx="36">
                  <c:v>6.6959350780620159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1-48B7-8CDD-8E429681FB2E}"/>
            </c:ext>
          </c:extLst>
        </c:ser>
        <c:ser>
          <c:idx val="3"/>
          <c:order val="3"/>
          <c:tx>
            <c:strRef>
              <c:f>Graphs!$B$155</c:f>
              <c:strCache>
                <c:ptCount val="1"/>
                <c:pt idx="0">
                  <c:v>Kiri 85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Graphs!$C$155:$AQ$155</c:f>
              <c:numCache>
                <c:formatCode>General</c:formatCode>
                <c:ptCount val="41"/>
                <c:pt idx="15">
                  <c:v>5.2113000000000005</c:v>
                </c:pt>
                <c:pt idx="16">
                  <c:v>4.9771999999999998</c:v>
                </c:pt>
                <c:pt idx="17">
                  <c:v>5.29</c:v>
                </c:pt>
                <c:pt idx="18">
                  <c:v>4.8036000000000003</c:v>
                </c:pt>
                <c:pt idx="19">
                  <c:v>4.3600000000000003</c:v>
                </c:pt>
                <c:pt idx="20">
                  <c:v>5.3064999999999998</c:v>
                </c:pt>
                <c:pt idx="21">
                  <c:v>5.0883000000000003</c:v>
                </c:pt>
                <c:pt idx="22">
                  <c:v>4.4438000000000004</c:v>
                </c:pt>
                <c:pt idx="23">
                  <c:v>4.6429</c:v>
                </c:pt>
                <c:pt idx="24">
                  <c:v>4.4588999999999999</c:v>
                </c:pt>
                <c:pt idx="25">
                  <c:v>4.4456999999999995</c:v>
                </c:pt>
                <c:pt idx="26">
                  <c:v>4.6296999999999997</c:v>
                </c:pt>
                <c:pt idx="27">
                  <c:v>4.9438000000000004</c:v>
                </c:pt>
                <c:pt idx="28">
                  <c:v>5.1014999999999997</c:v>
                </c:pt>
                <c:pt idx="29">
                  <c:v>5.4897999999999998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1-48B7-8CDD-8E429681FB2E}"/>
            </c:ext>
          </c:extLst>
        </c:ser>
        <c:ser>
          <c:idx val="4"/>
          <c:order val="4"/>
          <c:tx>
            <c:strRef>
              <c:f>Graphs!$B$156</c:f>
              <c:strCache>
                <c:ptCount val="1"/>
                <c:pt idx="0">
                  <c:v>Kiri 90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Graphs!$C$156:$AQ$156</c:f>
              <c:numCache>
                <c:formatCode>General</c:formatCode>
                <c:ptCount val="41"/>
                <c:pt idx="10">
                  <c:v>4.4817</c:v>
                </c:pt>
                <c:pt idx="11">
                  <c:v>5.2206999999999999</c:v>
                </c:pt>
                <c:pt idx="12">
                  <c:v>4.8553000000000006</c:v>
                </c:pt>
                <c:pt idx="13">
                  <c:v>4.7688999999999995</c:v>
                </c:pt>
                <c:pt idx="14">
                  <c:v>5.1568999999999994</c:v>
                </c:pt>
                <c:pt idx="15">
                  <c:v>4.9391999999999996</c:v>
                </c:pt>
                <c:pt idx="16">
                  <c:v>5.1596000000000002</c:v>
                </c:pt>
                <c:pt idx="17">
                  <c:v>4.9462999999999999</c:v>
                </c:pt>
                <c:pt idx="18">
                  <c:v>4.9331000000000005</c:v>
                </c:pt>
                <c:pt idx="19">
                  <c:v>4.2831000000000001</c:v>
                </c:pt>
                <c:pt idx="20">
                  <c:v>4.5102000000000002</c:v>
                </c:pt>
                <c:pt idx="21">
                  <c:v>5.2273000000000005</c:v>
                </c:pt>
                <c:pt idx="22">
                  <c:v>4.5653000000000006</c:v>
                </c:pt>
                <c:pt idx="23">
                  <c:v>4.0789</c:v>
                </c:pt>
                <c:pt idx="24">
                  <c:v>4.2731000000000003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C1-48B7-8CDD-8E429681FB2E}"/>
            </c:ext>
          </c:extLst>
        </c:ser>
        <c:ser>
          <c:idx val="5"/>
          <c:order val="5"/>
          <c:tx>
            <c:strRef>
              <c:f>Graphs!$B$157</c:f>
              <c:strCache>
                <c:ptCount val="1"/>
                <c:pt idx="0">
                  <c:v>Kiri 95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Graphs!$C$157:$AQ$157</c:f>
              <c:numCache>
                <c:formatCode>General</c:formatCode>
                <c:ptCount val="41"/>
                <c:pt idx="5">
                  <c:v>4.3321999999999994</c:v>
                </c:pt>
                <c:pt idx="6">
                  <c:v>4.2303000000000006</c:v>
                </c:pt>
                <c:pt idx="7">
                  <c:v>4.7736000000000001</c:v>
                </c:pt>
                <c:pt idx="8">
                  <c:v>4.8976999999999995</c:v>
                </c:pt>
                <c:pt idx="9">
                  <c:v>4.7195</c:v>
                </c:pt>
                <c:pt idx="10">
                  <c:v>4.9208999999999996</c:v>
                </c:pt>
                <c:pt idx="11">
                  <c:v>5.7103000000000002</c:v>
                </c:pt>
                <c:pt idx="12">
                  <c:v>4.5878999999999994</c:v>
                </c:pt>
                <c:pt idx="13">
                  <c:v>4.6683999999999992</c:v>
                </c:pt>
                <c:pt idx="14">
                  <c:v>4.8864000000000001</c:v>
                </c:pt>
                <c:pt idx="15">
                  <c:v>4.9367999999999999</c:v>
                </c:pt>
                <c:pt idx="16">
                  <c:v>4.6048999999999998</c:v>
                </c:pt>
                <c:pt idx="17">
                  <c:v>5.1020000000000003</c:v>
                </c:pt>
                <c:pt idx="18">
                  <c:v>4.9005000000000001</c:v>
                </c:pt>
                <c:pt idx="19">
                  <c:v>3.8365999999999998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C1-48B7-8CDD-8E429681FB2E}"/>
            </c:ext>
          </c:extLst>
        </c:ser>
        <c:ser>
          <c:idx val="6"/>
          <c:order val="6"/>
          <c:tx>
            <c:strRef>
              <c:f>Graphs!$B$158</c:f>
              <c:strCache>
                <c:ptCount val="1"/>
                <c:pt idx="0">
                  <c:v>Kiri 00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plus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Graphs!$C$158:$AQ$158</c:f>
              <c:numCache>
                <c:formatCode>General</c:formatCode>
                <c:ptCount val="41"/>
                <c:pt idx="0">
                  <c:v>3.0503</c:v>
                </c:pt>
                <c:pt idx="1">
                  <c:v>4.3494999999999999</c:v>
                </c:pt>
                <c:pt idx="2">
                  <c:v>4.5534999999999997</c:v>
                </c:pt>
                <c:pt idx="3">
                  <c:v>4.8091999999999997</c:v>
                </c:pt>
                <c:pt idx="4">
                  <c:v>4.7024999999999997</c:v>
                </c:pt>
                <c:pt idx="5">
                  <c:v>4.5880000000000001</c:v>
                </c:pt>
                <c:pt idx="6">
                  <c:v>4.6150000000000002</c:v>
                </c:pt>
                <c:pt idx="7">
                  <c:v>4.4101999999999997</c:v>
                </c:pt>
                <c:pt idx="8">
                  <c:v>4.7183000000000002</c:v>
                </c:pt>
                <c:pt idx="9">
                  <c:v>4.0165999999999995</c:v>
                </c:pt>
                <c:pt idx="10">
                  <c:v>4.5356999999999994</c:v>
                </c:pt>
                <c:pt idx="11">
                  <c:v>5.2054999999999998</c:v>
                </c:pt>
                <c:pt idx="12">
                  <c:v>4.2611999999999997</c:v>
                </c:pt>
                <c:pt idx="13">
                  <c:v>4.4616999999999996</c:v>
                </c:pt>
                <c:pt idx="14">
                  <c:v>4.1961000000000004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C1-48B7-8CDD-8E429681FB2E}"/>
            </c:ext>
          </c:extLst>
        </c:ser>
        <c:ser>
          <c:idx val="7"/>
          <c:order val="7"/>
          <c:tx>
            <c:strRef>
              <c:f>Graphs!$B$159</c:f>
              <c:strCache>
                <c:ptCount val="1"/>
                <c:pt idx="0">
                  <c:v>RMI 67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Graphs!$C$159:$AQ$159</c:f>
              <c:numCache>
                <c:formatCode>General</c:formatCode>
                <c:ptCount val="41"/>
                <c:pt idx="33">
                  <c:v>7.7576999999999998</c:v>
                </c:pt>
                <c:pt idx="34">
                  <c:v>7.2328999999999999</c:v>
                </c:pt>
                <c:pt idx="35">
                  <c:v>7.7933000000000003</c:v>
                </c:pt>
                <c:pt idx="36">
                  <c:v>8.6243999999999996</c:v>
                </c:pt>
                <c:pt idx="37">
                  <c:v>8.1576000000000004</c:v>
                </c:pt>
                <c:pt idx="38">
                  <c:v>8.3973999999999993</c:v>
                </c:pt>
                <c:pt idx="39">
                  <c:v>9.2212000000000014</c:v>
                </c:pt>
                <c:pt idx="40">
                  <c:v>7.9808000000000003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C1-48B7-8CDD-8E429681FB2E}"/>
            </c:ext>
          </c:extLst>
        </c:ser>
        <c:ser>
          <c:idx val="8"/>
          <c:order val="8"/>
          <c:tx>
            <c:strRef>
              <c:f>Graphs!$B$160</c:f>
              <c:strCache>
                <c:ptCount val="1"/>
                <c:pt idx="0">
                  <c:v>RMI 73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Graphs!$C$160:$AQ$160</c:f>
              <c:numCache>
                <c:formatCode>General</c:formatCode>
                <c:ptCount val="41"/>
                <c:pt idx="27">
                  <c:v>8.1777999999999995</c:v>
                </c:pt>
                <c:pt idx="28">
                  <c:v>8.0713999999999988</c:v>
                </c:pt>
                <c:pt idx="29">
                  <c:v>8.5972999999999988</c:v>
                </c:pt>
                <c:pt idx="30">
                  <c:v>9.0498999999999992</c:v>
                </c:pt>
                <c:pt idx="31">
                  <c:v>8.2016000000000009</c:v>
                </c:pt>
                <c:pt idx="32">
                  <c:v>9.0178999999999991</c:v>
                </c:pt>
                <c:pt idx="33">
                  <c:v>9.1412999999999993</c:v>
                </c:pt>
                <c:pt idx="34">
                  <c:v>8.1679999999999993</c:v>
                </c:pt>
                <c:pt idx="35">
                  <c:v>8.8028999999999993</c:v>
                </c:pt>
                <c:pt idx="36">
                  <c:v>8.3552</c:v>
                </c:pt>
                <c:pt idx="37">
                  <c:v>7.7836999999999996</c:v>
                </c:pt>
                <c:pt idx="38">
                  <c:v>7.8578000000000001</c:v>
                </c:pt>
                <c:pt idx="39">
                  <c:v>7.8071999999999999</c:v>
                </c:pt>
                <c:pt idx="40">
                  <c:v>8.1844000000000001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C1-48B7-8CDD-8E429681FB2E}"/>
            </c:ext>
          </c:extLst>
        </c:ser>
        <c:ser>
          <c:idx val="9"/>
          <c:order val="9"/>
          <c:tx>
            <c:strRef>
              <c:f>Graphs!$B$161</c:f>
              <c:strCache>
                <c:ptCount val="1"/>
                <c:pt idx="0">
                  <c:v>RMI 80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Graphs!$C$161:$AQ$161</c:f>
              <c:numCache>
                <c:formatCode>General</c:formatCode>
                <c:ptCount val="41"/>
                <c:pt idx="20">
                  <c:v>9.3978999999999999</c:v>
                </c:pt>
                <c:pt idx="21">
                  <c:v>8.6373999999999995</c:v>
                </c:pt>
                <c:pt idx="22">
                  <c:v>8.4855</c:v>
                </c:pt>
                <c:pt idx="23">
                  <c:v>8.3862000000000005</c:v>
                </c:pt>
                <c:pt idx="24">
                  <c:v>9.3728999999999996</c:v>
                </c:pt>
                <c:pt idx="25">
                  <c:v>8.8092999999999986</c:v>
                </c:pt>
                <c:pt idx="26">
                  <c:v>9.6682000000000006</c:v>
                </c:pt>
                <c:pt idx="27">
                  <c:v>8.0739999999999998</c:v>
                </c:pt>
                <c:pt idx="28">
                  <c:v>8.3674999999999997</c:v>
                </c:pt>
                <c:pt idx="29">
                  <c:v>8.0122999999999998</c:v>
                </c:pt>
                <c:pt idx="30">
                  <c:v>9.2089999999999996</c:v>
                </c:pt>
                <c:pt idx="31">
                  <c:v>7.6753</c:v>
                </c:pt>
                <c:pt idx="32">
                  <c:v>8.7744</c:v>
                </c:pt>
                <c:pt idx="33">
                  <c:v>8.4087999999999994</c:v>
                </c:pt>
                <c:pt idx="34">
                  <c:v>8.5664999999999996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C1-48B7-8CDD-8E429681FB2E}"/>
            </c:ext>
          </c:extLst>
        </c:ser>
        <c:ser>
          <c:idx val="10"/>
          <c:order val="10"/>
          <c:tx>
            <c:strRef>
              <c:f>Graphs!$B$162</c:f>
              <c:strCache>
                <c:ptCount val="1"/>
                <c:pt idx="0">
                  <c:v>RMI 88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Graphs!$C$162:$AQ$162</c:f>
              <c:numCache>
                <c:formatCode>General</c:formatCode>
                <c:ptCount val="41"/>
                <c:pt idx="12">
                  <c:v>6.1218999999999992</c:v>
                </c:pt>
                <c:pt idx="13">
                  <c:v>7.5653999999999995</c:v>
                </c:pt>
                <c:pt idx="14">
                  <c:v>7.2406000000000006</c:v>
                </c:pt>
                <c:pt idx="15">
                  <c:v>7.3513999999999999</c:v>
                </c:pt>
                <c:pt idx="16">
                  <c:v>7.4725000000000001</c:v>
                </c:pt>
                <c:pt idx="17">
                  <c:v>7.9352</c:v>
                </c:pt>
                <c:pt idx="18">
                  <c:v>7.9029999999999996</c:v>
                </c:pt>
                <c:pt idx="19">
                  <c:v>7.5439999999999996</c:v>
                </c:pt>
                <c:pt idx="20">
                  <c:v>8.6102999999999987</c:v>
                </c:pt>
                <c:pt idx="21">
                  <c:v>7.9995000000000003</c:v>
                </c:pt>
                <c:pt idx="22">
                  <c:v>7.7173999999999996</c:v>
                </c:pt>
                <c:pt idx="23">
                  <c:v>7.5063000000000004</c:v>
                </c:pt>
                <c:pt idx="24">
                  <c:v>7.8624999999999998</c:v>
                </c:pt>
                <c:pt idx="25">
                  <c:v>7.9106000000000005</c:v>
                </c:pt>
                <c:pt idx="26">
                  <c:v>7.6626000000000003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DC1-48B7-8CDD-8E429681FB2E}"/>
            </c:ext>
          </c:extLst>
        </c:ser>
        <c:ser>
          <c:idx val="11"/>
          <c:order val="11"/>
          <c:tx>
            <c:strRef>
              <c:f>Graphs!$B$163</c:f>
              <c:strCache>
                <c:ptCount val="1"/>
                <c:pt idx="0">
                  <c:v>RMI 99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Graphs!$C$163:$AQ$163</c:f>
              <c:numCache>
                <c:formatCode>General</c:formatCode>
                <c:ptCount val="41"/>
                <c:pt idx="1">
                  <c:v>4.6193999999999997</c:v>
                </c:pt>
                <c:pt idx="2">
                  <c:v>4.7625000000000002</c:v>
                </c:pt>
                <c:pt idx="3">
                  <c:v>4.3671999999999995</c:v>
                </c:pt>
                <c:pt idx="4">
                  <c:v>4.5533000000000001</c:v>
                </c:pt>
                <c:pt idx="5">
                  <c:v>4.7699999999999996</c:v>
                </c:pt>
                <c:pt idx="6">
                  <c:v>4.7253999999999996</c:v>
                </c:pt>
                <c:pt idx="7">
                  <c:v>4.101</c:v>
                </c:pt>
                <c:pt idx="8">
                  <c:v>4.1966000000000001</c:v>
                </c:pt>
                <c:pt idx="9">
                  <c:v>5.3978000000000002</c:v>
                </c:pt>
                <c:pt idx="10">
                  <c:v>6.0890000000000004</c:v>
                </c:pt>
                <c:pt idx="11">
                  <c:v>5.8757000000000001</c:v>
                </c:pt>
                <c:pt idx="12">
                  <c:v>6.6218000000000004</c:v>
                </c:pt>
                <c:pt idx="13">
                  <c:v>6.6846999999999994</c:v>
                </c:pt>
                <c:pt idx="14">
                  <c:v>7.0701999999999998</c:v>
                </c:pt>
                <c:pt idx="15">
                  <c:v>7.056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DC1-48B7-8CDD-8E429681FB2E}"/>
            </c:ext>
          </c:extLst>
        </c:ser>
        <c:ser>
          <c:idx val="12"/>
          <c:order val="12"/>
          <c:tx>
            <c:strRef>
              <c:f>Graphs!$B$164</c:f>
              <c:strCache>
                <c:ptCount val="1"/>
                <c:pt idx="0">
                  <c:v>FSM 67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Graphs!$C$164:$AQ$164</c:f>
              <c:numCache>
                <c:formatCode>General</c:formatCode>
                <c:ptCount val="41"/>
                <c:pt idx="33">
                  <c:v>6.6779999999999999</c:v>
                </c:pt>
                <c:pt idx="34">
                  <c:v>5.8372000000000002</c:v>
                </c:pt>
                <c:pt idx="35">
                  <c:v>6.4201999999999995</c:v>
                </c:pt>
                <c:pt idx="36">
                  <c:v>7.4786000000000001</c:v>
                </c:pt>
                <c:pt idx="37">
                  <c:v>7.0428000000000006</c:v>
                </c:pt>
                <c:pt idx="38">
                  <c:v>7.1755000000000004</c:v>
                </c:pt>
                <c:pt idx="39">
                  <c:v>7.2515000000000001</c:v>
                </c:pt>
                <c:pt idx="40">
                  <c:v>7.3163999999999998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DC1-48B7-8CDD-8E429681FB2E}"/>
            </c:ext>
          </c:extLst>
        </c:ser>
        <c:ser>
          <c:idx val="13"/>
          <c:order val="13"/>
          <c:tx>
            <c:strRef>
              <c:f>Graphs!$B$165</c:f>
              <c:strCache>
                <c:ptCount val="1"/>
                <c:pt idx="0">
                  <c:v>FSM 73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Graphs!$C$165:$AQ$165</c:f>
              <c:numCache>
                <c:formatCode>General</c:formatCode>
                <c:ptCount val="41"/>
                <c:pt idx="27">
                  <c:v>7.5842999999999998</c:v>
                </c:pt>
                <c:pt idx="28">
                  <c:v>6.8286999999999995</c:v>
                </c:pt>
                <c:pt idx="29">
                  <c:v>7.0583</c:v>
                </c:pt>
                <c:pt idx="30">
                  <c:v>7.7858000000000001</c:v>
                </c:pt>
                <c:pt idx="31">
                  <c:v>7.4246000000000008</c:v>
                </c:pt>
                <c:pt idx="32">
                  <c:v>7.0937000000000001</c:v>
                </c:pt>
                <c:pt idx="33">
                  <c:v>7.2453000000000003</c:v>
                </c:pt>
                <c:pt idx="34">
                  <c:v>7.5994999999999999</c:v>
                </c:pt>
                <c:pt idx="35">
                  <c:v>7.0914999999999999</c:v>
                </c:pt>
                <c:pt idx="36">
                  <c:v>7.1707999999999998</c:v>
                </c:pt>
                <c:pt idx="37">
                  <c:v>6.8606999999999996</c:v>
                </c:pt>
                <c:pt idx="38">
                  <c:v>7.3821000000000003</c:v>
                </c:pt>
                <c:pt idx="39">
                  <c:v>6.3605</c:v>
                </c:pt>
                <c:pt idx="40">
                  <c:v>7.0808999999999997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DC1-48B7-8CDD-8E429681FB2E}"/>
            </c:ext>
          </c:extLst>
        </c:ser>
        <c:ser>
          <c:idx val="14"/>
          <c:order val="14"/>
          <c:tx>
            <c:strRef>
              <c:f>Graphs!$B$166</c:f>
              <c:strCache>
                <c:ptCount val="1"/>
                <c:pt idx="0">
                  <c:v>FSM 80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Graphs!$C$166:$AQ$166</c:f>
              <c:numCache>
                <c:formatCode>General</c:formatCode>
                <c:ptCount val="41"/>
                <c:pt idx="20">
                  <c:v>7.2311000000000005</c:v>
                </c:pt>
                <c:pt idx="21">
                  <c:v>7.3803999999999998</c:v>
                </c:pt>
                <c:pt idx="22">
                  <c:v>7.1944999999999997</c:v>
                </c:pt>
                <c:pt idx="23">
                  <c:v>7.3114999999999997</c:v>
                </c:pt>
                <c:pt idx="24">
                  <c:v>7.7995000000000001</c:v>
                </c:pt>
                <c:pt idx="25">
                  <c:v>7.6174999999999997</c:v>
                </c:pt>
                <c:pt idx="26">
                  <c:v>8.2467000000000006</c:v>
                </c:pt>
                <c:pt idx="27">
                  <c:v>7.7332000000000001</c:v>
                </c:pt>
                <c:pt idx="28">
                  <c:v>7.6278999999999995</c:v>
                </c:pt>
                <c:pt idx="29">
                  <c:v>7.6923000000000004</c:v>
                </c:pt>
                <c:pt idx="30">
                  <c:v>8.1251999999999995</c:v>
                </c:pt>
                <c:pt idx="31">
                  <c:v>7.6303000000000001</c:v>
                </c:pt>
                <c:pt idx="32">
                  <c:v>7.6133999999999995</c:v>
                </c:pt>
                <c:pt idx="33">
                  <c:v>7.7728999999999999</c:v>
                </c:pt>
                <c:pt idx="34">
                  <c:v>7.8741000000000003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DC1-48B7-8CDD-8E429681FB2E}"/>
            </c:ext>
          </c:extLst>
        </c:ser>
        <c:ser>
          <c:idx val="15"/>
          <c:order val="15"/>
          <c:tx>
            <c:strRef>
              <c:f>Graphs!$B$167</c:f>
              <c:strCache>
                <c:ptCount val="1"/>
                <c:pt idx="0">
                  <c:v>FSM 94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Graphs!$C$167:$AQ$167</c:f>
              <c:numCache>
                <c:formatCode>General</c:formatCode>
                <c:ptCount val="41"/>
                <c:pt idx="6">
                  <c:v>5.0880000000000001</c:v>
                </c:pt>
                <c:pt idx="7">
                  <c:v>5.2881</c:v>
                </c:pt>
                <c:pt idx="8">
                  <c:v>5.6538999999999993</c:v>
                </c:pt>
                <c:pt idx="9">
                  <c:v>5.4381000000000004</c:v>
                </c:pt>
                <c:pt idx="10">
                  <c:v>5.7651000000000003</c:v>
                </c:pt>
                <c:pt idx="11">
                  <c:v>5.9095000000000004</c:v>
                </c:pt>
                <c:pt idx="12">
                  <c:v>5.7507000000000001</c:v>
                </c:pt>
                <c:pt idx="13">
                  <c:v>5.8623000000000003</c:v>
                </c:pt>
                <c:pt idx="14">
                  <c:v>6.2983000000000002</c:v>
                </c:pt>
                <c:pt idx="15">
                  <c:v>6.3378000000000005</c:v>
                </c:pt>
                <c:pt idx="16">
                  <c:v>6.5038</c:v>
                </c:pt>
                <c:pt idx="17">
                  <c:v>6.4241000000000001</c:v>
                </c:pt>
                <c:pt idx="18">
                  <c:v>6.6379999999999999</c:v>
                </c:pt>
                <c:pt idx="19">
                  <c:v>6.6624999999999996</c:v>
                </c:pt>
                <c:pt idx="20">
                  <c:v>7.1513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DC1-48B7-8CDD-8E429681FB2E}"/>
            </c:ext>
          </c:extLst>
        </c:ser>
        <c:ser>
          <c:idx val="16"/>
          <c:order val="16"/>
          <c:tx>
            <c:strRef>
              <c:f>Graphs!$B$168</c:f>
              <c:strCache>
                <c:ptCount val="1"/>
                <c:pt idx="0">
                  <c:v>FSM 00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Graphs!$C$168:$AQ$168</c:f>
              <c:numCache>
                <c:formatCode>General</c:formatCode>
                <c:ptCount val="41"/>
                <c:pt idx="0">
                  <c:v>4.3167999999999997</c:v>
                </c:pt>
                <c:pt idx="1">
                  <c:v>4.6951999999999998</c:v>
                </c:pt>
                <c:pt idx="2">
                  <c:v>4.7298</c:v>
                </c:pt>
                <c:pt idx="3">
                  <c:v>4.5043999999999995</c:v>
                </c:pt>
                <c:pt idx="4">
                  <c:v>4.9533000000000005</c:v>
                </c:pt>
                <c:pt idx="5">
                  <c:v>4.6749000000000001</c:v>
                </c:pt>
                <c:pt idx="6">
                  <c:v>4.9177</c:v>
                </c:pt>
                <c:pt idx="7">
                  <c:v>5.1162000000000001</c:v>
                </c:pt>
                <c:pt idx="8">
                  <c:v>5.0922000000000001</c:v>
                </c:pt>
                <c:pt idx="9">
                  <c:v>5.3986999999999998</c:v>
                </c:pt>
                <c:pt idx="10">
                  <c:v>5.4561999999999999</c:v>
                </c:pt>
                <c:pt idx="11">
                  <c:v>5.3876999999999997</c:v>
                </c:pt>
                <c:pt idx="12">
                  <c:v>5.758</c:v>
                </c:pt>
                <c:pt idx="13">
                  <c:v>5.9161999999999999</c:v>
                </c:pt>
                <c:pt idx="14">
                  <c:v>6.2888999999999999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DC1-48B7-8CDD-8E429681FB2E}"/>
            </c:ext>
          </c:extLst>
        </c:ser>
        <c:ser>
          <c:idx val="17"/>
          <c:order val="17"/>
          <c:tx>
            <c:strRef>
              <c:f>Graphs!$B$169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Graphs!$C$151:$AQ$151</c:f>
              <c:numCache>
                <c:formatCode>General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Graphs!$C$169:$AQ$169</c:f>
              <c:numCache>
                <c:formatCode>General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DC1-48B7-8CDD-8E429681F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31096"/>
        <c:axId val="1"/>
      </c:lineChart>
      <c:catAx>
        <c:axId val="4677310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10"/>
          <c:min val="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731096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7"/>
        <c:delete val="1"/>
      </c:legendEntry>
      <c:layout>
        <c:manualLayout>
          <c:xMode val="edge"/>
          <c:yMode val="edge"/>
          <c:x val="0.88238568005715423"/>
          <c:y val="1.4634174662411664E-2"/>
          <c:w val="0.10377877419248799"/>
          <c:h val="0.98170921693678237"/>
        </c:manualLayout>
      </c:layout>
      <c:overlay val="0"/>
      <c:spPr>
        <a:solidFill>
          <a:srgbClr val="99CC0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Fertility Rates, Fiji: 1960 to 1996</a:t>
            </a:r>
          </a:p>
        </c:rich>
      </c:tx>
      <c:layout>
        <c:manualLayout>
          <c:xMode val="edge"/>
          <c:yMode val="edge"/>
          <c:x val="0.27488201415581343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32781849794273E-2"/>
          <c:y val="0.2161179892041166"/>
          <c:w val="0.94154963583264806"/>
          <c:h val="0.62271285024914957"/>
        </c:manualLayout>
      </c:layout>
      <c:lineChart>
        <c:grouping val="standard"/>
        <c:varyColors val="0"/>
        <c:ser>
          <c:idx val="0"/>
          <c:order val="0"/>
          <c:tx>
            <c:strRef>
              <c:f>Graphs!$A$233</c:f>
              <c:strCache>
                <c:ptCount val="1"/>
                <c:pt idx="0">
                  <c:v>Fiji 1966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Graphs!$B$232:$AP$232</c:f>
              <c:numCache>
                <c:formatCode>0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Graphs!$B$233:$AP$233</c:f>
              <c:numCache>
                <c:formatCode>General</c:formatCode>
                <c:ptCount val="41"/>
                <c:pt idx="34" formatCode="#,##0.00">
                  <c:v>5.7713999999999999</c:v>
                </c:pt>
                <c:pt idx="35" formatCode="#,##0.00">
                  <c:v>5.7191000000000001</c:v>
                </c:pt>
                <c:pt idx="36" formatCode="#,##0.00">
                  <c:v>6.4403999999999995</c:v>
                </c:pt>
                <c:pt idx="37" formatCode="#,##0.00">
                  <c:v>6.8063000000000002</c:v>
                </c:pt>
                <c:pt idx="38" formatCode="#,##0.00">
                  <c:v>7.1195000000000004</c:v>
                </c:pt>
                <c:pt idx="39" formatCode="#,##0.00">
                  <c:v>7.4303999999999997</c:v>
                </c:pt>
                <c:pt idx="40" formatCode="#,##0.00">
                  <c:v>7.2462999999999997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4-4C1C-9799-EBED1DFD6B22}"/>
            </c:ext>
          </c:extLst>
        </c:ser>
        <c:ser>
          <c:idx val="1"/>
          <c:order val="1"/>
          <c:tx>
            <c:strRef>
              <c:f>Graphs!$A$234</c:f>
              <c:strCache>
                <c:ptCount val="1"/>
                <c:pt idx="0">
                  <c:v>Fiji1976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Graphs!$B$232:$AP$232</c:f>
              <c:numCache>
                <c:formatCode>0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Graphs!$B$234:$AP$234</c:f>
              <c:numCache>
                <c:formatCode>General</c:formatCode>
                <c:ptCount val="41"/>
                <c:pt idx="24" formatCode="#,##0.00">
                  <c:v>3.9445000000000001</c:v>
                </c:pt>
                <c:pt idx="25" formatCode="#,##0.00">
                  <c:v>4.2507000000000001</c:v>
                </c:pt>
                <c:pt idx="26" formatCode="#,##0.00">
                  <c:v>4.2628000000000004</c:v>
                </c:pt>
                <c:pt idx="27" formatCode="#,##0.00">
                  <c:v>4.4913999999999996</c:v>
                </c:pt>
                <c:pt idx="28" formatCode="#,##0.00">
                  <c:v>4.5183</c:v>
                </c:pt>
                <c:pt idx="29" formatCode="#,##0.00">
                  <c:v>4.8393000000000006</c:v>
                </c:pt>
                <c:pt idx="30" formatCode="#,##0.00">
                  <c:v>5.1708999999999996</c:v>
                </c:pt>
                <c:pt idx="31" formatCode="#,##0.00">
                  <c:v>5.3360000000000003</c:v>
                </c:pt>
                <c:pt idx="32" formatCode="#,##0.00">
                  <c:v>5.4416000000000002</c:v>
                </c:pt>
                <c:pt idx="33" formatCode="#,##0.00">
                  <c:v>5.5537999999999998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4-4C1C-9799-EBED1DFD6B22}"/>
            </c:ext>
          </c:extLst>
        </c:ser>
        <c:ser>
          <c:idx val="2"/>
          <c:order val="2"/>
          <c:tx>
            <c:strRef>
              <c:f>Graphs!$A$235</c:f>
              <c:strCache>
                <c:ptCount val="1"/>
                <c:pt idx="0">
                  <c:v>Fiji1986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Graphs!$B$232:$AP$232</c:f>
              <c:numCache>
                <c:formatCode>0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Graphs!$B$235:$AP$235</c:f>
              <c:numCache>
                <c:formatCode>General</c:formatCode>
                <c:ptCount val="41"/>
                <c:pt idx="14" formatCode="#,##0.00">
                  <c:v>3.4830999999999999</c:v>
                </c:pt>
                <c:pt idx="15" formatCode="#,##0.00">
                  <c:v>3.5698000000000003</c:v>
                </c:pt>
                <c:pt idx="16" formatCode="#,##0.00">
                  <c:v>3.8469000000000002</c:v>
                </c:pt>
                <c:pt idx="17" formatCode="#,##0.00">
                  <c:v>3.9744999999999999</c:v>
                </c:pt>
                <c:pt idx="18" formatCode="#,##0.00">
                  <c:v>4.1488999999999994</c:v>
                </c:pt>
                <c:pt idx="19" formatCode="#,##0.00">
                  <c:v>4.2394999999999996</c:v>
                </c:pt>
                <c:pt idx="20" formatCode="#,##0.00">
                  <c:v>4.4024999999999999</c:v>
                </c:pt>
                <c:pt idx="21" formatCode="#,##0.00">
                  <c:v>4.3674999999999997</c:v>
                </c:pt>
                <c:pt idx="22" formatCode="#,##0.00">
                  <c:v>4.2051999999999996</c:v>
                </c:pt>
                <c:pt idx="23" formatCode="#,##0.00">
                  <c:v>4.1566999999999998</c:v>
                </c:pt>
                <c:pt idx="24" formatCode="#,##0.00">
                  <c:v>4.2368999999999994</c:v>
                </c:pt>
                <c:pt idx="25" formatCode="#,##0.00">
                  <c:v>4.3440000000000003</c:v>
                </c:pt>
                <c:pt idx="26" formatCode="#,##0.00">
                  <c:v>4.3803999999999998</c:v>
                </c:pt>
                <c:pt idx="27" formatCode="#,##0.00">
                  <c:v>4.4488000000000003</c:v>
                </c:pt>
                <c:pt idx="28" formatCode="#,##0.00">
                  <c:v>4.4361999999999995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D4-4C1C-9799-EBED1DFD6B22}"/>
            </c:ext>
          </c:extLst>
        </c:ser>
        <c:ser>
          <c:idx val="3"/>
          <c:order val="3"/>
          <c:tx>
            <c:strRef>
              <c:f>Graphs!$A$236</c:f>
              <c:strCache>
                <c:ptCount val="1"/>
                <c:pt idx="0">
                  <c:v>Fiji1996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Graphs!$B$232:$AP$232</c:f>
              <c:numCache>
                <c:formatCode>0</c:formatCode>
                <c:ptCount val="41"/>
                <c:pt idx="0">
                  <c:v>2000</c:v>
                </c:pt>
                <c:pt idx="1">
                  <c:v>1999</c:v>
                </c:pt>
                <c:pt idx="2">
                  <c:v>1998</c:v>
                </c:pt>
                <c:pt idx="3">
                  <c:v>1997</c:v>
                </c:pt>
                <c:pt idx="4">
                  <c:v>1996</c:v>
                </c:pt>
                <c:pt idx="5">
                  <c:v>1995</c:v>
                </c:pt>
                <c:pt idx="6">
                  <c:v>1994</c:v>
                </c:pt>
                <c:pt idx="7">
                  <c:v>1993</c:v>
                </c:pt>
                <c:pt idx="8">
                  <c:v>1992</c:v>
                </c:pt>
                <c:pt idx="9">
                  <c:v>1991</c:v>
                </c:pt>
                <c:pt idx="10">
                  <c:v>1990</c:v>
                </c:pt>
                <c:pt idx="11">
                  <c:v>1989</c:v>
                </c:pt>
                <c:pt idx="12">
                  <c:v>1988</c:v>
                </c:pt>
                <c:pt idx="13">
                  <c:v>1987</c:v>
                </c:pt>
                <c:pt idx="14">
                  <c:v>1986</c:v>
                </c:pt>
                <c:pt idx="15">
                  <c:v>1985</c:v>
                </c:pt>
                <c:pt idx="16">
                  <c:v>1984</c:v>
                </c:pt>
                <c:pt idx="17">
                  <c:v>1983</c:v>
                </c:pt>
                <c:pt idx="18">
                  <c:v>1982</c:v>
                </c:pt>
                <c:pt idx="19">
                  <c:v>1981</c:v>
                </c:pt>
                <c:pt idx="20">
                  <c:v>1980</c:v>
                </c:pt>
                <c:pt idx="21">
                  <c:v>1979</c:v>
                </c:pt>
                <c:pt idx="22">
                  <c:v>1978</c:v>
                </c:pt>
                <c:pt idx="23">
                  <c:v>1977</c:v>
                </c:pt>
                <c:pt idx="24">
                  <c:v>1976</c:v>
                </c:pt>
                <c:pt idx="25">
                  <c:v>1975</c:v>
                </c:pt>
                <c:pt idx="26">
                  <c:v>1974</c:v>
                </c:pt>
                <c:pt idx="27">
                  <c:v>1973</c:v>
                </c:pt>
                <c:pt idx="28">
                  <c:v>1972</c:v>
                </c:pt>
                <c:pt idx="29">
                  <c:v>1971</c:v>
                </c:pt>
                <c:pt idx="30">
                  <c:v>1970</c:v>
                </c:pt>
                <c:pt idx="31">
                  <c:v>1969</c:v>
                </c:pt>
                <c:pt idx="32">
                  <c:v>1968</c:v>
                </c:pt>
                <c:pt idx="33">
                  <c:v>1967</c:v>
                </c:pt>
                <c:pt idx="34">
                  <c:v>1966</c:v>
                </c:pt>
                <c:pt idx="35">
                  <c:v>1965</c:v>
                </c:pt>
                <c:pt idx="36">
                  <c:v>1964</c:v>
                </c:pt>
                <c:pt idx="37">
                  <c:v>1963</c:v>
                </c:pt>
                <c:pt idx="38">
                  <c:v>1962</c:v>
                </c:pt>
                <c:pt idx="39">
                  <c:v>1961</c:v>
                </c:pt>
                <c:pt idx="40">
                  <c:v>1960</c:v>
                </c:pt>
              </c:numCache>
            </c:numRef>
          </c:cat>
          <c:val>
            <c:numRef>
              <c:f>Graphs!$B$236:$AP$236</c:f>
              <c:numCache>
                <c:formatCode>General</c:formatCode>
                <c:ptCount val="41"/>
                <c:pt idx="4" formatCode="#,##0.00">
                  <c:v>3.0693000000000001</c:v>
                </c:pt>
                <c:pt idx="5" formatCode="#,##0.00">
                  <c:v>3.3611999999999997</c:v>
                </c:pt>
                <c:pt idx="6" formatCode="#,##0.00">
                  <c:v>3.3548</c:v>
                </c:pt>
                <c:pt idx="7" formatCode="#,##0.00">
                  <c:v>3.3456000000000001</c:v>
                </c:pt>
                <c:pt idx="8" formatCode="#,##0.00">
                  <c:v>3.4633000000000003</c:v>
                </c:pt>
                <c:pt idx="9" formatCode="#,##0.00">
                  <c:v>3.4626999999999999</c:v>
                </c:pt>
                <c:pt idx="10" formatCode="#,##0.00">
                  <c:v>3.3069000000000002</c:v>
                </c:pt>
                <c:pt idx="11" formatCode="#,##0.00">
                  <c:v>3.1419000000000001</c:v>
                </c:pt>
                <c:pt idx="12" formatCode="#,##0.00">
                  <c:v>3.2542</c:v>
                </c:pt>
                <c:pt idx="13" formatCode="#,##0.00">
                  <c:v>3.6273</c:v>
                </c:pt>
                <c:pt idx="14" formatCode="#,##0.00">
                  <c:v>3.7145000000000001</c:v>
                </c:pt>
                <c:pt idx="15" formatCode="#,##0.00">
                  <c:v>3.8815999999999997</c:v>
                </c:pt>
                <c:pt idx="16" formatCode="#,##0.00">
                  <c:v>4.1176000000000004</c:v>
                </c:pt>
                <c:pt idx="17" formatCode="#,##0.00">
                  <c:v>4.1100000000000003</c:v>
                </c:pt>
                <c:pt idx="18" formatCode="#,##0.00">
                  <c:v>4.2008000000000001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D4-4C1C-9799-EBED1DFD6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482920"/>
        <c:axId val="1"/>
      </c:lineChart>
      <c:catAx>
        <c:axId val="69548292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in val="2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482920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467267317317848E-2"/>
          <c:y val="5.9016688696132455E-2"/>
          <c:w val="0.13043484460307167"/>
          <c:h val="0.31147696811847686"/>
        </c:manualLayout>
      </c:layout>
      <c:overlay val="0"/>
      <c:spPr>
        <a:solidFill>
          <a:srgbClr val="99CC0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Total Fertility Rates, Melanesia: 1960 to 2009</a:t>
            </a:r>
          </a:p>
        </c:rich>
      </c:tx>
      <c:layout>
        <c:manualLayout>
          <c:xMode val="edge"/>
          <c:yMode val="edge"/>
          <c:x val="0.3250300296092881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567085751090962E-2"/>
          <c:y val="0.17910447761194029"/>
          <c:w val="0.79596770736917466"/>
          <c:h val="0.65970149253731347"/>
        </c:manualLayout>
      </c:layout>
      <c:lineChart>
        <c:grouping val="standard"/>
        <c:varyColors val="0"/>
        <c:ser>
          <c:idx val="0"/>
          <c:order val="0"/>
          <c:tx>
            <c:strRef>
              <c:f>Graphs!$B$24</c:f>
              <c:strCache>
                <c:ptCount val="1"/>
                <c:pt idx="0">
                  <c:v>Fiji 1966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Graphs!$C$24:$BA$24</c:f>
              <c:numCache>
                <c:formatCode>#,##0.00</c:formatCode>
                <c:ptCount val="51"/>
                <c:pt idx="0">
                  <c:v>7.2462999999999997</c:v>
                </c:pt>
                <c:pt idx="1">
                  <c:v>7.4303999999999997</c:v>
                </c:pt>
                <c:pt idx="2">
                  <c:v>7.1195000000000004</c:v>
                </c:pt>
                <c:pt idx="3">
                  <c:v>6.8063000000000002</c:v>
                </c:pt>
                <c:pt idx="4">
                  <c:v>6.4403999999999995</c:v>
                </c:pt>
                <c:pt idx="5">
                  <c:v>5.7191000000000001</c:v>
                </c:pt>
                <c:pt idx="6">
                  <c:v>5.7713999999999999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2-4872-ABDF-9AE3F886C1DF}"/>
            </c:ext>
          </c:extLst>
        </c:ser>
        <c:ser>
          <c:idx val="1"/>
          <c:order val="1"/>
          <c:tx>
            <c:strRef>
              <c:f>Graphs!$B$25</c:f>
              <c:strCache>
                <c:ptCount val="1"/>
                <c:pt idx="0">
                  <c:v>Fiji1976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Graphs!$C$25:$BA$25</c:f>
              <c:numCache>
                <c:formatCode>General</c:formatCode>
                <c:ptCount val="51"/>
                <c:pt idx="7" formatCode="#,##0.00">
                  <c:v>5.5537999999999998</c:v>
                </c:pt>
                <c:pt idx="8" formatCode="#,##0.00">
                  <c:v>5.4416000000000002</c:v>
                </c:pt>
                <c:pt idx="9" formatCode="#,##0.00">
                  <c:v>5.3360000000000003</c:v>
                </c:pt>
                <c:pt idx="10" formatCode="#,##0.00">
                  <c:v>5.1708999999999996</c:v>
                </c:pt>
                <c:pt idx="11" formatCode="#,##0.00">
                  <c:v>4.8393000000000006</c:v>
                </c:pt>
                <c:pt idx="12" formatCode="#,##0.00">
                  <c:v>4.5183</c:v>
                </c:pt>
                <c:pt idx="13" formatCode="#,##0.00">
                  <c:v>4.4913999999999996</c:v>
                </c:pt>
                <c:pt idx="14" formatCode="#,##0.00">
                  <c:v>4.2628000000000004</c:v>
                </c:pt>
                <c:pt idx="15" formatCode="#,##0.00">
                  <c:v>4.2507000000000001</c:v>
                </c:pt>
                <c:pt idx="16" formatCode="#,##0.00">
                  <c:v>3.9445000000000001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2-4872-ABDF-9AE3F886C1DF}"/>
            </c:ext>
          </c:extLst>
        </c:ser>
        <c:ser>
          <c:idx val="2"/>
          <c:order val="2"/>
          <c:tx>
            <c:strRef>
              <c:f>Graphs!$B$26</c:f>
              <c:strCache>
                <c:ptCount val="1"/>
                <c:pt idx="0">
                  <c:v>Fiji1986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Graphs!$C$26:$BA$26</c:f>
              <c:numCache>
                <c:formatCode>General</c:formatCode>
                <c:ptCount val="51"/>
                <c:pt idx="12" formatCode="#,##0.00">
                  <c:v>4.4361999999999995</c:v>
                </c:pt>
                <c:pt idx="13" formatCode="#,##0.00">
                  <c:v>4.4488000000000003</c:v>
                </c:pt>
                <c:pt idx="14" formatCode="#,##0.00">
                  <c:v>4.3803999999999998</c:v>
                </c:pt>
                <c:pt idx="15" formatCode="#,##0.00">
                  <c:v>4.3440000000000003</c:v>
                </c:pt>
                <c:pt idx="16" formatCode="#,##0.00">
                  <c:v>4.2368999999999994</c:v>
                </c:pt>
                <c:pt idx="17" formatCode="#,##0.00">
                  <c:v>4.1566999999999998</c:v>
                </c:pt>
                <c:pt idx="18" formatCode="#,##0.00">
                  <c:v>4.2051999999999996</c:v>
                </c:pt>
                <c:pt idx="19" formatCode="#,##0.00">
                  <c:v>4.3674999999999997</c:v>
                </c:pt>
                <c:pt idx="20" formatCode="#,##0.00">
                  <c:v>4.4024999999999999</c:v>
                </c:pt>
                <c:pt idx="21" formatCode="#,##0.00">
                  <c:v>4.2394999999999996</c:v>
                </c:pt>
                <c:pt idx="22" formatCode="#,##0.00">
                  <c:v>4.1488999999999994</c:v>
                </c:pt>
                <c:pt idx="23" formatCode="#,##0.00">
                  <c:v>3.9744999999999999</c:v>
                </c:pt>
                <c:pt idx="24" formatCode="#,##0.00">
                  <c:v>3.8469000000000002</c:v>
                </c:pt>
                <c:pt idx="25" formatCode="#,##0.00">
                  <c:v>3.5698000000000003</c:v>
                </c:pt>
                <c:pt idx="26" formatCode="#,##0.00">
                  <c:v>3.4830999999999999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72-4872-ABDF-9AE3F886C1DF}"/>
            </c:ext>
          </c:extLst>
        </c:ser>
        <c:ser>
          <c:idx val="3"/>
          <c:order val="3"/>
          <c:tx>
            <c:strRef>
              <c:f>Graphs!$B$27</c:f>
              <c:strCache>
                <c:ptCount val="1"/>
                <c:pt idx="0">
                  <c:v>Fiji1996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Graphs!$C$27:$BA$27</c:f>
              <c:numCache>
                <c:formatCode>General</c:formatCode>
                <c:ptCount val="51"/>
                <c:pt idx="22" formatCode="#,##0.00">
                  <c:v>4.2008000000000001</c:v>
                </c:pt>
                <c:pt idx="23" formatCode="#,##0.00">
                  <c:v>4.1100000000000003</c:v>
                </c:pt>
                <c:pt idx="24" formatCode="#,##0.00">
                  <c:v>4.1176000000000004</c:v>
                </c:pt>
                <c:pt idx="25" formatCode="#,##0.00">
                  <c:v>3.8815999999999997</c:v>
                </c:pt>
                <c:pt idx="26" formatCode="#,##0.00">
                  <c:v>3.7145000000000001</c:v>
                </c:pt>
                <c:pt idx="27" formatCode="#,##0.00">
                  <c:v>3.6273</c:v>
                </c:pt>
                <c:pt idx="28" formatCode="#,##0.00">
                  <c:v>3.2542</c:v>
                </c:pt>
                <c:pt idx="29" formatCode="#,##0.00">
                  <c:v>3.1419000000000001</c:v>
                </c:pt>
                <c:pt idx="30" formatCode="#,##0.00">
                  <c:v>3.3069000000000002</c:v>
                </c:pt>
                <c:pt idx="31" formatCode="#,##0.00">
                  <c:v>3.4626999999999999</c:v>
                </c:pt>
                <c:pt idx="32" formatCode="#,##0.00">
                  <c:v>3.4633000000000003</c:v>
                </c:pt>
                <c:pt idx="33" formatCode="#,##0.00">
                  <c:v>3.3456000000000001</c:v>
                </c:pt>
                <c:pt idx="34" formatCode="#,##0.00">
                  <c:v>3.3548</c:v>
                </c:pt>
                <c:pt idx="35" formatCode="#,##0.00">
                  <c:v>3.3611999999999997</c:v>
                </c:pt>
                <c:pt idx="36" formatCode="#,##0.00">
                  <c:v>3.0693000000000001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72-4872-ABDF-9AE3F886C1DF}"/>
            </c:ext>
          </c:extLst>
        </c:ser>
        <c:ser>
          <c:idx val="4"/>
          <c:order val="4"/>
          <c:tx>
            <c:strRef>
              <c:f>Graphs!$B$28</c:f>
              <c:strCache>
                <c:ptCount val="1"/>
                <c:pt idx="0">
                  <c:v>Fiji 2007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Graphs!$C$28:$BA$28</c:f>
              <c:numCache>
                <c:formatCode>General</c:formatCode>
                <c:ptCount val="51"/>
                <c:pt idx="33" formatCode="#,##0.00">
                  <c:v>3.1751</c:v>
                </c:pt>
                <c:pt idx="34" formatCode="#,##0.00">
                  <c:v>3.2491999999999996</c:v>
                </c:pt>
                <c:pt idx="35" formatCode="#,##0.00">
                  <c:v>3.1801999999999997</c:v>
                </c:pt>
                <c:pt idx="36" formatCode="#,##0.00">
                  <c:v>3.0134000000000003</c:v>
                </c:pt>
                <c:pt idx="37" formatCode="#,##0.00">
                  <c:v>2.8681999999999999</c:v>
                </c:pt>
                <c:pt idx="38" formatCode="#,##0.00">
                  <c:v>2.8030999999999997</c:v>
                </c:pt>
                <c:pt idx="39" formatCode="#,##0.00">
                  <c:v>2.6656999999999997</c:v>
                </c:pt>
                <c:pt idx="40" formatCode="#,##0.00">
                  <c:v>2.8974000000000002</c:v>
                </c:pt>
                <c:pt idx="41" formatCode="#,##0.00">
                  <c:v>2.6464000000000003</c:v>
                </c:pt>
                <c:pt idx="42" formatCode="#,##0.00">
                  <c:v>2.6388000000000003</c:v>
                </c:pt>
                <c:pt idx="43" formatCode="#,##0.00">
                  <c:v>2.6524000000000001</c:v>
                </c:pt>
                <c:pt idx="44" formatCode="#,##0.00">
                  <c:v>2.6514000000000002</c:v>
                </c:pt>
                <c:pt idx="45" formatCode="#,##0.00">
                  <c:v>2.6031</c:v>
                </c:pt>
                <c:pt idx="46" formatCode="#,##0.00">
                  <c:v>2.5898000000000003</c:v>
                </c:pt>
                <c:pt idx="47" formatCode="#,##0.00">
                  <c:v>2.7290999999999999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72-4872-ABDF-9AE3F886C1DF}"/>
            </c:ext>
          </c:extLst>
        </c:ser>
        <c:ser>
          <c:idx val="5"/>
          <c:order val="5"/>
          <c:tx>
            <c:strRef>
              <c:f>Graphs!$B$29</c:f>
              <c:strCache>
                <c:ptCount val="1"/>
                <c:pt idx="0">
                  <c:v>PNG 1980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Graphs!$C$29:$BA$29</c:f>
              <c:numCache>
                <c:formatCode>General</c:formatCode>
                <c:ptCount val="51"/>
                <c:pt idx="6" formatCode="#,##0.00">
                  <c:v>5.9595000000000002</c:v>
                </c:pt>
                <c:pt idx="7" formatCode="#,##0.00">
                  <c:v>6.0380000000000003</c:v>
                </c:pt>
                <c:pt idx="8" formatCode="#,##0.00">
                  <c:v>6.4471999999999996</c:v>
                </c:pt>
                <c:pt idx="9" formatCode="#,##0.00">
                  <c:v>6.4180000000000001</c:v>
                </c:pt>
                <c:pt idx="10" formatCode="#,##0.00">
                  <c:v>6.6180000000000003</c:v>
                </c:pt>
                <c:pt idx="11" formatCode="#,##0.00">
                  <c:v>6.0451000000000006</c:v>
                </c:pt>
                <c:pt idx="12" formatCode="#,##0.00">
                  <c:v>6.2008999999999999</c:v>
                </c:pt>
                <c:pt idx="13" formatCode="#,##0.00">
                  <c:v>6.1768999999999998</c:v>
                </c:pt>
                <c:pt idx="14" formatCode="#,##0.00">
                  <c:v>6.2431999999999999</c:v>
                </c:pt>
                <c:pt idx="15" formatCode="#,##0.00">
                  <c:v>6.3748999999999993</c:v>
                </c:pt>
                <c:pt idx="16" formatCode="#,##0.00">
                  <c:v>6.0191000000000008</c:v>
                </c:pt>
                <c:pt idx="17" formatCode="#,##0.00">
                  <c:v>6.0286999999999997</c:v>
                </c:pt>
                <c:pt idx="18" formatCode="#,##0.00">
                  <c:v>5.7578000000000005</c:v>
                </c:pt>
                <c:pt idx="19" formatCode="#,##0.00">
                  <c:v>5.2681000000000004</c:v>
                </c:pt>
                <c:pt idx="20" formatCode="#,##0.00">
                  <c:v>5.5262000000000002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72-4872-ABDF-9AE3F886C1DF}"/>
            </c:ext>
          </c:extLst>
        </c:ser>
        <c:ser>
          <c:idx val="6"/>
          <c:order val="6"/>
          <c:tx>
            <c:strRef>
              <c:f>Graphs!$B$30</c:f>
              <c:strCache>
                <c:ptCount val="1"/>
                <c:pt idx="0">
                  <c:v>PNG 1990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plus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Graphs!$C$30:$BA$30</c:f>
              <c:numCache>
                <c:formatCode>General</c:formatCode>
                <c:ptCount val="51"/>
                <c:pt idx="16" formatCode="#,##0.00">
                  <c:v>6.0751999999999997</c:v>
                </c:pt>
                <c:pt idx="17" formatCode="#,##0.00">
                  <c:v>5.5801000000000007</c:v>
                </c:pt>
                <c:pt idx="18" formatCode="#,##0.00">
                  <c:v>6.7496</c:v>
                </c:pt>
                <c:pt idx="19" formatCode="#,##0.00">
                  <c:v>5.1121000000000008</c:v>
                </c:pt>
                <c:pt idx="20" formatCode="#,##0.00">
                  <c:v>6.6926000000000005</c:v>
                </c:pt>
                <c:pt idx="21" formatCode="#,##0.00">
                  <c:v>6.0152000000000001</c:v>
                </c:pt>
                <c:pt idx="22" formatCode="#,##0.00">
                  <c:v>6.1478000000000002</c:v>
                </c:pt>
                <c:pt idx="23" formatCode="#,##0.00">
                  <c:v>5.9794999999999998</c:v>
                </c:pt>
                <c:pt idx="24" formatCode="#,##0.00">
                  <c:v>6.1941999999999995</c:v>
                </c:pt>
                <c:pt idx="25" formatCode="#,##0.00">
                  <c:v>5.9512999999999998</c:v>
                </c:pt>
                <c:pt idx="26" formatCode="#,##0.00">
                  <c:v>5.7971000000000004</c:v>
                </c:pt>
                <c:pt idx="27" formatCode="#,##0.00">
                  <c:v>5.5845000000000002</c:v>
                </c:pt>
                <c:pt idx="28" formatCode="#,##0.00">
                  <c:v>5.0945</c:v>
                </c:pt>
                <c:pt idx="29" formatCode="#,##0.00">
                  <c:v>4.1115000000000004</c:v>
                </c:pt>
                <c:pt idx="30" formatCode="#,##0.00">
                  <c:v>4.0446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72-4872-ABDF-9AE3F886C1DF}"/>
            </c:ext>
          </c:extLst>
        </c:ser>
        <c:ser>
          <c:idx val="7"/>
          <c:order val="7"/>
          <c:tx>
            <c:strRef>
              <c:f>Graphs!$B$31</c:f>
              <c:strCache>
                <c:ptCount val="1"/>
                <c:pt idx="0">
                  <c:v>PNG 2000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ot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Graphs!$C$31:$BA$31</c:f>
              <c:numCache>
                <c:formatCode>General</c:formatCode>
                <c:ptCount val="51"/>
                <c:pt idx="26" formatCode="#,##0.00">
                  <c:v>5.3718000000000004</c:v>
                </c:pt>
                <c:pt idx="27" formatCode="#,##0.00">
                  <c:v>4.9245000000000001</c:v>
                </c:pt>
                <c:pt idx="28" formatCode="#,##0.00">
                  <c:v>5.6678000000000006</c:v>
                </c:pt>
                <c:pt idx="29" formatCode="#,##0.00">
                  <c:v>4.5831</c:v>
                </c:pt>
                <c:pt idx="30" formatCode="#,##0.00">
                  <c:v>5.8003</c:v>
                </c:pt>
                <c:pt idx="31" formatCode="#,##0.00">
                  <c:v>5.1402000000000001</c:v>
                </c:pt>
                <c:pt idx="32" formatCode="#,##0.00">
                  <c:v>5.1456999999999997</c:v>
                </c:pt>
                <c:pt idx="33" formatCode="#,##0.00">
                  <c:v>4.9466000000000001</c:v>
                </c:pt>
                <c:pt idx="34" formatCode="#,##0.00">
                  <c:v>5.0603999999999996</c:v>
                </c:pt>
                <c:pt idx="35" formatCode="#,##0.00">
                  <c:v>4.9527000000000001</c:v>
                </c:pt>
                <c:pt idx="36" formatCode="#,##0.00">
                  <c:v>4.8262</c:v>
                </c:pt>
                <c:pt idx="37" formatCode="#,##0.00">
                  <c:v>4.4894999999999996</c:v>
                </c:pt>
                <c:pt idx="38" formatCode="#,##0.00">
                  <c:v>4.3286999999999995</c:v>
                </c:pt>
                <c:pt idx="39" formatCode="#,##0.00">
                  <c:v>3.9356999999999998</c:v>
                </c:pt>
                <c:pt idx="40" formatCode="#,##0.00">
                  <c:v>3.2891999999999997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72-4872-ABDF-9AE3F886C1DF}"/>
            </c:ext>
          </c:extLst>
        </c:ser>
        <c:ser>
          <c:idx val="8"/>
          <c:order val="8"/>
          <c:tx>
            <c:strRef>
              <c:f>Graphs!$B$32</c:f>
              <c:strCache>
                <c:ptCount val="1"/>
                <c:pt idx="0">
                  <c:v>SI 1970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dash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Graphs!$C$32:$BA$32</c:f>
              <c:numCache>
                <c:formatCode>#,##0.00</c:formatCode>
                <c:ptCount val="51"/>
                <c:pt idx="0">
                  <c:v>6.0490000000000004</c:v>
                </c:pt>
                <c:pt idx="1">
                  <c:v>6.5674999999999999</c:v>
                </c:pt>
                <c:pt idx="2">
                  <c:v>6.5453999999999999</c:v>
                </c:pt>
                <c:pt idx="3">
                  <c:v>6.7873999999999999</c:v>
                </c:pt>
                <c:pt idx="4">
                  <c:v>6.3849999999999998</c:v>
                </c:pt>
                <c:pt idx="5">
                  <c:v>6.8419999999999996</c:v>
                </c:pt>
                <c:pt idx="6">
                  <c:v>6.8773</c:v>
                </c:pt>
                <c:pt idx="7">
                  <c:v>6.4731000000000005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72-4872-ABDF-9AE3F886C1DF}"/>
            </c:ext>
          </c:extLst>
        </c:ser>
        <c:ser>
          <c:idx val="9"/>
          <c:order val="9"/>
          <c:tx>
            <c:strRef>
              <c:f>Graphs!$B$33</c:f>
              <c:strCache>
                <c:ptCount val="1"/>
                <c:pt idx="0">
                  <c:v>SI 1976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Graphs!$C$33:$BA$33</c:f>
              <c:numCache>
                <c:formatCode>General</c:formatCode>
                <c:ptCount val="51"/>
                <c:pt idx="2" formatCode="#,##0.00">
                  <c:v>5.5936000000000003</c:v>
                </c:pt>
                <c:pt idx="3" formatCode="#,##0.00">
                  <c:v>6.3831000000000007</c:v>
                </c:pt>
                <c:pt idx="4" formatCode="#,##0.00">
                  <c:v>6.7255000000000003</c:v>
                </c:pt>
                <c:pt idx="5" formatCode="#,##0.00">
                  <c:v>6.9403999999999995</c:v>
                </c:pt>
                <c:pt idx="6" formatCode="#,##0.00">
                  <c:v>6.3917999999999999</c:v>
                </c:pt>
                <c:pt idx="7" formatCode="#,##0.00">
                  <c:v>6.9524999999999997</c:v>
                </c:pt>
                <c:pt idx="8" formatCode="#,##0.00">
                  <c:v>6.7368000000000006</c:v>
                </c:pt>
                <c:pt idx="9" formatCode="#,##0.00">
                  <c:v>7.0884999999999998</c:v>
                </c:pt>
                <c:pt idx="10" formatCode="#,##0.00">
                  <c:v>7.2091000000000003</c:v>
                </c:pt>
                <c:pt idx="11" formatCode="#,##0.00">
                  <c:v>7.16</c:v>
                </c:pt>
                <c:pt idx="12" formatCode="#,##0.00">
                  <c:v>7.0377999999999998</c:v>
                </c:pt>
                <c:pt idx="13" formatCode="#,##0.00">
                  <c:v>7.6612</c:v>
                </c:pt>
                <c:pt idx="14" formatCode="#,##0.00">
                  <c:v>7.1746999999999996</c:v>
                </c:pt>
                <c:pt idx="15" formatCode="#,##0.00">
                  <c:v>7.6621999999999995</c:v>
                </c:pt>
                <c:pt idx="16" formatCode="#,##0.00">
                  <c:v>7.9545000000000003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72-4872-ABDF-9AE3F886C1DF}"/>
            </c:ext>
          </c:extLst>
        </c:ser>
        <c:ser>
          <c:idx val="10"/>
          <c:order val="10"/>
          <c:tx>
            <c:strRef>
              <c:f>Graphs!$B$34</c:f>
              <c:strCache>
                <c:ptCount val="1"/>
                <c:pt idx="0">
                  <c:v>SI 1986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Graphs!$C$34:$BA$34</c:f>
              <c:numCache>
                <c:formatCode>General</c:formatCode>
                <c:ptCount val="51"/>
                <c:pt idx="12" formatCode="#,##0.00">
                  <c:v>7.8525</c:v>
                </c:pt>
                <c:pt idx="13" formatCode="#,##0.00">
                  <c:v>7.3695000000000004</c:v>
                </c:pt>
                <c:pt idx="14" formatCode="#,##0.00">
                  <c:v>8.2801000000000009</c:v>
                </c:pt>
                <c:pt idx="15" formatCode="#,##0.00">
                  <c:v>7.6641000000000004</c:v>
                </c:pt>
                <c:pt idx="16" formatCode="#,##0.00">
                  <c:v>7.5326000000000004</c:v>
                </c:pt>
                <c:pt idx="17" formatCode="#,##0.00">
                  <c:v>7.2063999999999995</c:v>
                </c:pt>
                <c:pt idx="18" formatCode="#,##0.00">
                  <c:v>7.1471999999999998</c:v>
                </c:pt>
                <c:pt idx="19" formatCode="#,##0.00">
                  <c:v>7.0028999999999995</c:v>
                </c:pt>
                <c:pt idx="20" formatCode="#,##0.00">
                  <c:v>6.6571000000000007</c:v>
                </c:pt>
                <c:pt idx="21" formatCode="#,##0.00">
                  <c:v>6.2448000000000006</c:v>
                </c:pt>
                <c:pt idx="22" formatCode="#,##0.00">
                  <c:v>6.3803999999999998</c:v>
                </c:pt>
                <c:pt idx="23" formatCode="#,##0.00">
                  <c:v>6.4406000000000008</c:v>
                </c:pt>
                <c:pt idx="24" formatCode="#,##0.00">
                  <c:v>6.2168999999999999</c:v>
                </c:pt>
                <c:pt idx="25" formatCode="#,##0.00">
                  <c:v>5.8467000000000002</c:v>
                </c:pt>
                <c:pt idx="26" formatCode="#,##0.00">
                  <c:v>5.8218000000000005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72-4872-ABDF-9AE3F886C1DF}"/>
            </c:ext>
          </c:extLst>
        </c:ser>
        <c:ser>
          <c:idx val="11"/>
          <c:order val="11"/>
          <c:tx>
            <c:strRef>
              <c:f>Graphs!$B$35</c:f>
              <c:strCache>
                <c:ptCount val="1"/>
                <c:pt idx="0">
                  <c:v>SI1999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Graphs!$C$35:$BA$35</c:f>
              <c:numCache>
                <c:formatCode>General</c:formatCode>
                <c:ptCount val="51"/>
                <c:pt idx="25" formatCode="#,##0.00">
                  <c:v>6.0993999999999993</c:v>
                </c:pt>
                <c:pt idx="26" formatCode="#,##0.00">
                  <c:v>6.5918000000000001</c:v>
                </c:pt>
                <c:pt idx="27" formatCode="#,##0.00">
                  <c:v>5.6783999999999999</c:v>
                </c:pt>
                <c:pt idx="28" formatCode="#,##0.00">
                  <c:v>5.6273999999999997</c:v>
                </c:pt>
                <c:pt idx="29" formatCode="#,##0.00">
                  <c:v>5.5433000000000003</c:v>
                </c:pt>
                <c:pt idx="30" formatCode="#,##0.00">
                  <c:v>5.2321999999999997</c:v>
                </c:pt>
                <c:pt idx="31" formatCode="#,##0.00">
                  <c:v>4.9721000000000002</c:v>
                </c:pt>
                <c:pt idx="32" formatCode="#,##0.00">
                  <c:v>4.9101999999999997</c:v>
                </c:pt>
                <c:pt idx="33" formatCode="#,##0.00">
                  <c:v>4.9348000000000001</c:v>
                </c:pt>
                <c:pt idx="34" formatCode="#,##0.00">
                  <c:v>4.8422000000000001</c:v>
                </c:pt>
                <c:pt idx="35" formatCode="#,##0.00">
                  <c:v>4.6456999999999997</c:v>
                </c:pt>
                <c:pt idx="36" formatCode="#,##0.00">
                  <c:v>4.6856999999999998</c:v>
                </c:pt>
                <c:pt idx="37" formatCode="#,##0.00">
                  <c:v>4.5898999999999992</c:v>
                </c:pt>
                <c:pt idx="38" formatCode="#,##0.00">
                  <c:v>4.6968999999999994</c:v>
                </c:pt>
                <c:pt idx="39" formatCode="#,##0.00">
                  <c:v>4.3775000000000004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B72-4872-ABDF-9AE3F886C1DF}"/>
            </c:ext>
          </c:extLst>
        </c:ser>
        <c:ser>
          <c:idx val="12"/>
          <c:order val="12"/>
          <c:tx>
            <c:strRef>
              <c:f>Graphs!$B$36</c:f>
              <c:strCache>
                <c:ptCount val="1"/>
                <c:pt idx="0">
                  <c:v>SI 2009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x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Graphs!$C$36:$BA$36</c:f>
              <c:numCache>
                <c:formatCode>General</c:formatCode>
                <c:ptCount val="51"/>
                <c:pt idx="35" formatCode="#,##0.00">
                  <c:v>4.8221000000000007</c:v>
                </c:pt>
                <c:pt idx="36" formatCode="#,##0.00">
                  <c:v>4.8597999999999999</c:v>
                </c:pt>
                <c:pt idx="37" formatCode="#,##0.00">
                  <c:v>4.8422999999999998</c:v>
                </c:pt>
                <c:pt idx="38" formatCode="#,##0.00">
                  <c:v>4.7106000000000003</c:v>
                </c:pt>
                <c:pt idx="39" formatCode="#,##0.00">
                  <c:v>4.8994999999999997</c:v>
                </c:pt>
                <c:pt idx="40" formatCode="#,##0.00">
                  <c:v>4.9851999999999999</c:v>
                </c:pt>
                <c:pt idx="41" formatCode="#,##0.00">
                  <c:v>4.4284999999999997</c:v>
                </c:pt>
                <c:pt idx="42" formatCode="#,##0.00">
                  <c:v>4.3852000000000002</c:v>
                </c:pt>
                <c:pt idx="43" formatCode="#,##0.00">
                  <c:v>4.6840000000000002</c:v>
                </c:pt>
                <c:pt idx="44" formatCode="#,##0.00">
                  <c:v>4.6846000000000005</c:v>
                </c:pt>
                <c:pt idx="45" formatCode="#,##0.00">
                  <c:v>4.4726000000000008</c:v>
                </c:pt>
                <c:pt idx="46" formatCode="#,##0.00">
                  <c:v>4.3923999999999994</c:v>
                </c:pt>
                <c:pt idx="47" formatCode="#,##0.00">
                  <c:v>4.1660000000000004</c:v>
                </c:pt>
                <c:pt idx="48" formatCode="#,##0.00">
                  <c:v>4.0818000000000003</c:v>
                </c:pt>
                <c:pt idx="49" formatCode="#,##0.00">
                  <c:v>4.1846999999999994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72-4872-ABDF-9AE3F886C1DF}"/>
            </c:ext>
          </c:extLst>
        </c:ser>
        <c:ser>
          <c:idx val="13"/>
          <c:order val="13"/>
          <c:tx>
            <c:strRef>
              <c:f>Graphs!$B$37</c:f>
              <c:strCache>
                <c:ptCount val="1"/>
                <c:pt idx="0">
                  <c:v>Vanuatu 89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star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Graphs!$C$37:$BA$37</c:f>
              <c:numCache>
                <c:formatCode>General</c:formatCode>
                <c:ptCount val="51"/>
                <c:pt idx="15" formatCode="#,##0.00">
                  <c:v>5.3338999999999999</c:v>
                </c:pt>
                <c:pt idx="16" formatCode="#,##0.00">
                  <c:v>5.5131999999999994</c:v>
                </c:pt>
                <c:pt idx="17" formatCode="#,##0.00">
                  <c:v>5.5353999999999992</c:v>
                </c:pt>
                <c:pt idx="18" formatCode="#,##0.00">
                  <c:v>5.5653999999999995</c:v>
                </c:pt>
                <c:pt idx="19" formatCode="#,##0.00">
                  <c:v>5.4610000000000003</c:v>
                </c:pt>
                <c:pt idx="20" formatCode="#,##0.00">
                  <c:v>6.3564999999999996</c:v>
                </c:pt>
                <c:pt idx="21" formatCode="#,##0.00">
                  <c:v>6.8567</c:v>
                </c:pt>
                <c:pt idx="22" formatCode="#,##0.00">
                  <c:v>5.0413000000000006</c:v>
                </c:pt>
                <c:pt idx="23" formatCode="#,##0.00">
                  <c:v>5.3556000000000008</c:v>
                </c:pt>
                <c:pt idx="24" formatCode="#,##0.00">
                  <c:v>5.4874999999999998</c:v>
                </c:pt>
                <c:pt idx="25" formatCode="#,##0.00">
                  <c:v>5.5736999999999997</c:v>
                </c:pt>
                <c:pt idx="26" formatCode="#,##0.00">
                  <c:v>5.5149999999999997</c:v>
                </c:pt>
                <c:pt idx="27" formatCode="#,##0.00">
                  <c:v>5.5431000000000008</c:v>
                </c:pt>
                <c:pt idx="28" formatCode="#,##0.00">
                  <c:v>5.5356000000000005</c:v>
                </c:pt>
                <c:pt idx="29" formatCode="#,##0.00">
                  <c:v>5.1821000000000002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B72-4872-ABDF-9AE3F886C1DF}"/>
            </c:ext>
          </c:extLst>
        </c:ser>
        <c:ser>
          <c:idx val="14"/>
          <c:order val="14"/>
          <c:tx>
            <c:strRef>
              <c:f>Graphs!$B$38</c:f>
              <c:strCache>
                <c:ptCount val="1"/>
                <c:pt idx="0">
                  <c:v>Vanuatu 99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Graphs!$C$38:$BA$38</c:f>
              <c:numCache>
                <c:formatCode>General</c:formatCode>
                <c:ptCount val="51"/>
                <c:pt idx="25" formatCode="#,##0.00">
                  <c:v>5.3468</c:v>
                </c:pt>
                <c:pt idx="26" formatCode="#,##0.00">
                  <c:v>5.5951000000000004</c:v>
                </c:pt>
                <c:pt idx="27" formatCode="#,##0.00">
                  <c:v>6.3733999999999993</c:v>
                </c:pt>
                <c:pt idx="28" formatCode="#,##0.00">
                  <c:v>5.3254999999999999</c:v>
                </c:pt>
                <c:pt idx="29" formatCode="#,##0.00">
                  <c:v>6.2393999999999998</c:v>
                </c:pt>
                <c:pt idx="30" formatCode="#,##0.00">
                  <c:v>5.5765000000000002</c:v>
                </c:pt>
                <c:pt idx="31" formatCode="#,##0.00">
                  <c:v>5.4169999999999998</c:v>
                </c:pt>
                <c:pt idx="32" formatCode="#,##0.00">
                  <c:v>5.5907</c:v>
                </c:pt>
                <c:pt idx="33" formatCode="#,##0.00">
                  <c:v>5.5087999999999999</c:v>
                </c:pt>
                <c:pt idx="34" formatCode="#,##0.00">
                  <c:v>5.2908999999999997</c:v>
                </c:pt>
                <c:pt idx="35" formatCode="#,##0.00">
                  <c:v>5.4991000000000003</c:v>
                </c:pt>
                <c:pt idx="36" formatCode="#,##0.00">
                  <c:v>5.1606000000000005</c:v>
                </c:pt>
                <c:pt idx="37" formatCode="#,##0.00">
                  <c:v>4.9046000000000003</c:v>
                </c:pt>
                <c:pt idx="38" formatCode="#,##0.00">
                  <c:v>4.5747</c:v>
                </c:pt>
                <c:pt idx="39" formatCode="#,##0.00">
                  <c:v>3.5947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B72-4872-ABDF-9AE3F886C1DF}"/>
            </c:ext>
          </c:extLst>
        </c:ser>
        <c:ser>
          <c:idx val="15"/>
          <c:order val="15"/>
          <c:tx>
            <c:strRef>
              <c:f>Graphs!$B$39</c:f>
              <c:strCache>
                <c:ptCount val="1"/>
                <c:pt idx="0">
                  <c:v>Vanuatu 09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plus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Graphs!$C$23:$BA$23</c:f>
              <c:numCache>
                <c:formatCode>0</c:formatCode>
                <c:ptCount val="5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</c:numCache>
            </c:numRef>
          </c:cat>
          <c:val>
            <c:numRef>
              <c:f>Graphs!$C$39:$BA$39</c:f>
              <c:numCache>
                <c:formatCode>General</c:formatCode>
                <c:ptCount val="51"/>
                <c:pt idx="35" formatCode="#,##0.00">
                  <c:v>4.9383999999999997</c:v>
                </c:pt>
                <c:pt idx="36" formatCode="#,##0.00">
                  <c:v>4.3674999999999997</c:v>
                </c:pt>
                <c:pt idx="37" formatCode="#,##0.00">
                  <c:v>4.4691999999999998</c:v>
                </c:pt>
                <c:pt idx="38" formatCode="#,##0.00">
                  <c:v>4.4248000000000003</c:v>
                </c:pt>
                <c:pt idx="39" formatCode="#,##0.00">
                  <c:v>4.6223000000000001</c:v>
                </c:pt>
                <c:pt idx="40" formatCode="#,##0.00">
                  <c:v>4.8271999999999995</c:v>
                </c:pt>
                <c:pt idx="41" formatCode="#,##0.00">
                  <c:v>3.9199000000000002</c:v>
                </c:pt>
                <c:pt idx="42" formatCode="#,##0.00">
                  <c:v>3.9655</c:v>
                </c:pt>
                <c:pt idx="43" formatCode="#,##0.00">
                  <c:v>4.1029</c:v>
                </c:pt>
                <c:pt idx="44" formatCode="#,##0.00">
                  <c:v>4.1595000000000004</c:v>
                </c:pt>
                <c:pt idx="45" formatCode="#,##0.00">
                  <c:v>4.0694999999999997</c:v>
                </c:pt>
                <c:pt idx="46" formatCode="#,##0.00">
                  <c:v>4.1806000000000001</c:v>
                </c:pt>
                <c:pt idx="47" formatCode="#,##0.00">
                  <c:v>4.1638999999999999</c:v>
                </c:pt>
                <c:pt idx="48" formatCode="#,##0.00">
                  <c:v>3.9005000000000001</c:v>
                </c:pt>
                <c:pt idx="49" formatCode="#,##0.00">
                  <c:v>4.0933000000000002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B72-4872-ABDF-9AE3F886C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906048"/>
        <c:axId val="1"/>
      </c:lineChart>
      <c:catAx>
        <c:axId val="4649060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906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70058391459504"/>
          <c:y val="7.209630442226457E-2"/>
          <c:w val="0.11982035722321588"/>
          <c:h val="0.914554972763911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Fertility Rates, Fiji: 1960 to 2007</a:t>
            </a:r>
          </a:p>
        </c:rich>
      </c:tx>
      <c:layout>
        <c:manualLayout>
          <c:xMode val="edge"/>
          <c:yMode val="edge"/>
          <c:x val="0.26904376012965964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554294975688815E-2"/>
          <c:y val="0.2115391236576136"/>
          <c:w val="0.89951377633711505"/>
          <c:h val="0.61538654154942141"/>
        </c:manualLayout>
      </c:layout>
      <c:lineChart>
        <c:grouping val="standard"/>
        <c:varyColors val="0"/>
        <c:ser>
          <c:idx val="0"/>
          <c:order val="0"/>
          <c:tx>
            <c:strRef>
              <c:f>Graphs!$B$245</c:f>
              <c:strCache>
                <c:ptCount val="1"/>
                <c:pt idx="0">
                  <c:v>Fiji 1966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Graphs!$C$244:$AX$244</c:f>
              <c:numCache>
                <c:formatCode>0</c:formatCode>
                <c:ptCount val="4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</c:numCache>
            </c:numRef>
          </c:cat>
          <c:val>
            <c:numRef>
              <c:f>Graphs!$C$245:$AX$245</c:f>
              <c:numCache>
                <c:formatCode>#,##0.00</c:formatCode>
                <c:ptCount val="48"/>
                <c:pt idx="0">
                  <c:v>7.2462999999999997</c:v>
                </c:pt>
                <c:pt idx="1">
                  <c:v>7.4303999999999997</c:v>
                </c:pt>
                <c:pt idx="2">
                  <c:v>7.1195000000000004</c:v>
                </c:pt>
                <c:pt idx="3">
                  <c:v>6.8063000000000002</c:v>
                </c:pt>
                <c:pt idx="4">
                  <c:v>6.4403999999999995</c:v>
                </c:pt>
                <c:pt idx="5">
                  <c:v>5.7191000000000001</c:v>
                </c:pt>
                <c:pt idx="6">
                  <c:v>5.7713999999999999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7-485D-9182-F771773AFED2}"/>
            </c:ext>
          </c:extLst>
        </c:ser>
        <c:ser>
          <c:idx val="1"/>
          <c:order val="1"/>
          <c:tx>
            <c:strRef>
              <c:f>Graphs!$B$246</c:f>
              <c:strCache>
                <c:ptCount val="1"/>
                <c:pt idx="0">
                  <c:v>Fiji1976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Graphs!$C$244:$AX$244</c:f>
              <c:numCache>
                <c:formatCode>0</c:formatCode>
                <c:ptCount val="4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</c:numCache>
            </c:numRef>
          </c:cat>
          <c:val>
            <c:numRef>
              <c:f>Graphs!$C$246:$AX$246</c:f>
              <c:numCache>
                <c:formatCode>General</c:formatCode>
                <c:ptCount val="48"/>
                <c:pt idx="7" formatCode="#,##0.00">
                  <c:v>5.5537999999999998</c:v>
                </c:pt>
                <c:pt idx="8" formatCode="#,##0.00">
                  <c:v>5.4416000000000002</c:v>
                </c:pt>
                <c:pt idx="9" formatCode="#,##0.00">
                  <c:v>5.3360000000000003</c:v>
                </c:pt>
                <c:pt idx="10" formatCode="#,##0.00">
                  <c:v>5.1708999999999996</c:v>
                </c:pt>
                <c:pt idx="11" formatCode="#,##0.00">
                  <c:v>4.8393000000000006</c:v>
                </c:pt>
                <c:pt idx="12" formatCode="#,##0.00">
                  <c:v>4.5183</c:v>
                </c:pt>
                <c:pt idx="13" formatCode="#,##0.00">
                  <c:v>4.4913999999999996</c:v>
                </c:pt>
                <c:pt idx="14" formatCode="#,##0.00">
                  <c:v>4.2628000000000004</c:v>
                </c:pt>
                <c:pt idx="15" formatCode="#,##0.00">
                  <c:v>4.2507000000000001</c:v>
                </c:pt>
                <c:pt idx="16" formatCode="#,##0.00">
                  <c:v>3.9445000000000001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7-485D-9182-F771773AFED2}"/>
            </c:ext>
          </c:extLst>
        </c:ser>
        <c:ser>
          <c:idx val="2"/>
          <c:order val="2"/>
          <c:tx>
            <c:strRef>
              <c:f>Graphs!$B$247</c:f>
              <c:strCache>
                <c:ptCount val="1"/>
                <c:pt idx="0">
                  <c:v>Fiji1986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Graphs!$C$244:$AX$244</c:f>
              <c:numCache>
                <c:formatCode>0</c:formatCode>
                <c:ptCount val="4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</c:numCache>
            </c:numRef>
          </c:cat>
          <c:val>
            <c:numRef>
              <c:f>Graphs!$C$247:$AX$247</c:f>
              <c:numCache>
                <c:formatCode>General</c:formatCode>
                <c:ptCount val="48"/>
                <c:pt idx="12" formatCode="#,##0.00">
                  <c:v>4.4361999999999995</c:v>
                </c:pt>
                <c:pt idx="13" formatCode="#,##0.00">
                  <c:v>4.4488000000000003</c:v>
                </c:pt>
                <c:pt idx="14" formatCode="#,##0.00">
                  <c:v>4.3803999999999998</c:v>
                </c:pt>
                <c:pt idx="15" formatCode="#,##0.00">
                  <c:v>4.3440000000000003</c:v>
                </c:pt>
                <c:pt idx="16" formatCode="#,##0.00">
                  <c:v>4.2368999999999994</c:v>
                </c:pt>
                <c:pt idx="17" formatCode="#,##0.00">
                  <c:v>4.1566999999999998</c:v>
                </c:pt>
                <c:pt idx="18" formatCode="#,##0.00">
                  <c:v>4.2051999999999996</c:v>
                </c:pt>
                <c:pt idx="19" formatCode="#,##0.00">
                  <c:v>4.3674999999999997</c:v>
                </c:pt>
                <c:pt idx="20" formatCode="#,##0.00">
                  <c:v>4.4024999999999999</c:v>
                </c:pt>
                <c:pt idx="21" formatCode="#,##0.00">
                  <c:v>4.2394999999999996</c:v>
                </c:pt>
                <c:pt idx="22" formatCode="#,##0.00">
                  <c:v>4.1488999999999994</c:v>
                </c:pt>
                <c:pt idx="23" formatCode="#,##0.00">
                  <c:v>3.9744999999999999</c:v>
                </c:pt>
                <c:pt idx="24" formatCode="#,##0.00">
                  <c:v>3.8469000000000002</c:v>
                </c:pt>
                <c:pt idx="25" formatCode="#,##0.00">
                  <c:v>3.5698000000000003</c:v>
                </c:pt>
                <c:pt idx="26" formatCode="#,##0.00">
                  <c:v>3.4830999999999999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97-485D-9182-F771773AFED2}"/>
            </c:ext>
          </c:extLst>
        </c:ser>
        <c:ser>
          <c:idx val="3"/>
          <c:order val="3"/>
          <c:tx>
            <c:strRef>
              <c:f>Graphs!$B$248</c:f>
              <c:strCache>
                <c:ptCount val="1"/>
                <c:pt idx="0">
                  <c:v>Fiji1996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Graphs!$C$244:$AX$244</c:f>
              <c:numCache>
                <c:formatCode>0</c:formatCode>
                <c:ptCount val="4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</c:numCache>
            </c:numRef>
          </c:cat>
          <c:val>
            <c:numRef>
              <c:f>Graphs!$C$248:$AX$248</c:f>
              <c:numCache>
                <c:formatCode>General</c:formatCode>
                <c:ptCount val="48"/>
                <c:pt idx="22" formatCode="#,##0.00">
                  <c:v>4.2008000000000001</c:v>
                </c:pt>
                <c:pt idx="23" formatCode="#,##0.00">
                  <c:v>4.1100000000000003</c:v>
                </c:pt>
                <c:pt idx="24" formatCode="#,##0.00">
                  <c:v>4.1176000000000004</c:v>
                </c:pt>
                <c:pt idx="25" formatCode="#,##0.00">
                  <c:v>3.8815999999999997</c:v>
                </c:pt>
                <c:pt idx="26" formatCode="#,##0.00">
                  <c:v>3.7145000000000001</c:v>
                </c:pt>
                <c:pt idx="27" formatCode="#,##0.00">
                  <c:v>3.6273</c:v>
                </c:pt>
                <c:pt idx="28" formatCode="#,##0.00">
                  <c:v>3.2542</c:v>
                </c:pt>
                <c:pt idx="29" formatCode="#,##0.00">
                  <c:v>3.1419000000000001</c:v>
                </c:pt>
                <c:pt idx="30" formatCode="#,##0.00">
                  <c:v>3.3069000000000002</c:v>
                </c:pt>
                <c:pt idx="31" formatCode="#,##0.00">
                  <c:v>3.4626999999999999</c:v>
                </c:pt>
                <c:pt idx="32" formatCode="#,##0.00">
                  <c:v>3.4633000000000003</c:v>
                </c:pt>
                <c:pt idx="33" formatCode="#,##0.00">
                  <c:v>3.3456000000000001</c:v>
                </c:pt>
                <c:pt idx="34" formatCode="#,##0.00">
                  <c:v>3.3548</c:v>
                </c:pt>
                <c:pt idx="35" formatCode="#,##0.00">
                  <c:v>3.3611999999999997</c:v>
                </c:pt>
                <c:pt idx="36" formatCode="#,##0.00">
                  <c:v>3.0693000000000001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97-485D-9182-F771773AFED2}"/>
            </c:ext>
          </c:extLst>
        </c:ser>
        <c:ser>
          <c:idx val="4"/>
          <c:order val="4"/>
          <c:tx>
            <c:strRef>
              <c:f>Graphs!$B$249</c:f>
              <c:strCache>
                <c:ptCount val="1"/>
                <c:pt idx="0">
                  <c:v>Fiji 2007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Graphs!$C$244:$AX$244</c:f>
              <c:numCache>
                <c:formatCode>0</c:formatCode>
                <c:ptCount val="4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</c:numCache>
            </c:numRef>
          </c:cat>
          <c:val>
            <c:numRef>
              <c:f>Graphs!$C$249:$AX$249</c:f>
              <c:numCache>
                <c:formatCode>General</c:formatCode>
                <c:ptCount val="48"/>
                <c:pt idx="33" formatCode="#,##0.00">
                  <c:v>3.1751</c:v>
                </c:pt>
                <c:pt idx="34" formatCode="#,##0.00">
                  <c:v>3.2491999999999996</c:v>
                </c:pt>
                <c:pt idx="35" formatCode="#,##0.00">
                  <c:v>3.1801999999999997</c:v>
                </c:pt>
                <c:pt idx="36" formatCode="#,##0.00">
                  <c:v>3.0134000000000003</c:v>
                </c:pt>
                <c:pt idx="37" formatCode="#,##0.00">
                  <c:v>2.8681999999999999</c:v>
                </c:pt>
                <c:pt idx="38" formatCode="#,##0.00">
                  <c:v>2.8030999999999997</c:v>
                </c:pt>
                <c:pt idx="39" formatCode="#,##0.00">
                  <c:v>2.6656999999999997</c:v>
                </c:pt>
                <c:pt idx="40" formatCode="#,##0.00">
                  <c:v>2.8974000000000002</c:v>
                </c:pt>
                <c:pt idx="41" formatCode="#,##0.00">
                  <c:v>2.6464000000000003</c:v>
                </c:pt>
                <c:pt idx="42" formatCode="#,##0.00">
                  <c:v>2.6388000000000003</c:v>
                </c:pt>
                <c:pt idx="43" formatCode="#,##0.00">
                  <c:v>2.6524000000000001</c:v>
                </c:pt>
                <c:pt idx="44" formatCode="#,##0.00">
                  <c:v>2.6514000000000002</c:v>
                </c:pt>
                <c:pt idx="45" formatCode="#,##0.00">
                  <c:v>2.6031</c:v>
                </c:pt>
                <c:pt idx="46" formatCode="#,##0.00">
                  <c:v>2.5898000000000003</c:v>
                </c:pt>
                <c:pt idx="47" formatCode="#,##0.00">
                  <c:v>2.7290999999999999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97-485D-9182-F771773A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906376"/>
        <c:axId val="1"/>
      </c:lineChart>
      <c:catAx>
        <c:axId val="464906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90637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106538065760517"/>
          <c:y val="5.7388909691278911E-2"/>
          <c:w val="0.14733992069914251"/>
          <c:h val="0.358680685570493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Age Specific Fertility Rates, Mid-5 year period before Census, 
Fiji Total: 1966 to 1996</a:t>
            </a:r>
          </a:p>
        </c:rich>
      </c:tx>
      <c:layout>
        <c:manualLayout>
          <c:xMode val="edge"/>
          <c:yMode val="edge"/>
          <c:x val="0.16307692307692306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0769230769225E-2"/>
          <c:y val="0.27205882352941174"/>
          <c:w val="0.90153846153846151"/>
          <c:h val="0.56617647058823528"/>
        </c:manualLayout>
      </c:layout>
      <c:lineChart>
        <c:grouping val="standard"/>
        <c:varyColors val="0"/>
        <c:ser>
          <c:idx val="0"/>
          <c:order val="0"/>
          <c:tx>
            <c:strRef>
              <c:f>Sheet2!$C$59</c:f>
              <c:strCache>
                <c:ptCount val="1"/>
                <c:pt idx="0">
                  <c:v>1957-61 T66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Sheet2!$D$58:$J$58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Sheet2!$D$59:$J$59</c:f>
              <c:numCache>
                <c:formatCode>0.0</c:formatCode>
                <c:ptCount val="7"/>
                <c:pt idx="0">
                  <c:v>142.4</c:v>
                </c:pt>
                <c:pt idx="1">
                  <c:v>318.7</c:v>
                </c:pt>
                <c:pt idx="2">
                  <c:v>324.89999999999998</c:v>
                </c:pt>
                <c:pt idx="3">
                  <c:v>262.89999999999998</c:v>
                </c:pt>
                <c:pt idx="4">
                  <c:v>190.4</c:v>
                </c:pt>
                <c:pt idx="5">
                  <c:v>118.6</c:v>
                </c:pt>
                <c:pt idx="6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5-4CB9-932F-EC03D80727AE}"/>
            </c:ext>
          </c:extLst>
        </c:ser>
        <c:ser>
          <c:idx val="1"/>
          <c:order val="1"/>
          <c:tx>
            <c:strRef>
              <c:f>Sheet2!$C$60</c:f>
              <c:strCache>
                <c:ptCount val="1"/>
                <c:pt idx="0">
                  <c:v>1966-70 T76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Sheet2!$D$58:$J$58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Sheet2!$D$60:$J$60</c:f>
              <c:numCache>
                <c:formatCode>0.0</c:formatCode>
                <c:ptCount val="7"/>
                <c:pt idx="0">
                  <c:v>82.96721584290232</c:v>
                </c:pt>
                <c:pt idx="1">
                  <c:v>286.03866216630871</c:v>
                </c:pt>
                <c:pt idx="2">
                  <c:v>271.20344185821671</c:v>
                </c:pt>
                <c:pt idx="3">
                  <c:v>196.58283456673644</c:v>
                </c:pt>
                <c:pt idx="4">
                  <c:v>133.47760128502586</c:v>
                </c:pt>
                <c:pt idx="5">
                  <c:v>61.011603019037963</c:v>
                </c:pt>
                <c:pt idx="6">
                  <c:v>16.434856656258873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5-4CB9-932F-EC03D80727AE}"/>
            </c:ext>
          </c:extLst>
        </c:ser>
        <c:ser>
          <c:idx val="2"/>
          <c:order val="2"/>
          <c:tx>
            <c:strRef>
              <c:f>Sheet2!$C$61</c:f>
              <c:strCache>
                <c:ptCount val="1"/>
                <c:pt idx="0">
                  <c:v>1977-81 T86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Sheet2!$D$58:$J$58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Sheet2!$D$61:$J$61</c:f>
              <c:numCache>
                <c:formatCode>0.0</c:formatCode>
                <c:ptCount val="7"/>
                <c:pt idx="0">
                  <c:v>70.8</c:v>
                </c:pt>
                <c:pt idx="1">
                  <c:v>249.8</c:v>
                </c:pt>
                <c:pt idx="2">
                  <c:v>238.5</c:v>
                </c:pt>
                <c:pt idx="3">
                  <c:v>157.30000000000001</c:v>
                </c:pt>
                <c:pt idx="4">
                  <c:v>90.1</c:v>
                </c:pt>
                <c:pt idx="5">
                  <c:v>37.799999999999997</c:v>
                </c:pt>
                <c:pt idx="6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5-4CB9-932F-EC03D80727AE}"/>
            </c:ext>
          </c:extLst>
        </c:ser>
        <c:ser>
          <c:idx val="3"/>
          <c:order val="3"/>
          <c:tx>
            <c:strRef>
              <c:f>Sheet2!$C$62</c:f>
              <c:strCache>
                <c:ptCount val="1"/>
                <c:pt idx="0">
                  <c:v>1987-91 T96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x"/>
            <c:size val="7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Sheet2!$D$58:$J$58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Sheet2!$D$62:$J$62</c:f>
              <c:numCache>
                <c:formatCode>0.0</c:formatCode>
                <c:ptCount val="7"/>
                <c:pt idx="0">
                  <c:v>61.8</c:v>
                </c:pt>
                <c:pt idx="1">
                  <c:v>204.7</c:v>
                </c:pt>
                <c:pt idx="2">
                  <c:v>187.1</c:v>
                </c:pt>
                <c:pt idx="3">
                  <c:v>117.8</c:v>
                </c:pt>
                <c:pt idx="4">
                  <c:v>65.3</c:v>
                </c:pt>
                <c:pt idx="5">
                  <c:v>26.2</c:v>
                </c:pt>
                <c:pt idx="6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5-4CB9-932F-EC03D807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23824"/>
        <c:axId val="1"/>
      </c:lineChart>
      <c:catAx>
        <c:axId val="46992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92382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00595741639526"/>
          <c:y val="0.18256589943689011"/>
          <c:w val="0.16321259007833064"/>
          <c:h val="0.23355277225259818"/>
        </c:manualLayout>
      </c:layout>
      <c:overlay val="0"/>
      <c:spPr>
        <a:solidFill>
          <a:srgbClr val="99CC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00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1058333</xdr:colOff>
      <xdr:row>18</xdr:row>
      <xdr:rowOff>38100</xdr:rowOff>
    </xdr:from>
    <xdr:to>
      <xdr:col>13</xdr:col>
      <xdr:colOff>203200</xdr:colOff>
      <xdr:row>44</xdr:row>
      <xdr:rowOff>122767</xdr:rowOff>
    </xdr:to>
    <xdr:graphicFrame macro="">
      <xdr:nvGraphicFramePr>
        <xdr:cNvPr id="3118" name="Chart 19">
          <a:extLst>
            <a:ext uri="{FF2B5EF4-FFF2-40B4-BE49-F238E27FC236}">
              <a16:creationId xmlns:a16="http://schemas.microsoft.com/office/drawing/2014/main" id="{A9982CAB-18D1-4401-927F-CBCEF633B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110067</xdr:colOff>
      <xdr:row>41</xdr:row>
      <xdr:rowOff>16933</xdr:rowOff>
    </xdr:from>
    <xdr:to>
      <xdr:col>32</xdr:col>
      <xdr:colOff>283633</xdr:colOff>
      <xdr:row>62</xdr:row>
      <xdr:rowOff>131233</xdr:rowOff>
    </xdr:to>
    <xdr:graphicFrame macro="">
      <xdr:nvGraphicFramePr>
        <xdr:cNvPr id="1293" name="Chart 1">
          <a:extLst>
            <a:ext uri="{FF2B5EF4-FFF2-40B4-BE49-F238E27FC236}">
              <a16:creationId xmlns:a16="http://schemas.microsoft.com/office/drawing/2014/main" id="{D7A90ECA-03C2-4FA4-A41A-DEEB0B56C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41</xdr:row>
      <xdr:rowOff>114300</xdr:rowOff>
    </xdr:from>
    <xdr:to>
      <xdr:col>20</xdr:col>
      <xdr:colOff>452967</xdr:colOff>
      <xdr:row>63</xdr:row>
      <xdr:rowOff>67733</xdr:rowOff>
    </xdr:to>
    <xdr:graphicFrame macro="">
      <xdr:nvGraphicFramePr>
        <xdr:cNvPr id="1294" name="Chart 2">
          <a:extLst>
            <a:ext uri="{FF2B5EF4-FFF2-40B4-BE49-F238E27FC236}">
              <a16:creationId xmlns:a16="http://schemas.microsoft.com/office/drawing/2014/main" id="{1363BE01-858D-4512-9A42-03B6DEF7E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143933</xdr:colOff>
      <xdr:row>199</xdr:row>
      <xdr:rowOff>0</xdr:rowOff>
    </xdr:from>
    <xdr:to>
      <xdr:col>22</xdr:col>
      <xdr:colOff>541867</xdr:colOff>
      <xdr:row>222</xdr:row>
      <xdr:rowOff>114300</xdr:rowOff>
    </xdr:to>
    <xdr:graphicFrame macro="">
      <xdr:nvGraphicFramePr>
        <xdr:cNvPr id="1295" name="Chart 3">
          <a:extLst>
            <a:ext uri="{FF2B5EF4-FFF2-40B4-BE49-F238E27FC236}">
              <a16:creationId xmlns:a16="http://schemas.microsoft.com/office/drawing/2014/main" id="{C872C3C7-E06D-4781-ABC5-2A684362D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143933</xdr:colOff>
      <xdr:row>146</xdr:row>
      <xdr:rowOff>0</xdr:rowOff>
    </xdr:from>
    <xdr:to>
      <xdr:col>22</xdr:col>
      <xdr:colOff>139700</xdr:colOff>
      <xdr:row>167</xdr:row>
      <xdr:rowOff>93133</xdr:rowOff>
    </xdr:to>
    <xdr:graphicFrame macro="">
      <xdr:nvGraphicFramePr>
        <xdr:cNvPr id="1296" name="Chart 4">
          <a:extLst>
            <a:ext uri="{FF2B5EF4-FFF2-40B4-BE49-F238E27FC236}">
              <a16:creationId xmlns:a16="http://schemas.microsoft.com/office/drawing/2014/main" id="{828226BF-632D-46AC-84C7-99FA56AE5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546100</xdr:colOff>
      <xdr:row>223</xdr:row>
      <xdr:rowOff>46567</xdr:rowOff>
    </xdr:from>
    <xdr:to>
      <xdr:col>15</xdr:col>
      <xdr:colOff>165100</xdr:colOff>
      <xdr:row>239</xdr:row>
      <xdr:rowOff>55033</xdr:rowOff>
    </xdr:to>
    <xdr:graphicFrame macro="">
      <xdr:nvGraphicFramePr>
        <xdr:cNvPr id="1297" name="Chart 5">
          <a:extLst>
            <a:ext uri="{FF2B5EF4-FFF2-40B4-BE49-F238E27FC236}">
              <a16:creationId xmlns:a16="http://schemas.microsoft.com/office/drawing/2014/main" id="{11E7EBC6-1CC1-458B-A27D-320C3546A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498687</xdr:colOff>
      <xdr:row>0</xdr:row>
      <xdr:rowOff>60960</xdr:rowOff>
    </xdr:from>
    <xdr:to>
      <xdr:col>32</xdr:col>
      <xdr:colOff>3387</xdr:colOff>
      <xdr:row>20</xdr:row>
      <xdr:rowOff>7620</xdr:rowOff>
    </xdr:to>
    <xdr:graphicFrame macro="">
      <xdr:nvGraphicFramePr>
        <xdr:cNvPr id="1298" name="Chart 106">
          <a:extLst>
            <a:ext uri="{FF2B5EF4-FFF2-40B4-BE49-F238E27FC236}">
              <a16:creationId xmlns:a16="http://schemas.microsoft.com/office/drawing/2014/main" id="{158FFBE9-226F-4348-B939-D7844ECE3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571500</xdr:colOff>
      <xdr:row>224</xdr:row>
      <xdr:rowOff>29633</xdr:rowOff>
    </xdr:from>
    <xdr:to>
      <xdr:col>27</xdr:col>
      <xdr:colOff>342900</xdr:colOff>
      <xdr:row>242</xdr:row>
      <xdr:rowOff>84667</xdr:rowOff>
    </xdr:to>
    <xdr:graphicFrame macro="">
      <xdr:nvGraphicFramePr>
        <xdr:cNvPr id="1299" name="Chart 107">
          <a:extLst>
            <a:ext uri="{FF2B5EF4-FFF2-40B4-BE49-F238E27FC236}">
              <a16:creationId xmlns:a16="http://schemas.microsoft.com/office/drawing/2014/main" id="{A1335C56-F1DE-43E8-943E-362503AE3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101600</xdr:colOff>
      <xdr:row>38</xdr:row>
      <xdr:rowOff>46567</xdr:rowOff>
    </xdr:from>
    <xdr:to>
      <xdr:col>21</xdr:col>
      <xdr:colOff>203200</xdr:colOff>
      <xdr:row>54</xdr:row>
      <xdr:rowOff>46567</xdr:rowOff>
    </xdr:to>
    <xdr:graphicFrame macro="">
      <xdr:nvGraphicFramePr>
        <xdr:cNvPr id="2181" name="Chart 1">
          <a:extLst>
            <a:ext uri="{FF2B5EF4-FFF2-40B4-BE49-F238E27FC236}">
              <a16:creationId xmlns:a16="http://schemas.microsoft.com/office/drawing/2014/main" id="{F0CC9226-145F-4FCC-9178-9477D0E87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131233</xdr:colOff>
      <xdr:row>58</xdr:row>
      <xdr:rowOff>122767</xdr:rowOff>
    </xdr:from>
    <xdr:to>
      <xdr:col>21</xdr:col>
      <xdr:colOff>220133</xdr:colOff>
      <xdr:row>74</xdr:row>
      <xdr:rowOff>131233</xdr:rowOff>
    </xdr:to>
    <xdr:graphicFrame macro="">
      <xdr:nvGraphicFramePr>
        <xdr:cNvPr id="2182" name="Chart 2">
          <a:extLst>
            <a:ext uri="{FF2B5EF4-FFF2-40B4-BE49-F238E27FC236}">
              <a16:creationId xmlns:a16="http://schemas.microsoft.com/office/drawing/2014/main" id="{DA1E3093-4730-4478-8056-AD172BB77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584200</xdr:colOff>
      <xdr:row>76</xdr:row>
      <xdr:rowOff>55033</xdr:rowOff>
    </xdr:from>
    <xdr:to>
      <xdr:col>16</xdr:col>
      <xdr:colOff>42333</xdr:colOff>
      <xdr:row>92</xdr:row>
      <xdr:rowOff>67733</xdr:rowOff>
    </xdr:to>
    <xdr:graphicFrame macro="">
      <xdr:nvGraphicFramePr>
        <xdr:cNvPr id="2183" name="Chart 3">
          <a:extLst>
            <a:ext uri="{FF2B5EF4-FFF2-40B4-BE49-F238E27FC236}">
              <a16:creationId xmlns:a16="http://schemas.microsoft.com/office/drawing/2014/main" id="{AE65BD4D-1B20-44B0-81BF-79ED8B3A5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10</xdr:row>
      <xdr:rowOff>8467</xdr:rowOff>
    </xdr:from>
    <xdr:to>
      <xdr:col>26</xdr:col>
      <xdr:colOff>156633</xdr:colOff>
      <xdr:row>42</xdr:row>
      <xdr:rowOff>42333</xdr:rowOff>
    </xdr:to>
    <xdr:graphicFrame macro="">
      <xdr:nvGraphicFramePr>
        <xdr:cNvPr id="4141" name="Chart 1">
          <a:extLst>
            <a:ext uri="{FF2B5EF4-FFF2-40B4-BE49-F238E27FC236}">
              <a16:creationId xmlns:a16="http://schemas.microsoft.com/office/drawing/2014/main" id="{3A14AA97-FEA7-4A2F-8129-5B7818E99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389467</xdr:colOff>
      <xdr:row>250</xdr:row>
      <xdr:rowOff>25400</xdr:rowOff>
    </xdr:from>
    <xdr:to>
      <xdr:col>17</xdr:col>
      <xdr:colOff>165100</xdr:colOff>
      <xdr:row>269</xdr:row>
      <xdr:rowOff>71967</xdr:rowOff>
    </xdr:to>
    <xdr:graphicFrame macro="">
      <xdr:nvGraphicFramePr>
        <xdr:cNvPr id="5165" name="Chart 1">
          <a:extLst>
            <a:ext uri="{FF2B5EF4-FFF2-40B4-BE49-F238E27FC236}">
              <a16:creationId xmlns:a16="http://schemas.microsoft.com/office/drawing/2014/main" id="{EAE9FC34-E215-498A-BEDB-C1B044A76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6"/>
  <sheetViews>
    <sheetView tabSelected="1" view="pageBreakPreview" zoomScaleNormal="200" zoomScaleSheetLayoutView="100" workbookViewId="0">
      <selection activeCell="B18" sqref="B18"/>
    </sheetView>
  </sheetViews>
  <sheetFormatPr defaultColWidth="8.44140625" defaultRowHeight="10.199999999999999" x14ac:dyDescent="0.2"/>
  <cols>
    <col min="1" max="1" width="12.44140625" style="1" customWidth="1"/>
    <col min="2" max="2" width="11.44140625" style="1" customWidth="1"/>
    <col min="3" max="3" width="8.88671875" style="27" customWidth="1"/>
    <col min="4" max="4" width="7.88671875" style="27" customWidth="1"/>
    <col min="5" max="5" width="5" style="40" customWidth="1"/>
    <col min="6" max="6" width="6.109375" style="1" customWidth="1"/>
    <col min="7" max="7" width="5.6640625" style="1" customWidth="1"/>
    <col min="8" max="8" width="5.33203125" style="1" customWidth="1"/>
    <col min="9" max="9" width="6.6640625" style="1" customWidth="1"/>
    <col min="10" max="11" width="7" style="1" customWidth="1"/>
    <col min="12" max="16384" width="8.44140625" style="1"/>
  </cols>
  <sheetData>
    <row r="1" spans="1:11" x14ac:dyDescent="0.2">
      <c r="A1" s="1" t="s">
        <v>17</v>
      </c>
    </row>
    <row r="2" spans="1:11" ht="30.6" x14ac:dyDescent="0.2">
      <c r="A2" s="36" t="s">
        <v>122</v>
      </c>
      <c r="B2" s="37" t="s">
        <v>119</v>
      </c>
      <c r="C2" s="38" t="s">
        <v>69</v>
      </c>
      <c r="D2" s="38" t="s">
        <v>118</v>
      </c>
      <c r="E2" s="41" t="s">
        <v>121</v>
      </c>
      <c r="F2" s="37" t="s">
        <v>120</v>
      </c>
      <c r="G2" s="37" t="s">
        <v>70</v>
      </c>
      <c r="H2" s="37" t="s">
        <v>110</v>
      </c>
      <c r="I2" s="37" t="s">
        <v>107</v>
      </c>
      <c r="J2" s="37" t="s">
        <v>108</v>
      </c>
      <c r="K2" s="39" t="s">
        <v>109</v>
      </c>
    </row>
    <row r="3" spans="1:11" x14ac:dyDescent="0.2">
      <c r="H3" s="4"/>
      <c r="I3" s="4"/>
      <c r="J3" s="4"/>
      <c r="K3" s="4"/>
    </row>
    <row r="4" spans="1:11" x14ac:dyDescent="0.2">
      <c r="A4" s="28" t="s">
        <v>18</v>
      </c>
      <c r="H4" s="4"/>
      <c r="I4" s="4"/>
      <c r="J4" s="4"/>
      <c r="K4" s="4"/>
    </row>
    <row r="5" spans="1:11" x14ac:dyDescent="0.2">
      <c r="H5" s="4"/>
      <c r="I5" s="4"/>
      <c r="J5" s="4"/>
      <c r="K5" s="4"/>
    </row>
    <row r="6" spans="1:11" x14ac:dyDescent="0.2">
      <c r="A6" s="1" t="s">
        <v>0</v>
      </c>
      <c r="B6" s="3">
        <v>24362</v>
      </c>
      <c r="C6" s="27">
        <v>476727</v>
      </c>
      <c r="D6" s="27">
        <v>18272</v>
      </c>
      <c r="E6" s="40">
        <f t="shared" ref="E6:E14" si="0">C6/D6</f>
        <v>26.090575744308232</v>
      </c>
      <c r="F6" s="29">
        <v>8.2322866792858989</v>
      </c>
      <c r="G6" s="4">
        <v>21.139482609698426</v>
      </c>
      <c r="H6" s="4">
        <v>103.7</v>
      </c>
      <c r="I6" s="4">
        <v>4.4000000000000004</v>
      </c>
      <c r="J6" s="4">
        <v>4.4000000000000004</v>
      </c>
      <c r="K6" s="4">
        <v>16.5</v>
      </c>
    </row>
    <row r="7" spans="1:11" x14ac:dyDescent="0.2">
      <c r="B7" s="3">
        <v>28016</v>
      </c>
      <c r="C7" s="27">
        <v>588068</v>
      </c>
      <c r="D7" s="27">
        <v>18272</v>
      </c>
      <c r="E7" s="40">
        <f t="shared" si="0"/>
        <v>32.184106830122595</v>
      </c>
      <c r="F7" s="29">
        <v>6.8</v>
      </c>
      <c r="G7" s="4">
        <v>25.588093726072376</v>
      </c>
      <c r="H7" s="4">
        <v>102.4</v>
      </c>
      <c r="I7" s="4">
        <v>4.7</v>
      </c>
      <c r="J7" s="4">
        <v>4.4000000000000004</v>
      </c>
      <c r="K7" s="4">
        <v>16.399999999999999</v>
      </c>
    </row>
    <row r="8" spans="1:11" x14ac:dyDescent="0.2">
      <c r="B8" s="3">
        <v>31655</v>
      </c>
      <c r="C8" s="27">
        <v>715375</v>
      </c>
      <c r="D8" s="27">
        <v>18272</v>
      </c>
      <c r="E8" s="40">
        <f t="shared" si="0"/>
        <v>39.151433887915935</v>
      </c>
      <c r="F8" s="29">
        <v>6.4631868149739935</v>
      </c>
      <c r="G8" s="4">
        <v>27.302198028740129</v>
      </c>
      <c r="H8" s="4">
        <v>102.7</v>
      </c>
      <c r="I8" s="4">
        <v>3.1</v>
      </c>
      <c r="J8" s="4">
        <v>3.7</v>
      </c>
      <c r="K8" s="4">
        <v>13.4</v>
      </c>
    </row>
    <row r="9" spans="1:11" x14ac:dyDescent="0.2">
      <c r="B9" s="3">
        <v>35302</v>
      </c>
      <c r="C9" s="27">
        <v>775077</v>
      </c>
      <c r="D9" s="27">
        <v>18272</v>
      </c>
      <c r="E9" s="40">
        <f t="shared" si="0"/>
        <v>42.418837565674252</v>
      </c>
      <c r="F9" s="29">
        <v>6.1326326215343219</v>
      </c>
      <c r="G9" s="4">
        <v>22.886438283138872</v>
      </c>
      <c r="H9" s="4">
        <v>103.4</v>
      </c>
      <c r="I9" s="4">
        <v>4.5</v>
      </c>
      <c r="J9" s="4">
        <v>5</v>
      </c>
      <c r="K9" s="4">
        <v>15.3</v>
      </c>
    </row>
    <row r="10" spans="1:11" x14ac:dyDescent="0.2">
      <c r="B10" s="3">
        <v>39343</v>
      </c>
      <c r="C10" s="27">
        <v>837271</v>
      </c>
      <c r="D10" s="27">
        <v>18272</v>
      </c>
      <c r="E10" s="40">
        <f t="shared" si="0"/>
        <v>45.822624781085814</v>
      </c>
      <c r="F10" s="29">
        <v>2.6</v>
      </c>
      <c r="G10" s="4">
        <v>25.9</v>
      </c>
      <c r="H10" s="4">
        <v>104.1</v>
      </c>
      <c r="I10" s="4">
        <v>3.3857072827464281</v>
      </c>
      <c r="J10" s="4">
        <v>3.4173368274100735</v>
      </c>
      <c r="K10" s="4">
        <v>13.7</v>
      </c>
    </row>
    <row r="11" spans="1:11" x14ac:dyDescent="0.2">
      <c r="B11" s="3">
        <v>41640</v>
      </c>
      <c r="F11" s="29"/>
      <c r="G11" s="4"/>
      <c r="H11" s="4"/>
      <c r="I11" s="4"/>
      <c r="J11" s="4"/>
      <c r="K11" s="4"/>
    </row>
    <row r="12" spans="1:11" ht="20.399999999999999" x14ac:dyDescent="0.2">
      <c r="A12" s="30" t="s">
        <v>111</v>
      </c>
      <c r="B12" s="3">
        <v>29486</v>
      </c>
      <c r="C12" s="27">
        <v>3010727</v>
      </c>
      <c r="D12" s="27">
        <v>462243</v>
      </c>
      <c r="E12" s="40">
        <f t="shared" si="0"/>
        <v>6.5132992819793918</v>
      </c>
      <c r="F12" s="31">
        <v>7.2614391202311559</v>
      </c>
      <c r="G12" s="4">
        <v>25.588093726072376</v>
      </c>
      <c r="H12" s="4">
        <v>109.5</v>
      </c>
      <c r="I12" s="4">
        <v>10.5</v>
      </c>
      <c r="J12" s="4">
        <v>11.1</v>
      </c>
      <c r="K12" s="4">
        <v>37.299999999999997</v>
      </c>
    </row>
    <row r="13" spans="1:11" x14ac:dyDescent="0.2">
      <c r="B13" s="3">
        <v>33063</v>
      </c>
      <c r="C13" s="27">
        <v>3727250</v>
      </c>
      <c r="D13" s="27">
        <v>462243</v>
      </c>
      <c r="E13" s="40">
        <f t="shared" si="0"/>
        <v>8.0633995539142838</v>
      </c>
      <c r="F13" s="29">
        <v>7.2614391202311559</v>
      </c>
      <c r="G13" s="4">
        <v>25.588093726072376</v>
      </c>
      <c r="H13" s="4">
        <v>111.6</v>
      </c>
      <c r="I13" s="4">
        <v>5.8</v>
      </c>
      <c r="J13" s="4">
        <v>6.3</v>
      </c>
      <c r="K13" s="4">
        <v>26.6</v>
      </c>
    </row>
    <row r="14" spans="1:11" x14ac:dyDescent="0.2">
      <c r="B14" s="3">
        <v>36716</v>
      </c>
      <c r="C14" s="27">
        <v>4796176</v>
      </c>
      <c r="D14" s="27">
        <v>462243</v>
      </c>
      <c r="E14" s="40">
        <f t="shared" si="0"/>
        <v>10.37587589211735</v>
      </c>
      <c r="F14" s="29">
        <v>7.2614391202311559</v>
      </c>
      <c r="G14" s="4">
        <v>25.588093726072376</v>
      </c>
      <c r="H14" s="4">
        <v>107.7</v>
      </c>
      <c r="I14" s="4">
        <v>4.4000000000000004</v>
      </c>
      <c r="J14" s="4">
        <v>5.2</v>
      </c>
      <c r="K14" s="4">
        <v>22</v>
      </c>
    </row>
    <row r="15" spans="1:11" x14ac:dyDescent="0.2">
      <c r="B15" s="1">
        <v>2011</v>
      </c>
      <c r="F15" s="29"/>
      <c r="G15" s="4"/>
      <c r="H15" s="4"/>
      <c r="I15" s="4"/>
      <c r="J15" s="4"/>
      <c r="K15" s="4"/>
    </row>
    <row r="16" spans="1:11" ht="20.399999999999999" x14ac:dyDescent="0.2">
      <c r="A16" s="30" t="s">
        <v>112</v>
      </c>
      <c r="B16" s="3">
        <v>25606</v>
      </c>
      <c r="C16" s="27">
        <v>160998</v>
      </c>
      <c r="D16" s="27">
        <v>28530</v>
      </c>
      <c r="E16" s="40">
        <f>C16/D16</f>
        <v>5.6431125131440592</v>
      </c>
      <c r="F16" s="29">
        <v>6.1506003192449166</v>
      </c>
      <c r="G16" s="4">
        <v>23.264009808781534</v>
      </c>
      <c r="H16" s="4">
        <v>112.3</v>
      </c>
      <c r="I16" s="4">
        <v>9.1999999999999993</v>
      </c>
      <c r="J16" s="4">
        <v>10.3</v>
      </c>
      <c r="K16" s="4">
        <v>42.1</v>
      </c>
    </row>
    <row r="17" spans="1:11" x14ac:dyDescent="0.2">
      <c r="B17" s="3">
        <v>27797</v>
      </c>
      <c r="C17" s="27">
        <v>196823</v>
      </c>
      <c r="D17" s="27">
        <v>28530</v>
      </c>
      <c r="E17" s="40">
        <f>C17/D17</f>
        <v>6.8988082719943922</v>
      </c>
      <c r="F17" s="29">
        <v>8.8940032749261846</v>
      </c>
      <c r="G17" s="4">
        <v>20.966832651782262</v>
      </c>
      <c r="H17" s="4">
        <v>107.3</v>
      </c>
      <c r="I17" s="4">
        <v>6.5</v>
      </c>
      <c r="J17" s="4">
        <v>8.6999999999999993</v>
      </c>
      <c r="K17" s="4">
        <v>36.6</v>
      </c>
    </row>
    <row r="18" spans="1:11" x14ac:dyDescent="0.2">
      <c r="B18" s="3">
        <v>31739</v>
      </c>
      <c r="C18" s="27">
        <v>285176</v>
      </c>
      <c r="D18" s="27">
        <v>28530</v>
      </c>
      <c r="E18" s="40">
        <f>C18/D18</f>
        <v>9.9956536978619006</v>
      </c>
      <c r="F18" s="29">
        <v>8.5326554680776461</v>
      </c>
      <c r="G18" s="4">
        <v>21.251650780980114</v>
      </c>
      <c r="H18" s="4">
        <v>108.8</v>
      </c>
      <c r="I18" s="4">
        <v>5.6</v>
      </c>
      <c r="J18" s="4">
        <v>6</v>
      </c>
      <c r="K18" s="4">
        <v>33.9</v>
      </c>
    </row>
    <row r="19" spans="1:11" x14ac:dyDescent="0.2">
      <c r="B19" s="3">
        <v>36494</v>
      </c>
      <c r="C19" s="27">
        <v>409042</v>
      </c>
      <c r="D19" s="27">
        <v>28530</v>
      </c>
      <c r="E19" s="40">
        <f>C19/D19</f>
        <v>14.337259025587102</v>
      </c>
      <c r="F19" s="29">
        <v>8.3815331910840722</v>
      </c>
      <c r="G19" s="4">
        <v>22.664023849173923</v>
      </c>
      <c r="H19" s="4">
        <v>106.9</v>
      </c>
      <c r="I19" s="4">
        <v>5</v>
      </c>
      <c r="J19" s="4">
        <v>4.5999999999999996</v>
      </c>
      <c r="K19" s="4">
        <v>19.899999999999999</v>
      </c>
    </row>
    <row r="20" spans="1:11" x14ac:dyDescent="0.2">
      <c r="B20" s="3">
        <v>40139</v>
      </c>
      <c r="C20" s="27">
        <v>515870</v>
      </c>
      <c r="D20" s="27">
        <v>28530</v>
      </c>
      <c r="E20" s="40">
        <f>C20/D20</f>
        <v>18.081668419207851</v>
      </c>
      <c r="F20" s="29">
        <v>7.1</v>
      </c>
      <c r="G20" s="4">
        <v>25.2</v>
      </c>
      <c r="H20" s="4">
        <v>107.5</v>
      </c>
      <c r="I20" s="4">
        <v>5.0092080899694524</v>
      </c>
      <c r="J20" s="4">
        <v>3.8780604749529264</v>
      </c>
      <c r="K20" s="4">
        <v>20.8</v>
      </c>
    </row>
    <row r="21" spans="1:11" x14ac:dyDescent="0.2">
      <c r="F21" s="29"/>
      <c r="G21" s="4"/>
      <c r="H21" s="4"/>
      <c r="I21" s="4"/>
      <c r="J21" s="4"/>
      <c r="K21" s="4"/>
    </row>
    <row r="22" spans="1:11" x14ac:dyDescent="0.2">
      <c r="A22" s="1" t="s">
        <v>3</v>
      </c>
      <c r="B22" s="3">
        <v>32644</v>
      </c>
      <c r="C22" s="27">
        <v>142419</v>
      </c>
      <c r="D22" s="27">
        <v>12190</v>
      </c>
      <c r="E22" s="40">
        <f>C22/D22</f>
        <v>11.68326497128794</v>
      </c>
      <c r="F22" s="29">
        <v>8.3176111780977386</v>
      </c>
      <c r="G22" s="4">
        <v>22.462935502736801</v>
      </c>
      <c r="H22" s="4">
        <v>106.1</v>
      </c>
      <c r="I22" s="4">
        <v>9.5</v>
      </c>
      <c r="J22" s="4">
        <v>4.7</v>
      </c>
      <c r="K22" s="4">
        <v>34.5</v>
      </c>
    </row>
    <row r="23" spans="1:11" x14ac:dyDescent="0.2">
      <c r="B23" s="3">
        <v>36480</v>
      </c>
      <c r="C23" s="27">
        <v>186678</v>
      </c>
      <c r="D23" s="27">
        <v>12190</v>
      </c>
      <c r="E23" s="40">
        <f>C23/D23</f>
        <v>15.31402789171452</v>
      </c>
      <c r="F23" s="29">
        <v>7.2614391202311559</v>
      </c>
      <c r="G23" s="4">
        <v>25.588093726072376</v>
      </c>
      <c r="H23" s="4">
        <v>105.1</v>
      </c>
      <c r="I23" s="4">
        <v>6.7</v>
      </c>
      <c r="J23" s="4">
        <v>4.9000000000000004</v>
      </c>
      <c r="K23" s="4">
        <v>27.1</v>
      </c>
    </row>
    <row r="24" spans="1:11" x14ac:dyDescent="0.2">
      <c r="B24" s="3">
        <v>40133</v>
      </c>
      <c r="C24" s="27">
        <v>234023</v>
      </c>
      <c r="D24" s="27">
        <v>12190</v>
      </c>
      <c r="E24" s="40">
        <f>C24/D24</f>
        <v>19.197949138638229</v>
      </c>
      <c r="F24" s="29">
        <v>7.2</v>
      </c>
      <c r="G24" s="4">
        <v>23.9</v>
      </c>
      <c r="H24" s="4">
        <v>104.3</v>
      </c>
      <c r="I24" s="4">
        <v>7.3677065591365558</v>
      </c>
      <c r="J24" s="4">
        <v>6.6099424124222841</v>
      </c>
      <c r="K24" s="4">
        <v>27.4</v>
      </c>
    </row>
    <row r="25" spans="1:11" x14ac:dyDescent="0.2">
      <c r="F25" s="29"/>
      <c r="G25" s="4"/>
      <c r="H25" s="4"/>
      <c r="I25" s="4"/>
      <c r="J25" s="4"/>
      <c r="K25" s="4"/>
    </row>
    <row r="26" spans="1:11" x14ac:dyDescent="0.2">
      <c r="A26" s="28" t="s">
        <v>21</v>
      </c>
      <c r="F26" s="29"/>
      <c r="G26" s="4"/>
      <c r="H26" s="4"/>
      <c r="I26" s="4"/>
      <c r="J26" s="4"/>
      <c r="K26" s="4"/>
    </row>
    <row r="27" spans="1:11" x14ac:dyDescent="0.2">
      <c r="F27" s="29"/>
      <c r="G27" s="4"/>
      <c r="H27" s="4"/>
      <c r="I27" s="4"/>
      <c r="J27" s="4"/>
      <c r="K27" s="4"/>
    </row>
    <row r="28" spans="1:11" x14ac:dyDescent="0.2">
      <c r="A28" s="1" t="s">
        <v>6</v>
      </c>
      <c r="B28" s="3">
        <v>29312</v>
      </c>
      <c r="C28" s="27">
        <v>105979</v>
      </c>
      <c r="D28" s="27">
        <v>541</v>
      </c>
      <c r="E28" s="40">
        <f>C28/D28</f>
        <v>195.89463955637709</v>
      </c>
      <c r="F28" s="29">
        <v>5.77</v>
      </c>
      <c r="G28" s="4">
        <v>22.1</v>
      </c>
      <c r="H28" s="4">
        <v>109.2</v>
      </c>
      <c r="I28" s="4">
        <v>7.7</v>
      </c>
      <c r="J28" s="4">
        <v>5.3</v>
      </c>
      <c r="K28" s="4">
        <v>37.5</v>
      </c>
    </row>
    <row r="29" spans="1:11" x14ac:dyDescent="0.2">
      <c r="B29" s="3">
        <v>32964</v>
      </c>
      <c r="C29" s="27">
        <v>133152</v>
      </c>
      <c r="D29" s="27">
        <v>541</v>
      </c>
      <c r="E29" s="40">
        <f>C29/D29</f>
        <v>246.12199630314234</v>
      </c>
      <c r="F29" s="29">
        <v>4.8600000000000003</v>
      </c>
      <c r="G29" s="4">
        <v>24.4</v>
      </c>
      <c r="H29" s="4">
        <v>109.2</v>
      </c>
      <c r="I29" s="4">
        <v>7.7</v>
      </c>
      <c r="J29" s="4">
        <v>5.3</v>
      </c>
      <c r="K29" s="4">
        <v>37.5</v>
      </c>
    </row>
    <row r="30" spans="1:11" x14ac:dyDescent="0.2">
      <c r="B30" s="3">
        <v>36617</v>
      </c>
      <c r="C30" s="27">
        <v>154805</v>
      </c>
      <c r="D30" s="27">
        <v>541</v>
      </c>
      <c r="E30" s="40">
        <f>C30/D30</f>
        <v>286.14602587800368</v>
      </c>
      <c r="F30" s="29">
        <v>3.58</v>
      </c>
      <c r="G30" s="4">
        <v>27.1</v>
      </c>
      <c r="H30" s="4">
        <v>104.7</v>
      </c>
      <c r="I30" s="4">
        <v>5.2</v>
      </c>
      <c r="J30" s="4">
        <v>5.7</v>
      </c>
      <c r="K30" s="4">
        <v>23.1</v>
      </c>
    </row>
    <row r="31" spans="1:11" x14ac:dyDescent="0.2">
      <c r="B31" s="3">
        <v>40269</v>
      </c>
      <c r="C31" s="1"/>
      <c r="D31" s="1"/>
      <c r="E31" s="1"/>
    </row>
    <row r="32" spans="1:11" x14ac:dyDescent="0.2">
      <c r="B32" s="3"/>
      <c r="C32" s="1"/>
      <c r="D32" s="1"/>
      <c r="E32" s="1"/>
    </row>
    <row r="33" spans="1:11" x14ac:dyDescent="0.2">
      <c r="A33" s="1" t="s">
        <v>7</v>
      </c>
      <c r="B33" s="3">
        <v>25178</v>
      </c>
      <c r="C33" s="27">
        <v>47735</v>
      </c>
      <c r="D33" s="27">
        <v>810</v>
      </c>
      <c r="E33" s="40">
        <f t="shared" ref="E33:E49" si="1">C33/D33</f>
        <v>58.932098765432102</v>
      </c>
      <c r="F33" s="29">
        <v>6.92</v>
      </c>
      <c r="G33" s="4">
        <v>19.899999999999999</v>
      </c>
      <c r="H33" s="4">
        <v>98.5</v>
      </c>
      <c r="I33" s="4">
        <v>9.6</v>
      </c>
      <c r="J33" s="4">
        <v>11.1</v>
      </c>
      <c r="K33" s="4">
        <v>42.5</v>
      </c>
    </row>
    <row r="34" spans="1:11" x14ac:dyDescent="0.2">
      <c r="B34" s="32">
        <v>27006</v>
      </c>
      <c r="C34" s="27">
        <v>51926</v>
      </c>
      <c r="D34" s="27">
        <v>810</v>
      </c>
      <c r="E34" s="40">
        <f t="shared" si="1"/>
        <v>64.106172839506172</v>
      </c>
      <c r="F34" s="29">
        <v>7.42</v>
      </c>
      <c r="G34" s="4">
        <v>20.5</v>
      </c>
      <c r="H34" s="4">
        <v>97.6</v>
      </c>
      <c r="I34" s="4">
        <v>10</v>
      </c>
      <c r="J34" s="4">
        <v>10.5</v>
      </c>
      <c r="K34" s="4">
        <v>42.1</v>
      </c>
    </row>
    <row r="35" spans="1:11" x14ac:dyDescent="0.2">
      <c r="B35" s="3">
        <v>28836</v>
      </c>
      <c r="C35" s="27">
        <v>56213</v>
      </c>
      <c r="D35" s="27">
        <v>810</v>
      </c>
      <c r="E35" s="40">
        <f t="shared" si="1"/>
        <v>69.39876543209877</v>
      </c>
      <c r="F35" s="29">
        <v>7.7</v>
      </c>
      <c r="G35" s="4">
        <v>20.8</v>
      </c>
      <c r="H35" s="4">
        <v>96.5</v>
      </c>
      <c r="I35" s="4">
        <v>9.1999999999999993</v>
      </c>
      <c r="J35" s="4">
        <v>8.1</v>
      </c>
      <c r="K35" s="4">
        <v>40.799999999999997</v>
      </c>
    </row>
    <row r="36" spans="1:11" x14ac:dyDescent="0.2">
      <c r="B36" s="46" t="s">
        <v>54</v>
      </c>
      <c r="C36" s="27">
        <v>93883</v>
      </c>
      <c r="D36" s="27">
        <v>810</v>
      </c>
      <c r="E36" s="40">
        <f t="shared" si="1"/>
        <v>115.90493827160493</v>
      </c>
      <c r="F36" s="29">
        <v>7.15</v>
      </c>
      <c r="G36" s="4">
        <v>21.1</v>
      </c>
      <c r="H36" s="4">
        <v>98.3</v>
      </c>
      <c r="I36" s="4">
        <v>5.6</v>
      </c>
      <c r="J36" s="4">
        <v>5.3</v>
      </c>
      <c r="K36" s="4">
        <v>20.9</v>
      </c>
    </row>
    <row r="37" spans="1:11" x14ac:dyDescent="0.2">
      <c r="B37" s="3">
        <v>33184</v>
      </c>
      <c r="C37" s="27">
        <v>70421</v>
      </c>
      <c r="D37" s="27">
        <v>810</v>
      </c>
      <c r="E37" s="40">
        <f t="shared" si="1"/>
        <v>86.939506172839501</v>
      </c>
      <c r="F37" s="29">
        <v>4.2300000000000004</v>
      </c>
      <c r="G37" s="4">
        <v>21.5</v>
      </c>
      <c r="H37" s="4">
        <v>97.8</v>
      </c>
      <c r="I37" s="4">
        <v>6.1</v>
      </c>
      <c r="J37" s="4">
        <v>10.8</v>
      </c>
      <c r="K37" s="4">
        <v>35.5</v>
      </c>
    </row>
    <row r="38" spans="1:11" x14ac:dyDescent="0.2">
      <c r="B38" s="3">
        <v>35010</v>
      </c>
      <c r="C38" s="27">
        <v>77636</v>
      </c>
      <c r="D38" s="27">
        <v>810</v>
      </c>
      <c r="E38" s="40">
        <f t="shared" si="1"/>
        <v>95.84691358024692</v>
      </c>
      <c r="F38" s="29">
        <v>7.08</v>
      </c>
      <c r="G38" s="4">
        <v>21.7</v>
      </c>
      <c r="H38" s="4">
        <v>98.2</v>
      </c>
      <c r="I38" s="4">
        <v>5.5</v>
      </c>
      <c r="J38" s="4">
        <v>5.9</v>
      </c>
      <c r="K38" s="4">
        <v>27.6</v>
      </c>
    </row>
    <row r="39" spans="1:11" x14ac:dyDescent="0.2">
      <c r="B39" s="3">
        <v>36837</v>
      </c>
      <c r="C39" s="27">
        <v>84493</v>
      </c>
      <c r="D39" s="27">
        <v>810</v>
      </c>
      <c r="E39" s="40">
        <f t="shared" si="1"/>
        <v>104.31234567901235</v>
      </c>
      <c r="F39" s="29">
        <v>7.26</v>
      </c>
      <c r="G39" s="4">
        <v>25.6</v>
      </c>
      <c r="H39" s="4">
        <v>97.3</v>
      </c>
      <c r="I39" s="4">
        <v>5.9</v>
      </c>
      <c r="J39" s="4">
        <v>5.9</v>
      </c>
      <c r="K39" s="4">
        <v>26.5</v>
      </c>
    </row>
    <row r="40" spans="1:11" x14ac:dyDescent="0.2">
      <c r="B40" s="96">
        <v>38657</v>
      </c>
      <c r="C40" s="27">
        <v>92523</v>
      </c>
      <c r="D40" s="27">
        <v>810</v>
      </c>
      <c r="E40" s="40">
        <f t="shared" si="1"/>
        <v>114.22592592592592</v>
      </c>
      <c r="F40" s="29">
        <v>6.1</v>
      </c>
      <c r="G40" s="4">
        <v>23.4</v>
      </c>
      <c r="H40" s="4">
        <v>97.3</v>
      </c>
      <c r="I40" s="4">
        <v>8</v>
      </c>
      <c r="J40" s="4">
        <v>9.6</v>
      </c>
      <c r="K40" s="4">
        <v>31.7</v>
      </c>
    </row>
    <row r="41" spans="1:11" x14ac:dyDescent="0.2">
      <c r="B41" s="104">
        <v>2010</v>
      </c>
      <c r="C41" s="117">
        <v>103058</v>
      </c>
      <c r="D41" s="117">
        <v>810</v>
      </c>
      <c r="E41" s="118">
        <f t="shared" si="1"/>
        <v>127.2320987654321</v>
      </c>
      <c r="F41" s="110">
        <v>5.2</v>
      </c>
      <c r="G41" s="108">
        <v>22.7</v>
      </c>
      <c r="H41" s="108">
        <v>97.2</v>
      </c>
      <c r="I41" s="108">
        <v>7.2</v>
      </c>
      <c r="J41" s="108">
        <v>6.9</v>
      </c>
      <c r="K41" s="108">
        <v>26.4</v>
      </c>
    </row>
    <row r="42" spans="1:11" x14ac:dyDescent="0.2">
      <c r="B42" s="104">
        <v>2015</v>
      </c>
      <c r="C42" s="117"/>
      <c r="D42" s="117"/>
      <c r="E42" s="118"/>
      <c r="F42" s="110"/>
      <c r="G42" s="108"/>
      <c r="H42" s="108"/>
      <c r="I42" s="108"/>
      <c r="J42" s="108"/>
      <c r="K42" s="108"/>
    </row>
    <row r="43" spans="1:11" x14ac:dyDescent="0.2">
      <c r="B43" s="104"/>
      <c r="C43" s="117"/>
      <c r="D43" s="117"/>
      <c r="E43" s="118"/>
      <c r="F43" s="110"/>
      <c r="G43" s="108"/>
      <c r="H43" s="108"/>
      <c r="I43" s="108"/>
      <c r="J43" s="108"/>
      <c r="K43" s="108"/>
    </row>
    <row r="44" spans="1:11" ht="20.399999999999999" x14ac:dyDescent="0.2">
      <c r="A44" s="30" t="s">
        <v>113</v>
      </c>
      <c r="B44" s="32" t="s">
        <v>5</v>
      </c>
      <c r="C44" s="27">
        <v>18926</v>
      </c>
      <c r="D44" s="27">
        <v>181</v>
      </c>
      <c r="E44" s="40">
        <f t="shared" si="1"/>
        <v>104.56353591160222</v>
      </c>
      <c r="F44" s="29">
        <v>7.26</v>
      </c>
      <c r="G44" s="4">
        <v>25.6</v>
      </c>
      <c r="H44" s="4">
        <v>104</v>
      </c>
      <c r="I44" s="4">
        <v>16.8</v>
      </c>
      <c r="J44" s="4">
        <v>11.2</v>
      </c>
      <c r="K44" s="4">
        <v>68.8</v>
      </c>
    </row>
    <row r="45" spans="1:11" x14ac:dyDescent="0.2">
      <c r="B45" s="3">
        <v>26925</v>
      </c>
      <c r="C45" s="27">
        <v>24135</v>
      </c>
      <c r="D45" s="27">
        <v>181</v>
      </c>
      <c r="E45" s="40">
        <f t="shared" si="1"/>
        <v>133.34254143646407</v>
      </c>
      <c r="F45" s="29">
        <v>8.81</v>
      </c>
      <c r="G45" s="4">
        <v>25.6</v>
      </c>
      <c r="H45" s="4">
        <v>107.6</v>
      </c>
      <c r="I45" s="4">
        <v>5.9</v>
      </c>
      <c r="J45" s="4">
        <v>6.7</v>
      </c>
      <c r="K45" s="4">
        <v>43.8</v>
      </c>
    </row>
    <row r="46" spans="1:11" x14ac:dyDescent="0.2">
      <c r="B46" s="3">
        <v>29479</v>
      </c>
      <c r="C46" s="27">
        <v>30873</v>
      </c>
      <c r="D46" s="27">
        <v>181</v>
      </c>
      <c r="E46" s="40">
        <f t="shared" si="1"/>
        <v>170.56906077348066</v>
      </c>
      <c r="F46" s="29">
        <v>7.57</v>
      </c>
      <c r="G46" s="4">
        <v>20.9</v>
      </c>
      <c r="H46" s="4">
        <v>105.5</v>
      </c>
      <c r="I46" s="4">
        <v>8.9</v>
      </c>
      <c r="J46" s="4">
        <v>7.7</v>
      </c>
      <c r="K46" s="4">
        <v>53.9</v>
      </c>
    </row>
    <row r="47" spans="1:11" x14ac:dyDescent="0.2">
      <c r="B47" s="3">
        <v>32460</v>
      </c>
      <c r="C47" s="27">
        <v>43380</v>
      </c>
      <c r="D47" s="27">
        <v>181</v>
      </c>
      <c r="E47" s="40">
        <f t="shared" si="1"/>
        <v>239.66850828729281</v>
      </c>
      <c r="F47" s="29">
        <v>8.48</v>
      </c>
      <c r="G47" s="4">
        <v>21</v>
      </c>
      <c r="H47" s="4">
        <v>104.6</v>
      </c>
      <c r="I47" s="4">
        <v>6.2</v>
      </c>
      <c r="J47" s="4">
        <v>6.4</v>
      </c>
      <c r="K47" s="4">
        <v>41.3</v>
      </c>
    </row>
    <row r="48" spans="1:11" x14ac:dyDescent="0.2">
      <c r="B48" s="3">
        <v>36312</v>
      </c>
      <c r="C48" s="27">
        <v>50840</v>
      </c>
      <c r="D48" s="27">
        <v>181</v>
      </c>
      <c r="E48" s="40">
        <f t="shared" si="1"/>
        <v>280.88397790055251</v>
      </c>
      <c r="F48" s="29">
        <v>8.9499999999999993</v>
      </c>
      <c r="G48" s="4">
        <v>23</v>
      </c>
      <c r="H48" s="4">
        <v>104.9</v>
      </c>
      <c r="I48" s="4">
        <v>8.9</v>
      </c>
      <c r="J48" s="4">
        <v>7.3</v>
      </c>
      <c r="K48" s="4">
        <v>42.3</v>
      </c>
    </row>
    <row r="49" spans="1:11" x14ac:dyDescent="0.2">
      <c r="B49" s="3">
        <v>40636</v>
      </c>
      <c r="C49" s="27">
        <v>53158</v>
      </c>
      <c r="D49" s="27">
        <v>181</v>
      </c>
      <c r="E49" s="40">
        <f t="shared" si="1"/>
        <v>293.69060773480663</v>
      </c>
      <c r="F49" s="29">
        <v>3.7</v>
      </c>
      <c r="G49" s="4">
        <v>24.9</v>
      </c>
      <c r="H49" s="4">
        <v>105.1</v>
      </c>
      <c r="I49" s="4">
        <v>6.7238241489679398</v>
      </c>
      <c r="J49" s="4">
        <v>6.7122422262020738</v>
      </c>
      <c r="K49" s="4">
        <v>28.7</v>
      </c>
    </row>
    <row r="50" spans="1:11" x14ac:dyDescent="0.2">
      <c r="B50" s="3"/>
      <c r="F50" s="29"/>
      <c r="G50" s="4"/>
      <c r="H50" s="4"/>
      <c r="I50" s="4"/>
      <c r="J50" s="4"/>
      <c r="K50" s="4"/>
    </row>
    <row r="51" spans="1:11" x14ac:dyDescent="0.2">
      <c r="A51" s="1" t="s">
        <v>128</v>
      </c>
      <c r="B51" s="46" t="s">
        <v>129</v>
      </c>
      <c r="C51" s="27">
        <v>9007</v>
      </c>
      <c r="D51" s="27">
        <v>25</v>
      </c>
      <c r="E51" s="40">
        <f>C51/D51</f>
        <v>360.28</v>
      </c>
      <c r="F51" s="29">
        <v>6</v>
      </c>
      <c r="G51" s="4">
        <v>23.4</v>
      </c>
      <c r="H51" s="4">
        <v>104.5</v>
      </c>
      <c r="I51" s="4">
        <v>10.7</v>
      </c>
      <c r="J51" s="4">
        <v>7.2</v>
      </c>
      <c r="K51" s="4">
        <v>61.7</v>
      </c>
    </row>
    <row r="52" spans="1:11" x14ac:dyDescent="0.2">
      <c r="B52" s="1">
        <v>2011</v>
      </c>
      <c r="C52" s="27">
        <v>10084</v>
      </c>
      <c r="D52" s="27">
        <v>25</v>
      </c>
      <c r="E52" s="40">
        <f>C52/D52</f>
        <v>403.36</v>
      </c>
      <c r="F52" s="29">
        <v>3.3</v>
      </c>
      <c r="G52" s="4">
        <v>23.5</v>
      </c>
      <c r="H52" s="4">
        <v>102.4</v>
      </c>
      <c r="I52" s="4">
        <v>11.4</v>
      </c>
      <c r="J52" s="4">
        <v>9.8000000000000007</v>
      </c>
      <c r="K52" s="4">
        <v>50.6</v>
      </c>
    </row>
    <row r="53" spans="1:11" x14ac:dyDescent="0.2">
      <c r="C53" s="1"/>
      <c r="D53" s="1"/>
      <c r="E53" s="1"/>
    </row>
    <row r="54" spans="1:11" x14ac:dyDescent="0.2">
      <c r="C54" s="1"/>
      <c r="D54" s="1"/>
      <c r="E54" s="1"/>
    </row>
    <row r="55" spans="1:11" x14ac:dyDescent="0.2">
      <c r="C55" s="1"/>
      <c r="D55" s="1"/>
      <c r="E55" s="1"/>
    </row>
    <row r="56" spans="1:11" x14ac:dyDescent="0.2">
      <c r="C56" s="1"/>
      <c r="D56" s="1"/>
      <c r="E56" s="1"/>
    </row>
    <row r="57" spans="1:11" x14ac:dyDescent="0.2">
      <c r="C57" s="1"/>
      <c r="D57" s="1"/>
      <c r="E57" s="1"/>
    </row>
    <row r="58" spans="1:11" ht="38.25" customHeight="1" x14ac:dyDescent="0.2">
      <c r="A58" s="36" t="s">
        <v>122</v>
      </c>
      <c r="B58" s="37" t="s">
        <v>119</v>
      </c>
      <c r="C58" s="38" t="s">
        <v>69</v>
      </c>
      <c r="D58" s="38" t="s">
        <v>118</v>
      </c>
      <c r="E58" s="41" t="s">
        <v>121</v>
      </c>
      <c r="F58" s="37" t="s">
        <v>120</v>
      </c>
      <c r="G58" s="37" t="s">
        <v>70</v>
      </c>
      <c r="H58" s="37" t="s">
        <v>110</v>
      </c>
      <c r="I58" s="37" t="s">
        <v>107</v>
      </c>
      <c r="J58" s="37" t="s">
        <v>108</v>
      </c>
      <c r="K58" s="39" t="s">
        <v>109</v>
      </c>
    </row>
    <row r="59" spans="1:11" x14ac:dyDescent="0.2">
      <c r="F59" s="29"/>
      <c r="G59" s="4"/>
      <c r="H59" s="4"/>
      <c r="I59" s="4"/>
      <c r="J59" s="4"/>
      <c r="K59" s="4"/>
    </row>
    <row r="60" spans="1:11" ht="30.6" x14ac:dyDescent="0.2">
      <c r="A60" s="30" t="s">
        <v>114</v>
      </c>
      <c r="B60" s="32" t="s">
        <v>5</v>
      </c>
      <c r="C60" s="27">
        <v>10986</v>
      </c>
      <c r="D60" s="27">
        <v>471</v>
      </c>
      <c r="E60" s="40">
        <f t="shared" ref="E60:E65" si="2">C60/D60</f>
        <v>23.32484076433121</v>
      </c>
      <c r="F60" s="29">
        <v>7.26</v>
      </c>
      <c r="G60" s="4">
        <v>25.6</v>
      </c>
      <c r="H60" s="4">
        <v>101.1</v>
      </c>
      <c r="I60" s="4">
        <v>13</v>
      </c>
      <c r="J60" s="4">
        <v>9.6999999999999993</v>
      </c>
      <c r="K60" s="4">
        <v>64.8</v>
      </c>
    </row>
    <row r="61" spans="1:11" x14ac:dyDescent="0.2">
      <c r="B61" s="3">
        <v>26925</v>
      </c>
      <c r="C61" s="27">
        <v>14333</v>
      </c>
      <c r="D61" s="27">
        <v>471</v>
      </c>
      <c r="E61" s="40">
        <f t="shared" si="2"/>
        <v>30.430997876857749</v>
      </c>
      <c r="F61" s="29">
        <v>9.9</v>
      </c>
      <c r="G61" s="4">
        <v>22.9</v>
      </c>
      <c r="H61" s="4">
        <v>110.6</v>
      </c>
      <c r="I61" s="4">
        <v>8</v>
      </c>
      <c r="J61" s="4">
        <v>8.1</v>
      </c>
      <c r="K61" s="4">
        <v>75.3</v>
      </c>
    </row>
    <row r="62" spans="1:11" x14ac:dyDescent="0.2">
      <c r="B62" s="3">
        <v>29312</v>
      </c>
      <c r="C62" s="27">
        <v>16780</v>
      </c>
      <c r="D62" s="27">
        <v>471</v>
      </c>
      <c r="E62" s="40">
        <f t="shared" si="2"/>
        <v>35.626326963906578</v>
      </c>
      <c r="F62" s="29">
        <v>7.26</v>
      </c>
      <c r="G62" s="4">
        <v>23.4</v>
      </c>
      <c r="H62" s="4">
        <v>110.7</v>
      </c>
      <c r="I62" s="4">
        <v>12.3</v>
      </c>
      <c r="J62" s="4">
        <v>6.1</v>
      </c>
      <c r="K62" s="4">
        <v>78.400000000000006</v>
      </c>
    </row>
    <row r="63" spans="1:11" x14ac:dyDescent="0.2">
      <c r="B63" s="3">
        <v>32964</v>
      </c>
      <c r="C63" s="27">
        <v>43345</v>
      </c>
      <c r="D63" s="27">
        <v>471</v>
      </c>
      <c r="E63" s="40">
        <f t="shared" si="2"/>
        <v>92.027600849256899</v>
      </c>
      <c r="F63" s="29">
        <v>6.07</v>
      </c>
      <c r="G63" s="4">
        <v>28.5</v>
      </c>
      <c r="H63" s="4">
        <v>111</v>
      </c>
      <c r="I63" s="4">
        <v>12</v>
      </c>
      <c r="J63" s="4">
        <v>15.7</v>
      </c>
      <c r="K63" s="4">
        <v>114.3</v>
      </c>
    </row>
    <row r="64" spans="1:11" x14ac:dyDescent="0.2">
      <c r="B64" s="3">
        <v>34951</v>
      </c>
      <c r="C64" s="27">
        <v>58846</v>
      </c>
      <c r="D64" s="27">
        <v>471</v>
      </c>
      <c r="E64" s="40">
        <f t="shared" si="2"/>
        <v>124.93842887473461</v>
      </c>
      <c r="F64" s="29">
        <v>5.99</v>
      </c>
      <c r="G64" s="4">
        <v>27.4</v>
      </c>
      <c r="H64" s="4">
        <v>99</v>
      </c>
      <c r="I64" s="4">
        <v>11.1</v>
      </c>
      <c r="J64" s="4">
        <v>13.7</v>
      </c>
      <c r="K64" s="4">
        <v>82.3</v>
      </c>
    </row>
    <row r="65" spans="1:11" x14ac:dyDescent="0.2">
      <c r="B65" s="3">
        <v>36617</v>
      </c>
      <c r="C65" s="27">
        <v>69221</v>
      </c>
      <c r="D65" s="27">
        <v>471</v>
      </c>
      <c r="E65" s="40">
        <f t="shared" si="2"/>
        <v>146.96602972399151</v>
      </c>
      <c r="F65" s="29">
        <v>4.3499999999999996</v>
      </c>
      <c r="G65" s="4">
        <v>27.8</v>
      </c>
      <c r="H65" s="4">
        <v>85.9</v>
      </c>
      <c r="I65" s="4">
        <v>10.8</v>
      </c>
      <c r="J65" s="4">
        <v>13.6</v>
      </c>
      <c r="K65" s="4">
        <v>77.5</v>
      </c>
    </row>
    <row r="66" spans="1:11" x14ac:dyDescent="0.2">
      <c r="F66" s="29"/>
      <c r="G66" s="4"/>
      <c r="H66" s="4"/>
      <c r="I66" s="4"/>
      <c r="J66" s="4"/>
      <c r="K66" s="4"/>
    </row>
    <row r="67" spans="1:11" x14ac:dyDescent="0.2">
      <c r="A67" s="1" t="s">
        <v>10</v>
      </c>
      <c r="B67" s="32" t="s">
        <v>5</v>
      </c>
      <c r="C67" s="27">
        <v>10983</v>
      </c>
      <c r="D67" s="27">
        <v>487</v>
      </c>
      <c r="E67" s="40">
        <f t="shared" ref="E67:E74" si="3">C67/D67</f>
        <v>22.552361396303901</v>
      </c>
      <c r="F67" s="29">
        <v>7.26</v>
      </c>
      <c r="G67" s="4">
        <v>25.6</v>
      </c>
      <c r="H67" s="4">
        <v>106.3</v>
      </c>
      <c r="I67" s="4">
        <v>13.5</v>
      </c>
      <c r="J67" s="4">
        <v>9.1</v>
      </c>
      <c r="K67" s="4">
        <v>60.5</v>
      </c>
    </row>
    <row r="68" spans="1:11" x14ac:dyDescent="0.2">
      <c r="B68" s="3">
        <v>26925</v>
      </c>
      <c r="C68" s="27">
        <v>12673</v>
      </c>
      <c r="D68" s="27">
        <v>487</v>
      </c>
      <c r="E68" s="40">
        <f t="shared" si="3"/>
        <v>26.022587268993838</v>
      </c>
      <c r="F68" s="29">
        <v>7.26</v>
      </c>
      <c r="G68" s="4">
        <v>25.5</v>
      </c>
      <c r="H68" s="4">
        <v>109.7</v>
      </c>
      <c r="I68" s="4">
        <v>9</v>
      </c>
      <c r="J68" s="4">
        <v>13.9</v>
      </c>
      <c r="K68" s="4">
        <v>63.5</v>
      </c>
    </row>
    <row r="69" spans="1:11" x14ac:dyDescent="0.2">
      <c r="B69" s="3">
        <v>29479</v>
      </c>
      <c r="C69" s="27">
        <v>12116</v>
      </c>
      <c r="D69" s="27">
        <v>487</v>
      </c>
      <c r="E69" s="40">
        <f t="shared" si="3"/>
        <v>24.878850102669404</v>
      </c>
      <c r="F69" s="29">
        <v>7.79</v>
      </c>
      <c r="G69" s="4">
        <v>26.9</v>
      </c>
      <c r="H69" s="4">
        <v>107.6</v>
      </c>
      <c r="I69" s="4">
        <v>11.4</v>
      </c>
      <c r="J69" s="4">
        <v>14.9</v>
      </c>
      <c r="K69" s="4">
        <v>74</v>
      </c>
    </row>
    <row r="70" spans="1:11" x14ac:dyDescent="0.2">
      <c r="B70" s="3">
        <v>32964</v>
      </c>
      <c r="C70" s="27">
        <v>15122</v>
      </c>
      <c r="D70" s="27">
        <v>487</v>
      </c>
      <c r="E70" s="40">
        <f t="shared" si="3"/>
        <v>31.051334702258728</v>
      </c>
      <c r="F70" s="29">
        <v>6.59</v>
      </c>
      <c r="G70" s="4">
        <v>27.7</v>
      </c>
      <c r="H70" s="4">
        <v>116.6</v>
      </c>
      <c r="I70" s="4">
        <v>4.7</v>
      </c>
      <c r="J70" s="4">
        <v>5.5</v>
      </c>
      <c r="K70" s="4">
        <v>31.5</v>
      </c>
    </row>
    <row r="71" spans="1:11" x14ac:dyDescent="0.2">
      <c r="B71" s="3">
        <v>34951</v>
      </c>
      <c r="C71" s="27">
        <v>17225</v>
      </c>
      <c r="D71" s="27">
        <v>487</v>
      </c>
      <c r="E71" s="40">
        <f t="shared" si="3"/>
        <v>35.369609856262834</v>
      </c>
      <c r="F71" s="29">
        <v>4.55</v>
      </c>
      <c r="G71" s="4">
        <v>27.8</v>
      </c>
      <c r="H71" s="4">
        <v>115</v>
      </c>
      <c r="I71" s="4">
        <v>7.5</v>
      </c>
      <c r="J71" s="4">
        <v>7</v>
      </c>
      <c r="K71" s="4">
        <v>43.7</v>
      </c>
    </row>
    <row r="72" spans="1:11" x14ac:dyDescent="0.2">
      <c r="B72" s="3">
        <v>36617</v>
      </c>
      <c r="C72" s="27">
        <v>19129</v>
      </c>
      <c r="D72" s="27">
        <v>487</v>
      </c>
      <c r="E72" s="40">
        <f t="shared" si="3"/>
        <v>39.279260780287473</v>
      </c>
      <c r="F72" s="29">
        <v>3.19</v>
      </c>
      <c r="G72" s="4">
        <v>28.5</v>
      </c>
      <c r="H72" s="4">
        <v>120.4</v>
      </c>
      <c r="I72" s="4">
        <v>7.6</v>
      </c>
      <c r="J72" s="4">
        <v>9.8000000000000007</v>
      </c>
      <c r="K72" s="4">
        <v>50</v>
      </c>
    </row>
    <row r="73" spans="1:11" x14ac:dyDescent="0.2">
      <c r="B73" s="3">
        <v>38443</v>
      </c>
      <c r="C73" s="27">
        <v>19907</v>
      </c>
      <c r="D73" s="27">
        <v>487</v>
      </c>
      <c r="E73" s="40">
        <f t="shared" si="3"/>
        <v>40.876796714579058</v>
      </c>
      <c r="F73" s="29">
        <v>3</v>
      </c>
      <c r="G73" s="4">
        <v>28</v>
      </c>
      <c r="H73" s="4">
        <v>115.3</v>
      </c>
      <c r="I73" s="4">
        <v>8.8183801959227353</v>
      </c>
      <c r="J73" s="4">
        <v>9.313396376571518</v>
      </c>
      <c r="K73" s="4">
        <v>52.1</v>
      </c>
    </row>
    <row r="74" spans="1:11" x14ac:dyDescent="0.2">
      <c r="B74" s="32" t="s">
        <v>287</v>
      </c>
      <c r="C74" s="117">
        <v>17501</v>
      </c>
      <c r="D74" s="117">
        <v>487</v>
      </c>
      <c r="E74" s="118">
        <f t="shared" si="3"/>
        <v>35.936344969199176</v>
      </c>
      <c r="F74" s="110">
        <v>6.9</v>
      </c>
      <c r="G74" s="119" t="s">
        <v>91</v>
      </c>
      <c r="H74" s="108">
        <v>111.3</v>
      </c>
      <c r="I74" s="108">
        <v>9.1999999999999993</v>
      </c>
      <c r="J74" s="108">
        <v>10.5</v>
      </c>
      <c r="K74" s="108">
        <v>45.6</v>
      </c>
    </row>
    <row r="75" spans="1:11" x14ac:dyDescent="0.2">
      <c r="F75" s="29"/>
      <c r="G75" s="4"/>
      <c r="H75" s="4"/>
      <c r="I75" s="4"/>
      <c r="J75" s="4"/>
      <c r="K75" s="4"/>
    </row>
    <row r="76" spans="1:11" x14ac:dyDescent="0.2">
      <c r="A76" s="1" t="s">
        <v>4</v>
      </c>
      <c r="B76" s="32" t="s">
        <v>5</v>
      </c>
      <c r="C76" s="27">
        <v>50172</v>
      </c>
      <c r="D76" s="27">
        <v>701</v>
      </c>
      <c r="E76" s="40">
        <f t="shared" ref="E76:E81" si="4">C76/D76</f>
        <v>71.572039942938659</v>
      </c>
      <c r="F76" s="29">
        <v>7.2614391202311559</v>
      </c>
      <c r="G76" s="48" t="s">
        <v>91</v>
      </c>
      <c r="H76" s="4">
        <v>106</v>
      </c>
      <c r="I76" s="4">
        <v>9.8000000000000007</v>
      </c>
      <c r="J76" s="4">
        <v>9.5</v>
      </c>
      <c r="K76" s="4">
        <v>35.6</v>
      </c>
    </row>
    <row r="77" spans="1:11" x14ac:dyDescent="0.2">
      <c r="B77" s="3">
        <v>26925</v>
      </c>
      <c r="C77" s="27">
        <v>62731</v>
      </c>
      <c r="D77" s="27">
        <v>701</v>
      </c>
      <c r="E77" s="40">
        <f t="shared" si="4"/>
        <v>89.487874465049927</v>
      </c>
      <c r="F77" s="29">
        <v>7.1502582982008196</v>
      </c>
      <c r="G77" s="4">
        <v>21.530097991819673</v>
      </c>
      <c r="H77" s="4">
        <v>93.8</v>
      </c>
      <c r="I77" s="4">
        <v>11.4</v>
      </c>
      <c r="J77" s="4">
        <v>7.7</v>
      </c>
      <c r="K77" s="4">
        <v>50.2</v>
      </c>
    </row>
    <row r="78" spans="1:11" x14ac:dyDescent="0.2">
      <c r="B78" s="3">
        <v>29479</v>
      </c>
      <c r="C78" s="27">
        <v>73160</v>
      </c>
      <c r="D78" s="27">
        <v>701</v>
      </c>
      <c r="E78" s="40">
        <f t="shared" si="4"/>
        <v>104.36519258202567</v>
      </c>
      <c r="F78" s="29">
        <v>6.4484804667048943</v>
      </c>
      <c r="G78" s="4">
        <v>26.9994167777533</v>
      </c>
      <c r="H78" s="4">
        <v>104.6</v>
      </c>
      <c r="I78" s="4">
        <v>14.8</v>
      </c>
      <c r="J78" s="4">
        <v>13.9</v>
      </c>
      <c r="K78" s="4">
        <v>47.9</v>
      </c>
    </row>
    <row r="79" spans="1:11" x14ac:dyDescent="0.2">
      <c r="B79" s="3">
        <v>34595</v>
      </c>
      <c r="C79" s="27">
        <v>105506</v>
      </c>
      <c r="D79" s="27">
        <v>701</v>
      </c>
      <c r="E79" s="40">
        <f t="shared" si="4"/>
        <v>150.50784593437945</v>
      </c>
      <c r="F79" s="29">
        <v>7.854927950386088</v>
      </c>
      <c r="G79" s="4">
        <v>29.159371599798966</v>
      </c>
      <c r="H79" s="4">
        <v>104.5</v>
      </c>
      <c r="I79" s="4">
        <v>8.6</v>
      </c>
      <c r="J79" s="4">
        <v>6.1</v>
      </c>
      <c r="K79" s="4">
        <v>36.299999999999997</v>
      </c>
    </row>
    <row r="80" spans="1:11" x14ac:dyDescent="0.2">
      <c r="B80" s="3">
        <v>36617</v>
      </c>
      <c r="C80" s="27">
        <v>107008</v>
      </c>
      <c r="D80" s="27">
        <v>701</v>
      </c>
      <c r="E80" s="40">
        <f t="shared" si="4"/>
        <v>152.65049928673324</v>
      </c>
      <c r="F80" s="29">
        <v>7.683153603012232</v>
      </c>
      <c r="G80" s="4">
        <v>24.974062970326234</v>
      </c>
      <c r="H80" s="4">
        <v>102.6</v>
      </c>
      <c r="I80" s="4">
        <v>7.1</v>
      </c>
      <c r="J80" s="4">
        <v>5.9</v>
      </c>
      <c r="K80" s="4">
        <v>26.9</v>
      </c>
    </row>
    <row r="81" spans="1:11" x14ac:dyDescent="0.2">
      <c r="B81" s="3">
        <v>40269</v>
      </c>
      <c r="C81" s="27">
        <v>102624</v>
      </c>
      <c r="D81" s="27">
        <v>701</v>
      </c>
      <c r="E81" s="40">
        <f t="shared" si="4"/>
        <v>146.3965763195435</v>
      </c>
      <c r="F81" s="29">
        <v>2.5</v>
      </c>
      <c r="G81" s="4">
        <v>26.5</v>
      </c>
      <c r="H81" s="4">
        <v>102.9</v>
      </c>
      <c r="I81" s="4">
        <v>6.5671478330715285</v>
      </c>
      <c r="J81" s="4">
        <v>5.6323354685636779</v>
      </c>
      <c r="K81" s="4">
        <v>31.3</v>
      </c>
    </row>
    <row r="82" spans="1:11" x14ac:dyDescent="0.2">
      <c r="B82" s="3"/>
      <c r="F82" s="29"/>
      <c r="G82" s="4"/>
      <c r="H82" s="4"/>
      <c r="I82" s="4"/>
      <c r="J82" s="4"/>
      <c r="K82" s="4"/>
    </row>
    <row r="83" spans="1:11" x14ac:dyDescent="0.2">
      <c r="A83" s="1" t="s">
        <v>99</v>
      </c>
      <c r="B83" s="32" t="s">
        <v>5</v>
      </c>
      <c r="C83" s="27">
        <v>3260</v>
      </c>
      <c r="D83" s="27">
        <v>109</v>
      </c>
      <c r="E83" s="40">
        <f>C83/D83</f>
        <v>29.908256880733944</v>
      </c>
      <c r="F83" s="29">
        <v>7.5</v>
      </c>
      <c r="G83" s="48" t="s">
        <v>91</v>
      </c>
      <c r="H83" s="4">
        <v>108.1</v>
      </c>
      <c r="I83" s="4">
        <v>20.7</v>
      </c>
      <c r="J83" s="4">
        <v>15.7</v>
      </c>
      <c r="K83" s="4">
        <v>121.7</v>
      </c>
    </row>
    <row r="84" spans="1:11" x14ac:dyDescent="0.2">
      <c r="B84" s="3">
        <v>26925</v>
      </c>
      <c r="C84" s="27">
        <v>3266</v>
      </c>
      <c r="D84" s="27">
        <v>109</v>
      </c>
      <c r="E84" s="40">
        <f t="shared" ref="E84:E109" si="5">C84/D84</f>
        <v>29.963302752293579</v>
      </c>
      <c r="F84" s="29">
        <v>9.6770405167351754</v>
      </c>
      <c r="G84" s="4">
        <v>23.818547789240213</v>
      </c>
      <c r="H84" s="4">
        <v>104.2</v>
      </c>
      <c r="I84" s="4">
        <v>18.3</v>
      </c>
      <c r="J84" s="4">
        <v>13.4</v>
      </c>
      <c r="K84" s="4">
        <v>104.6</v>
      </c>
    </row>
    <row r="85" spans="1:11" x14ac:dyDescent="0.2">
      <c r="B85" s="3">
        <v>29479</v>
      </c>
      <c r="C85" s="27">
        <v>5491</v>
      </c>
      <c r="D85" s="27">
        <v>109</v>
      </c>
      <c r="E85" s="40">
        <f t="shared" si="5"/>
        <v>50.376146788990823</v>
      </c>
      <c r="F85" s="29">
        <v>8.68</v>
      </c>
      <c r="G85" s="4">
        <v>28.055186305741568</v>
      </c>
      <c r="H85" s="4">
        <v>106</v>
      </c>
      <c r="I85" s="4">
        <v>20.9</v>
      </c>
      <c r="J85" s="4">
        <v>19.2</v>
      </c>
      <c r="K85" s="4">
        <v>96.9</v>
      </c>
    </row>
    <row r="86" spans="1:11" x14ac:dyDescent="0.2">
      <c r="B86" s="3">
        <v>34595</v>
      </c>
      <c r="C86" s="27">
        <v>6607</v>
      </c>
      <c r="D86" s="27">
        <v>109</v>
      </c>
      <c r="E86" s="40">
        <f t="shared" si="5"/>
        <v>60.61467889908257</v>
      </c>
      <c r="F86" s="29">
        <v>8.4600000000000009</v>
      </c>
      <c r="G86" s="4">
        <v>24.2</v>
      </c>
      <c r="H86" s="4">
        <v>102.1</v>
      </c>
      <c r="I86" s="4">
        <v>10.4</v>
      </c>
      <c r="J86" s="4">
        <v>9.6</v>
      </c>
      <c r="K86" s="4">
        <v>58.7</v>
      </c>
    </row>
    <row r="87" spans="1:11" x14ac:dyDescent="0.2">
      <c r="B87" s="3">
        <v>36617</v>
      </c>
      <c r="C87" s="27">
        <v>7317</v>
      </c>
      <c r="D87" s="27">
        <v>109</v>
      </c>
      <c r="E87" s="40">
        <f t="shared" si="5"/>
        <v>67.128440366972484</v>
      </c>
      <c r="F87" s="29">
        <v>8</v>
      </c>
      <c r="G87" s="4">
        <v>29.8</v>
      </c>
      <c r="H87" s="4">
        <v>108.4</v>
      </c>
      <c r="I87" s="4">
        <v>15.3</v>
      </c>
      <c r="J87" s="4">
        <v>9.6999999999999993</v>
      </c>
      <c r="K87" s="4">
        <v>82.6</v>
      </c>
    </row>
    <row r="88" spans="1:11" x14ac:dyDescent="0.2">
      <c r="B88" s="3">
        <v>40269</v>
      </c>
      <c r="C88" s="27">
        <v>7686</v>
      </c>
      <c r="D88" s="27">
        <v>109</v>
      </c>
      <c r="E88" s="40">
        <f t="shared" si="5"/>
        <v>70.513761467889907</v>
      </c>
      <c r="F88" s="29">
        <v>6.99</v>
      </c>
      <c r="G88" s="4">
        <v>29.5</v>
      </c>
      <c r="H88" s="4">
        <v>100.8</v>
      </c>
      <c r="I88" s="4">
        <v>13</v>
      </c>
      <c r="J88" s="4">
        <v>9</v>
      </c>
      <c r="K88" s="4">
        <v>69.3</v>
      </c>
    </row>
    <row r="89" spans="1:11" x14ac:dyDescent="0.2">
      <c r="B89" s="33"/>
      <c r="F89" s="29"/>
      <c r="G89" s="4"/>
      <c r="H89" s="4"/>
      <c r="I89" s="4"/>
      <c r="J89" s="4"/>
      <c r="K89" s="4"/>
    </row>
    <row r="90" spans="1:11" x14ac:dyDescent="0.2">
      <c r="A90" s="1" t="s">
        <v>103</v>
      </c>
      <c r="B90" s="32" t="s">
        <v>5</v>
      </c>
      <c r="C90" s="27">
        <v>15044</v>
      </c>
      <c r="D90" s="27">
        <v>341</v>
      </c>
      <c r="E90" s="40">
        <f t="shared" si="5"/>
        <v>44.117302052785924</v>
      </c>
      <c r="F90" s="29">
        <v>11</v>
      </c>
      <c r="G90" s="48" t="s">
        <v>91</v>
      </c>
      <c r="H90" s="4">
        <v>107.1</v>
      </c>
      <c r="I90" s="4">
        <v>10.199999999999999</v>
      </c>
      <c r="J90" s="4">
        <v>11.5</v>
      </c>
      <c r="K90" s="4">
        <v>58.8</v>
      </c>
    </row>
    <row r="91" spans="1:11" x14ac:dyDescent="0.2">
      <c r="B91" s="3">
        <v>26925</v>
      </c>
      <c r="C91" s="27">
        <v>18926</v>
      </c>
      <c r="D91" s="27">
        <v>341</v>
      </c>
      <c r="E91" s="40">
        <f t="shared" si="5"/>
        <v>55.501466275659823</v>
      </c>
      <c r="F91" s="29">
        <v>7.74</v>
      </c>
      <c r="G91" s="4">
        <v>21.5</v>
      </c>
      <c r="H91" s="4">
        <v>106.3</v>
      </c>
      <c r="I91" s="4">
        <v>5.4</v>
      </c>
      <c r="J91" s="4">
        <v>9.1999999999999993</v>
      </c>
      <c r="K91" s="4">
        <v>35.700000000000003</v>
      </c>
    </row>
    <row r="92" spans="1:11" x14ac:dyDescent="0.2">
      <c r="B92" s="3">
        <v>29479</v>
      </c>
      <c r="C92" s="27">
        <v>22080</v>
      </c>
      <c r="D92" s="27">
        <v>341</v>
      </c>
      <c r="E92" s="40">
        <f t="shared" si="5"/>
        <v>64.750733137829911</v>
      </c>
      <c r="F92" s="29">
        <v>6.96</v>
      </c>
      <c r="G92" s="4">
        <v>27.2</v>
      </c>
      <c r="H92" s="4">
        <v>102.1</v>
      </c>
      <c r="I92" s="4">
        <v>10.4</v>
      </c>
      <c r="J92" s="4">
        <v>9.6</v>
      </c>
      <c r="K92" s="4">
        <v>58.7</v>
      </c>
    </row>
    <row r="93" spans="1:11" x14ac:dyDescent="0.2">
      <c r="B93" s="3">
        <v>34595</v>
      </c>
      <c r="C93" s="27">
        <v>28671</v>
      </c>
      <c r="D93" s="27">
        <v>341</v>
      </c>
      <c r="E93" s="40">
        <f t="shared" si="5"/>
        <v>84.079178885630498</v>
      </c>
      <c r="F93" s="29">
        <v>7.96</v>
      </c>
      <c r="G93" s="4">
        <v>22.6</v>
      </c>
      <c r="H93" s="4">
        <v>105.7</v>
      </c>
      <c r="I93" s="4">
        <v>10.3</v>
      </c>
      <c r="J93" s="4">
        <v>7</v>
      </c>
      <c r="K93" s="4">
        <v>36.799999999999997</v>
      </c>
    </row>
    <row r="94" spans="1:11" x14ac:dyDescent="0.2">
      <c r="B94" s="3">
        <v>36617</v>
      </c>
      <c r="C94" s="27">
        <v>33692</v>
      </c>
      <c r="D94" s="27">
        <v>341</v>
      </c>
      <c r="E94" s="40">
        <f t="shared" si="5"/>
        <v>98.803519061583572</v>
      </c>
      <c r="F94" s="29">
        <v>7.88</v>
      </c>
      <c r="G94" s="4">
        <v>28.3</v>
      </c>
      <c r="H94" s="4">
        <v>105</v>
      </c>
      <c r="I94" s="4">
        <v>9.1</v>
      </c>
      <c r="J94" s="4">
        <v>7.7</v>
      </c>
      <c r="K94" s="4">
        <v>41.5</v>
      </c>
    </row>
    <row r="95" spans="1:11" x14ac:dyDescent="0.2">
      <c r="B95" s="3">
        <v>40269</v>
      </c>
      <c r="C95" s="27">
        <v>34486</v>
      </c>
      <c r="D95" s="27">
        <v>341</v>
      </c>
      <c r="E95" s="40">
        <f t="shared" si="5"/>
        <v>101.13196480938416</v>
      </c>
      <c r="F95" s="29">
        <v>6.76</v>
      </c>
      <c r="G95" s="4">
        <v>28.5</v>
      </c>
      <c r="H95" s="4">
        <v>105</v>
      </c>
      <c r="I95" s="4">
        <v>6.4</v>
      </c>
      <c r="J95" s="4">
        <v>5.4</v>
      </c>
      <c r="K95" s="4">
        <v>28.4</v>
      </c>
    </row>
    <row r="96" spans="1:11" x14ac:dyDescent="0.2">
      <c r="B96" s="33"/>
      <c r="F96" s="29"/>
      <c r="G96" s="4"/>
      <c r="H96" s="4"/>
      <c r="I96" s="4"/>
      <c r="J96" s="4"/>
      <c r="K96" s="4"/>
    </row>
    <row r="97" spans="1:11" x14ac:dyDescent="0.2">
      <c r="A97" s="1" t="s">
        <v>104</v>
      </c>
      <c r="B97" s="32" t="s">
        <v>5</v>
      </c>
      <c r="C97" s="27">
        <v>25107</v>
      </c>
      <c r="D97" s="27">
        <v>127</v>
      </c>
      <c r="E97" s="40">
        <f t="shared" si="5"/>
        <v>197.69291338582678</v>
      </c>
      <c r="F97" s="29">
        <v>16.8</v>
      </c>
      <c r="G97" s="48" t="s">
        <v>91</v>
      </c>
      <c r="H97" s="4">
        <v>103.8</v>
      </c>
      <c r="I97" s="4">
        <v>14.2</v>
      </c>
      <c r="J97" s="4">
        <v>13</v>
      </c>
      <c r="K97" s="4">
        <v>49.6</v>
      </c>
    </row>
    <row r="98" spans="1:11" x14ac:dyDescent="0.2">
      <c r="B98" s="3">
        <v>26925</v>
      </c>
      <c r="C98" s="27">
        <v>31609</v>
      </c>
      <c r="D98" s="27">
        <v>127</v>
      </c>
      <c r="E98" s="40">
        <f t="shared" si="5"/>
        <v>248.88976377952756</v>
      </c>
      <c r="F98" s="29">
        <v>6.81</v>
      </c>
      <c r="G98" s="4">
        <v>21.3</v>
      </c>
      <c r="H98" s="4">
        <v>104.2</v>
      </c>
      <c r="I98" s="4">
        <v>15.7</v>
      </c>
      <c r="J98" s="4">
        <v>10.4</v>
      </c>
      <c r="K98" s="4">
        <v>63.2</v>
      </c>
    </row>
    <row r="99" spans="1:11" x14ac:dyDescent="0.2">
      <c r="B99" s="3">
        <v>29479</v>
      </c>
      <c r="C99" s="27">
        <v>37488</v>
      </c>
      <c r="D99" s="27">
        <v>127</v>
      </c>
      <c r="E99" s="40">
        <f t="shared" si="5"/>
        <v>295.18110236220474</v>
      </c>
      <c r="F99" s="29">
        <v>6.51</v>
      </c>
      <c r="G99" s="4">
        <v>26.7</v>
      </c>
      <c r="H99" s="4">
        <v>105.5</v>
      </c>
      <c r="I99" s="4">
        <v>18.399999999999999</v>
      </c>
      <c r="J99" s="4">
        <v>16.600000000000001</v>
      </c>
      <c r="K99" s="4">
        <v>50.9</v>
      </c>
    </row>
    <row r="100" spans="1:11" x14ac:dyDescent="0.2">
      <c r="B100" s="3">
        <v>34595</v>
      </c>
      <c r="C100" s="27">
        <v>47871</v>
      </c>
      <c r="D100" s="27">
        <v>127</v>
      </c>
      <c r="E100" s="40">
        <f t="shared" si="5"/>
        <v>376.93700787401576</v>
      </c>
      <c r="F100" s="29">
        <v>7.34</v>
      </c>
      <c r="G100" s="4">
        <v>23.7</v>
      </c>
      <c r="H100" s="4">
        <v>102</v>
      </c>
      <c r="I100" s="4">
        <v>7.1</v>
      </c>
      <c r="J100" s="4">
        <v>6.8</v>
      </c>
      <c r="K100" s="4">
        <v>31.1</v>
      </c>
    </row>
    <row r="101" spans="1:11" x14ac:dyDescent="0.2">
      <c r="B101" s="3">
        <v>36617</v>
      </c>
      <c r="C101" s="27">
        <v>53319</v>
      </c>
      <c r="D101" s="27">
        <v>127</v>
      </c>
      <c r="E101" s="40">
        <f t="shared" si="5"/>
        <v>419.83464566929132</v>
      </c>
      <c r="F101" s="29">
        <v>8.19</v>
      </c>
      <c r="G101" s="4">
        <v>29.4</v>
      </c>
      <c r="H101" s="4">
        <v>104.9</v>
      </c>
      <c r="I101" s="4">
        <v>8.6999999999999993</v>
      </c>
      <c r="J101" s="4">
        <v>6.7</v>
      </c>
      <c r="K101" s="4">
        <v>38.4</v>
      </c>
    </row>
    <row r="102" spans="1:11" x14ac:dyDescent="0.2">
      <c r="B102" s="3">
        <v>40269</v>
      </c>
      <c r="C102" s="27">
        <v>53595</v>
      </c>
      <c r="D102" s="27">
        <v>127</v>
      </c>
      <c r="E102" s="40">
        <f t="shared" si="5"/>
        <v>422.00787401574803</v>
      </c>
      <c r="F102" s="29">
        <v>7.7</v>
      </c>
      <c r="G102" s="4">
        <v>30.3</v>
      </c>
      <c r="H102" s="4">
        <v>102.7</v>
      </c>
      <c r="I102" s="4">
        <v>7.2</v>
      </c>
      <c r="J102" s="4">
        <v>7.9</v>
      </c>
      <c r="K102" s="4">
        <v>32</v>
      </c>
    </row>
    <row r="103" spans="1:11" x14ac:dyDescent="0.2">
      <c r="B103" s="3"/>
      <c r="F103" s="29"/>
      <c r="G103" s="4"/>
      <c r="H103" s="4"/>
      <c r="I103" s="4"/>
      <c r="J103" s="4"/>
      <c r="K103" s="4"/>
    </row>
    <row r="104" spans="1:11" x14ac:dyDescent="0.2">
      <c r="A104" s="1" t="s">
        <v>105</v>
      </c>
      <c r="B104" s="32" t="s">
        <v>5</v>
      </c>
      <c r="C104" s="27">
        <v>6761</v>
      </c>
      <c r="D104" s="27">
        <v>191</v>
      </c>
      <c r="E104" s="40">
        <f t="shared" si="5"/>
        <v>35.397905759162306</v>
      </c>
      <c r="F104" s="29">
        <v>16</v>
      </c>
      <c r="G104" s="48" t="s">
        <v>91</v>
      </c>
      <c r="H104" s="4">
        <v>110.8</v>
      </c>
      <c r="I104" s="4">
        <v>13.7</v>
      </c>
      <c r="J104" s="4">
        <v>12.9</v>
      </c>
      <c r="K104" s="4">
        <v>46.3</v>
      </c>
    </row>
    <row r="105" spans="1:11" x14ac:dyDescent="0.2">
      <c r="B105" s="3">
        <v>26925</v>
      </c>
      <c r="C105" s="27">
        <v>7870</v>
      </c>
      <c r="D105" s="27">
        <v>191</v>
      </c>
      <c r="E105" s="40">
        <f t="shared" si="5"/>
        <v>41.204188481675395</v>
      </c>
      <c r="F105" s="29">
        <v>7.55</v>
      </c>
      <c r="G105" s="4">
        <v>21.2</v>
      </c>
      <c r="H105" s="4">
        <v>106.3</v>
      </c>
      <c r="I105" s="4">
        <v>8.9</v>
      </c>
      <c r="J105" s="4">
        <v>10.8</v>
      </c>
      <c r="K105" s="4">
        <v>70.099999999999994</v>
      </c>
    </row>
    <row r="106" spans="1:11" x14ac:dyDescent="0.2">
      <c r="B106" s="3">
        <v>29479</v>
      </c>
      <c r="C106" s="27">
        <v>8100</v>
      </c>
      <c r="D106" s="27">
        <v>191</v>
      </c>
      <c r="E106" s="40">
        <f t="shared" si="5"/>
        <v>42.408376963350783</v>
      </c>
      <c r="F106" s="29">
        <v>4.45</v>
      </c>
      <c r="G106" s="4">
        <v>27.2</v>
      </c>
      <c r="H106" s="4">
        <v>104.5</v>
      </c>
      <c r="I106" s="4">
        <v>13.1</v>
      </c>
      <c r="J106" s="4">
        <v>20.8</v>
      </c>
      <c r="K106" s="4">
        <v>86.7</v>
      </c>
    </row>
    <row r="107" spans="1:11" x14ac:dyDescent="0.2">
      <c r="B107" s="3">
        <v>34595</v>
      </c>
      <c r="C107" s="27">
        <v>10139</v>
      </c>
      <c r="D107" s="27">
        <v>191</v>
      </c>
      <c r="E107" s="40">
        <f t="shared" si="5"/>
        <v>53.083769633507856</v>
      </c>
      <c r="F107" s="29">
        <v>7.03</v>
      </c>
      <c r="G107" s="4">
        <v>22.7</v>
      </c>
      <c r="H107" s="4">
        <v>106.5</v>
      </c>
      <c r="I107" s="4">
        <v>11.5</v>
      </c>
      <c r="J107" s="4">
        <v>10.5</v>
      </c>
      <c r="K107" s="4">
        <v>66</v>
      </c>
    </row>
    <row r="108" spans="1:11" x14ac:dyDescent="0.2">
      <c r="B108" s="3">
        <v>36617</v>
      </c>
      <c r="C108" s="27">
        <v>11178</v>
      </c>
      <c r="D108" s="27">
        <v>191</v>
      </c>
      <c r="E108" s="40">
        <f t="shared" si="5"/>
        <v>58.523560209424083</v>
      </c>
      <c r="F108" s="29">
        <v>6.51</v>
      </c>
      <c r="G108" s="4">
        <v>30.1</v>
      </c>
      <c r="H108" s="4">
        <v>99.1</v>
      </c>
      <c r="I108" s="4">
        <v>11.9</v>
      </c>
      <c r="J108" s="4">
        <v>9.8000000000000007</v>
      </c>
      <c r="K108" s="4">
        <v>68</v>
      </c>
    </row>
    <row r="109" spans="1:11" x14ac:dyDescent="0.2">
      <c r="B109" s="3">
        <v>40269</v>
      </c>
      <c r="C109" s="27">
        <v>11241</v>
      </c>
      <c r="D109" s="27">
        <v>191</v>
      </c>
      <c r="E109" s="40">
        <f t="shared" si="5"/>
        <v>58.853403141361255</v>
      </c>
      <c r="F109" s="29">
        <v>6.31</v>
      </c>
      <c r="G109" s="4">
        <v>30</v>
      </c>
      <c r="H109" s="4">
        <v>96.1</v>
      </c>
      <c r="I109" s="4">
        <v>11.3</v>
      </c>
      <c r="J109" s="4">
        <v>8.5</v>
      </c>
      <c r="K109" s="4">
        <v>51.4</v>
      </c>
    </row>
    <row r="110" spans="1:11" x14ac:dyDescent="0.2">
      <c r="C110" s="1"/>
      <c r="D110" s="1"/>
      <c r="E110" s="1"/>
    </row>
    <row r="111" spans="1:11" ht="33.75" customHeight="1" x14ac:dyDescent="0.2">
      <c r="A111" s="36" t="s">
        <v>122</v>
      </c>
      <c r="B111" s="37" t="s">
        <v>119</v>
      </c>
      <c r="C111" s="38" t="s">
        <v>69</v>
      </c>
      <c r="D111" s="38" t="s">
        <v>118</v>
      </c>
      <c r="E111" s="41" t="s">
        <v>121</v>
      </c>
      <c r="F111" s="37" t="s">
        <v>120</v>
      </c>
      <c r="G111" s="37" t="s">
        <v>70</v>
      </c>
      <c r="H111" s="37" t="s">
        <v>110</v>
      </c>
      <c r="I111" s="37" t="s">
        <v>107</v>
      </c>
      <c r="J111" s="37" t="s">
        <v>108</v>
      </c>
      <c r="K111" s="39" t="s">
        <v>109</v>
      </c>
    </row>
    <row r="112" spans="1:11" x14ac:dyDescent="0.2">
      <c r="C112" s="1"/>
      <c r="D112" s="1"/>
      <c r="E112" s="1"/>
    </row>
    <row r="113" spans="1:11" x14ac:dyDescent="0.2">
      <c r="A113" s="28" t="s">
        <v>22</v>
      </c>
      <c r="B113" s="121"/>
      <c r="F113" s="29"/>
      <c r="G113" s="4"/>
      <c r="H113" s="4"/>
      <c r="I113" s="4"/>
      <c r="J113" s="4"/>
      <c r="K113" s="4"/>
    </row>
    <row r="114" spans="1:11" x14ac:dyDescent="0.2">
      <c r="F114" s="29"/>
      <c r="G114" s="4"/>
      <c r="H114" s="4"/>
      <c r="I114" s="4"/>
      <c r="J114" s="4"/>
      <c r="K114" s="4"/>
    </row>
    <row r="115" spans="1:11" ht="20.399999999999999" x14ac:dyDescent="0.2">
      <c r="A115" s="30" t="s">
        <v>115</v>
      </c>
      <c r="B115" s="3">
        <v>27297</v>
      </c>
      <c r="C115" s="27">
        <v>29190</v>
      </c>
      <c r="D115" s="27">
        <v>200</v>
      </c>
      <c r="E115" s="40">
        <f t="shared" ref="E115:E139" si="6">C115/D115</f>
        <v>145.94999999999999</v>
      </c>
      <c r="F115" s="29">
        <v>8.0299999999999994</v>
      </c>
      <c r="G115" s="4">
        <v>23.3</v>
      </c>
      <c r="H115" s="1">
        <v>101.9</v>
      </c>
      <c r="I115" s="1">
        <v>8.8000000000000007</v>
      </c>
      <c r="J115" s="1">
        <v>5.5</v>
      </c>
      <c r="K115" s="1">
        <v>60.2</v>
      </c>
    </row>
    <row r="116" spans="1:11" x14ac:dyDescent="0.2">
      <c r="B116" s="3">
        <v>29312</v>
      </c>
      <c r="C116" s="27">
        <v>32297</v>
      </c>
      <c r="D116" s="27">
        <v>200</v>
      </c>
      <c r="E116" s="40">
        <f t="shared" si="6"/>
        <v>161.48500000000001</v>
      </c>
      <c r="F116" s="29">
        <v>6.42</v>
      </c>
      <c r="G116" s="4">
        <v>24.3</v>
      </c>
      <c r="H116" s="4">
        <v>103</v>
      </c>
      <c r="I116" s="4">
        <v>6.1</v>
      </c>
      <c r="J116" s="4">
        <v>8.3000000000000007</v>
      </c>
      <c r="K116" s="4">
        <v>43.2</v>
      </c>
    </row>
    <row r="117" spans="1:11" x14ac:dyDescent="0.2">
      <c r="B117" s="3">
        <v>32964</v>
      </c>
      <c r="C117" s="27">
        <v>46773</v>
      </c>
      <c r="D117" s="27">
        <v>200</v>
      </c>
      <c r="E117" s="40">
        <f t="shared" si="6"/>
        <v>233.86500000000001</v>
      </c>
      <c r="F117" s="29">
        <v>6.07</v>
      </c>
      <c r="G117" s="4">
        <v>25.7</v>
      </c>
      <c r="H117" s="4">
        <v>105.6</v>
      </c>
      <c r="I117" s="4">
        <v>5.5</v>
      </c>
      <c r="J117" s="4">
        <v>5.5</v>
      </c>
      <c r="K117" s="4">
        <v>36.799999999999997</v>
      </c>
    </row>
    <row r="118" spans="1:11" x14ac:dyDescent="0.2">
      <c r="B118" s="3">
        <v>36617</v>
      </c>
      <c r="C118" s="27">
        <v>57291</v>
      </c>
      <c r="D118" s="27">
        <v>200</v>
      </c>
      <c r="E118" s="40">
        <f t="shared" si="6"/>
        <v>286.45499999999998</v>
      </c>
      <c r="F118" s="29">
        <v>5.12</v>
      </c>
      <c r="G118" s="4">
        <v>25.3</v>
      </c>
      <c r="H118" s="4">
        <v>104.4</v>
      </c>
      <c r="I118" s="4">
        <v>3.5</v>
      </c>
      <c r="J118" s="4">
        <v>6.3</v>
      </c>
      <c r="K118" s="4">
        <v>33.5</v>
      </c>
    </row>
    <row r="119" spans="1:11" x14ac:dyDescent="0.2">
      <c r="F119" s="29"/>
      <c r="G119" s="4"/>
      <c r="H119" s="4"/>
      <c r="I119" s="4"/>
      <c r="J119" s="4"/>
      <c r="K119" s="4"/>
    </row>
    <row r="120" spans="1:11" ht="20.399999999999999" x14ac:dyDescent="0.2">
      <c r="A120" s="30" t="s">
        <v>116</v>
      </c>
      <c r="B120" s="3">
        <v>35400</v>
      </c>
      <c r="C120" s="27">
        <v>18034</v>
      </c>
      <c r="D120" s="27">
        <v>237</v>
      </c>
      <c r="E120" s="40">
        <f t="shared" si="6"/>
        <v>76.092827004219416</v>
      </c>
      <c r="F120" s="29">
        <v>4.78</v>
      </c>
      <c r="G120" s="4">
        <v>28.8</v>
      </c>
      <c r="H120" s="4">
        <v>106.3</v>
      </c>
      <c r="I120" s="4">
        <v>5.7</v>
      </c>
      <c r="J120" s="4">
        <v>4.5</v>
      </c>
      <c r="K120" s="4">
        <v>34.200000000000003</v>
      </c>
    </row>
    <row r="121" spans="1:11" x14ac:dyDescent="0.2">
      <c r="B121" s="47" t="s">
        <v>88</v>
      </c>
      <c r="C121" s="27">
        <v>18027</v>
      </c>
      <c r="D121" s="27">
        <v>237</v>
      </c>
      <c r="E121" s="40">
        <f t="shared" si="6"/>
        <v>76.063291139240505</v>
      </c>
      <c r="F121" s="29">
        <v>3.8</v>
      </c>
      <c r="G121" s="4">
        <v>31.5</v>
      </c>
      <c r="H121" s="4">
        <v>106.8</v>
      </c>
      <c r="I121" s="4">
        <v>7.7</v>
      </c>
      <c r="J121" s="4">
        <v>6.6</v>
      </c>
      <c r="K121" s="4">
        <v>49.3</v>
      </c>
    </row>
    <row r="122" spans="1:11" x14ac:dyDescent="0.2">
      <c r="B122" s="47"/>
      <c r="F122" s="29"/>
      <c r="G122" s="4"/>
      <c r="H122" s="4"/>
      <c r="I122" s="4"/>
      <c r="J122" s="4"/>
      <c r="K122" s="4"/>
    </row>
    <row r="123" spans="1:11" x14ac:dyDescent="0.2">
      <c r="A123" s="30" t="s">
        <v>13</v>
      </c>
      <c r="B123" s="3">
        <v>22549</v>
      </c>
      <c r="C123" s="27">
        <v>114427</v>
      </c>
      <c r="D123" s="27">
        <v>2935</v>
      </c>
      <c r="E123" s="40">
        <f t="shared" si="6"/>
        <v>38.987052810902895</v>
      </c>
      <c r="F123" s="29">
        <v>7.26</v>
      </c>
      <c r="G123" s="4">
        <v>25.6</v>
      </c>
      <c r="H123" s="4">
        <v>105.7</v>
      </c>
      <c r="I123" s="4">
        <v>4.2</v>
      </c>
      <c r="J123" s="4">
        <v>6.4</v>
      </c>
      <c r="K123" s="4">
        <v>33.700000000000003</v>
      </c>
    </row>
    <row r="124" spans="1:11" x14ac:dyDescent="0.2">
      <c r="B124" s="3">
        <v>24371</v>
      </c>
      <c r="C124" s="27">
        <v>131377</v>
      </c>
      <c r="D124" s="27">
        <v>2935</v>
      </c>
      <c r="E124" s="40">
        <f t="shared" si="6"/>
        <v>44.762180579216356</v>
      </c>
      <c r="F124" s="29">
        <v>8.42</v>
      </c>
      <c r="G124" s="4">
        <v>20.9</v>
      </c>
      <c r="H124" s="4">
        <v>106.7</v>
      </c>
      <c r="I124" s="4">
        <v>8.8000000000000007</v>
      </c>
      <c r="J124" s="4">
        <v>8.1999999999999993</v>
      </c>
      <c r="K124" s="4">
        <v>38</v>
      </c>
    </row>
    <row r="125" spans="1:11" x14ac:dyDescent="0.2">
      <c r="B125" s="3">
        <v>26240</v>
      </c>
      <c r="C125" s="27">
        <v>146627</v>
      </c>
      <c r="D125" s="27">
        <v>2935</v>
      </c>
      <c r="E125" s="40">
        <f t="shared" si="6"/>
        <v>49.95809199318569</v>
      </c>
      <c r="F125" s="29">
        <v>7.77</v>
      </c>
      <c r="G125" s="4">
        <v>22</v>
      </c>
      <c r="H125" s="4">
        <v>107.5</v>
      </c>
      <c r="I125" s="4">
        <v>5.0999999999999996</v>
      </c>
      <c r="J125" s="4">
        <v>7.8</v>
      </c>
      <c r="K125" s="4">
        <v>35.299999999999997</v>
      </c>
    </row>
    <row r="126" spans="1:11" x14ac:dyDescent="0.2">
      <c r="B126" s="3">
        <v>31719</v>
      </c>
      <c r="C126" s="27">
        <v>157408</v>
      </c>
      <c r="D126" s="27">
        <v>2935</v>
      </c>
      <c r="E126" s="40">
        <f t="shared" si="6"/>
        <v>53.631345826235091</v>
      </c>
      <c r="F126" s="29">
        <v>7.93</v>
      </c>
      <c r="G126" s="4">
        <v>24.8</v>
      </c>
      <c r="H126" s="4">
        <v>112.6</v>
      </c>
      <c r="I126" s="4">
        <v>5.3</v>
      </c>
      <c r="J126" s="4">
        <v>5.3</v>
      </c>
      <c r="K126" s="4">
        <v>22.6</v>
      </c>
    </row>
    <row r="127" spans="1:11" x14ac:dyDescent="0.2">
      <c r="B127" s="34">
        <v>33543</v>
      </c>
      <c r="C127" s="27">
        <v>161298</v>
      </c>
      <c r="D127" s="27">
        <v>2935</v>
      </c>
      <c r="E127" s="40">
        <f t="shared" si="6"/>
        <v>54.956729131175472</v>
      </c>
      <c r="F127" s="29">
        <v>6.85</v>
      </c>
      <c r="G127" s="4">
        <v>24.3</v>
      </c>
      <c r="H127" s="4">
        <v>110.3</v>
      </c>
      <c r="I127" s="4">
        <v>5.4</v>
      </c>
      <c r="J127" s="4">
        <v>4.9000000000000004</v>
      </c>
      <c r="K127" s="4">
        <v>25.8</v>
      </c>
    </row>
    <row r="128" spans="1:11" x14ac:dyDescent="0.2">
      <c r="F128" s="29"/>
      <c r="G128" s="4"/>
      <c r="H128" s="4"/>
      <c r="I128" s="4"/>
      <c r="J128" s="4"/>
      <c r="K128" s="4"/>
    </row>
    <row r="129" spans="1:13" x14ac:dyDescent="0.2">
      <c r="A129" s="1" t="s">
        <v>14</v>
      </c>
      <c r="B129" s="3">
        <v>24441</v>
      </c>
      <c r="C129" s="27">
        <v>77429</v>
      </c>
      <c r="D129" s="27">
        <v>747</v>
      </c>
      <c r="E129" s="40">
        <f t="shared" si="6"/>
        <v>103.6532797858099</v>
      </c>
      <c r="F129" s="29">
        <v>7.5</v>
      </c>
      <c r="G129" s="4">
        <v>24</v>
      </c>
      <c r="H129" s="4">
        <v>105.8</v>
      </c>
      <c r="I129" s="4">
        <v>4.7</v>
      </c>
      <c r="J129" s="4">
        <v>4.4000000000000004</v>
      </c>
      <c r="K129" s="4">
        <v>18.899999999999999</v>
      </c>
    </row>
    <row r="130" spans="1:13" x14ac:dyDescent="0.2">
      <c r="B130" s="3">
        <v>28094</v>
      </c>
      <c r="C130" s="27">
        <v>90085</v>
      </c>
      <c r="D130" s="27">
        <v>747</v>
      </c>
      <c r="E130" s="40">
        <f t="shared" si="6"/>
        <v>120.59571619812584</v>
      </c>
      <c r="F130" s="29">
        <v>7.24</v>
      </c>
      <c r="G130" s="4">
        <v>24.3</v>
      </c>
      <c r="H130" s="4">
        <v>104.5</v>
      </c>
      <c r="I130" s="4">
        <v>4.7</v>
      </c>
      <c r="J130" s="4">
        <v>4.4000000000000004</v>
      </c>
      <c r="K130" s="4">
        <v>24.4</v>
      </c>
    </row>
    <row r="131" spans="1:13" x14ac:dyDescent="0.2">
      <c r="B131" s="3">
        <v>31744</v>
      </c>
      <c r="C131" s="27">
        <v>93049</v>
      </c>
      <c r="D131" s="27">
        <v>747</v>
      </c>
      <c r="E131" s="40">
        <f t="shared" si="6"/>
        <v>124.56358768406962</v>
      </c>
      <c r="F131" s="29">
        <v>7.26</v>
      </c>
      <c r="G131" s="4">
        <v>24.7</v>
      </c>
      <c r="H131" s="4">
        <v>101.4</v>
      </c>
      <c r="I131" s="4">
        <v>7.1</v>
      </c>
      <c r="J131" s="4">
        <v>6.8</v>
      </c>
      <c r="K131" s="4">
        <v>25.4</v>
      </c>
    </row>
    <row r="132" spans="1:13" x14ac:dyDescent="0.2">
      <c r="B132" s="3">
        <v>35399</v>
      </c>
      <c r="C132" s="27">
        <v>97784</v>
      </c>
      <c r="D132" s="27">
        <v>747</v>
      </c>
      <c r="E132" s="40">
        <f t="shared" si="6"/>
        <v>130.90227576974564</v>
      </c>
      <c r="F132" s="29">
        <v>6.73</v>
      </c>
      <c r="G132" s="4">
        <v>25.5</v>
      </c>
      <c r="H132" s="4">
        <v>103</v>
      </c>
      <c r="I132" s="4">
        <v>4.3</v>
      </c>
      <c r="J132" s="4">
        <v>4.2</v>
      </c>
      <c r="K132" s="4">
        <v>20.399999999999999</v>
      </c>
    </row>
    <row r="133" spans="1:13" ht="10.8" x14ac:dyDescent="0.25">
      <c r="B133" s="3">
        <v>39051</v>
      </c>
      <c r="C133" s="27">
        <v>101986</v>
      </c>
      <c r="D133" s="27">
        <v>747</v>
      </c>
      <c r="E133" s="40">
        <f>C133/D133</f>
        <v>136.52744310575636</v>
      </c>
      <c r="F133" s="29">
        <v>3.1</v>
      </c>
      <c r="G133" s="4">
        <v>26.8</v>
      </c>
      <c r="H133" s="4">
        <v>103</v>
      </c>
      <c r="I133" s="102">
        <v>4.8760756731100132</v>
      </c>
      <c r="J133" s="102">
        <v>5.0409114404537059</v>
      </c>
      <c r="K133" s="102">
        <v>22.8</v>
      </c>
      <c r="L133" s="101"/>
      <c r="M133" s="100"/>
    </row>
    <row r="134" spans="1:13" x14ac:dyDescent="0.2">
      <c r="F134" s="29"/>
      <c r="G134" s="4"/>
      <c r="H134" s="4"/>
      <c r="I134" s="4"/>
      <c r="J134" s="4"/>
      <c r="K134" s="4"/>
    </row>
    <row r="135" spans="1:13" x14ac:dyDescent="0.2">
      <c r="A135" s="1" t="s">
        <v>15</v>
      </c>
      <c r="B135" s="3">
        <v>25178</v>
      </c>
      <c r="C135" s="27">
        <v>5782</v>
      </c>
      <c r="D135" s="27">
        <v>26</v>
      </c>
      <c r="E135" s="40">
        <f t="shared" si="6"/>
        <v>222.38461538461539</v>
      </c>
      <c r="F135" s="29">
        <v>7.79</v>
      </c>
      <c r="G135" s="4">
        <v>24.3</v>
      </c>
      <c r="H135" s="4">
        <v>84.9</v>
      </c>
      <c r="I135" s="4">
        <v>11.3</v>
      </c>
      <c r="J135" s="4">
        <v>11.1</v>
      </c>
      <c r="K135" s="4">
        <v>61.4</v>
      </c>
    </row>
    <row r="136" spans="1:13" x14ac:dyDescent="0.2">
      <c r="B136" s="3">
        <v>27006</v>
      </c>
      <c r="C136" s="27">
        <v>5887</v>
      </c>
      <c r="D136" s="27">
        <v>26</v>
      </c>
      <c r="E136" s="40">
        <f t="shared" si="6"/>
        <v>226.42307692307693</v>
      </c>
      <c r="F136" s="29">
        <v>7.45</v>
      </c>
      <c r="G136" s="4">
        <v>25</v>
      </c>
      <c r="H136" s="4">
        <v>86.3</v>
      </c>
      <c r="I136" s="4">
        <v>11.7</v>
      </c>
      <c r="J136" s="4">
        <v>12.5</v>
      </c>
      <c r="K136" s="4">
        <v>73</v>
      </c>
    </row>
    <row r="137" spans="1:13" x14ac:dyDescent="0.2">
      <c r="B137" s="3">
        <v>29002</v>
      </c>
      <c r="C137" s="27">
        <v>7349</v>
      </c>
      <c r="D137" s="27">
        <v>26</v>
      </c>
      <c r="E137" s="40">
        <f t="shared" si="6"/>
        <v>282.65384615384613</v>
      </c>
      <c r="F137" s="29">
        <v>7.96</v>
      </c>
      <c r="G137" s="4">
        <v>25.4</v>
      </c>
      <c r="H137" s="4">
        <v>87.9</v>
      </c>
      <c r="I137" s="4">
        <v>11.1</v>
      </c>
      <c r="J137" s="4">
        <v>8.1</v>
      </c>
      <c r="K137" s="4">
        <v>54.2</v>
      </c>
    </row>
    <row r="138" spans="1:13" x14ac:dyDescent="0.2">
      <c r="B138" s="3">
        <v>33559</v>
      </c>
      <c r="C138" s="27">
        <v>9043</v>
      </c>
      <c r="D138" s="27">
        <v>26</v>
      </c>
      <c r="E138" s="40">
        <f t="shared" si="6"/>
        <v>347.80769230769232</v>
      </c>
      <c r="F138" s="29">
        <v>3.33</v>
      </c>
      <c r="G138" s="4">
        <v>21.6</v>
      </c>
      <c r="H138" s="4">
        <v>93.8</v>
      </c>
      <c r="I138" s="4">
        <v>10.7</v>
      </c>
      <c r="J138" s="4">
        <v>7.1</v>
      </c>
      <c r="K138" s="4">
        <v>49.3</v>
      </c>
    </row>
    <row r="139" spans="1:13" x14ac:dyDescent="0.2">
      <c r="B139" s="35" t="s">
        <v>16</v>
      </c>
      <c r="C139" s="27">
        <v>9561</v>
      </c>
      <c r="D139" s="27">
        <v>26</v>
      </c>
      <c r="E139" s="40">
        <f t="shared" si="6"/>
        <v>367.73076923076923</v>
      </c>
      <c r="F139" s="29">
        <v>7.26</v>
      </c>
      <c r="G139" s="4">
        <v>21.6</v>
      </c>
      <c r="H139" s="4">
        <v>97.9</v>
      </c>
      <c r="I139" s="4">
        <v>10.8</v>
      </c>
      <c r="J139" s="4">
        <v>11.1</v>
      </c>
      <c r="K139" s="4">
        <v>60.5</v>
      </c>
    </row>
    <row r="140" spans="1:13" x14ac:dyDescent="0.2">
      <c r="B140" s="1">
        <v>2012</v>
      </c>
      <c r="F140" s="29"/>
      <c r="H140" s="4"/>
      <c r="I140" s="4"/>
      <c r="J140" s="4"/>
      <c r="K140" s="4"/>
      <c r="L140" s="4"/>
    </row>
    <row r="141" spans="1:13" x14ac:dyDescent="0.2">
      <c r="F141" s="29"/>
      <c r="H141" s="4"/>
      <c r="I141" s="4"/>
      <c r="J141" s="4"/>
      <c r="K141" s="4"/>
      <c r="L141" s="4"/>
    </row>
    <row r="142" spans="1:13" x14ac:dyDescent="0.2">
      <c r="F142" s="29"/>
      <c r="H142" s="4"/>
      <c r="I142" s="4"/>
      <c r="J142" s="4"/>
      <c r="K142" s="4"/>
      <c r="L142" s="4"/>
    </row>
    <row r="143" spans="1:13" x14ac:dyDescent="0.2">
      <c r="F143" s="29"/>
      <c r="H143" s="4"/>
      <c r="I143" s="4"/>
      <c r="J143" s="4"/>
      <c r="K143" s="4"/>
      <c r="L143" s="4"/>
    </row>
    <row r="144" spans="1:13" x14ac:dyDescent="0.2">
      <c r="I144" s="4"/>
      <c r="J144" s="4"/>
      <c r="K144" s="4"/>
      <c r="L144" s="4"/>
    </row>
    <row r="145" spans="9:12" x14ac:dyDescent="0.2">
      <c r="I145" s="4"/>
      <c r="J145" s="4"/>
      <c r="K145" s="4"/>
      <c r="L145" s="4"/>
    </row>
    <row r="146" spans="9:12" x14ac:dyDescent="0.2">
      <c r="I146" s="4"/>
      <c r="J146" s="4"/>
      <c r="K146" s="4"/>
      <c r="L146" s="4"/>
    </row>
  </sheetData>
  <phoneticPr fontId="0" type="noConversion"/>
  <pageMargins left="0.75" right="0.75" top="1" bottom="1" header="0.5" footer="0.5"/>
  <pageSetup scale="97" orientation="portrait" r:id="rId1"/>
  <headerFooter alignWithMargins="0"/>
  <rowBreaks count="2" manualBreakCount="2">
    <brk id="57" max="10" man="1"/>
    <brk id="10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4"/>
  <sheetViews>
    <sheetView topLeftCell="A136" workbookViewId="0">
      <selection activeCell="V8" sqref="V8"/>
    </sheetView>
  </sheetViews>
  <sheetFormatPr defaultColWidth="8.44140625" defaultRowHeight="10.199999999999999" x14ac:dyDescent="0.2"/>
  <cols>
    <col min="1" max="1" width="12.44140625" style="1" customWidth="1"/>
    <col min="2" max="2" width="8.44140625" style="1" customWidth="1"/>
    <col min="3" max="3" width="8.88671875" style="27" customWidth="1"/>
    <col min="4" max="4" width="7.109375" style="27" customWidth="1"/>
    <col min="5" max="5" width="5" style="40" customWidth="1"/>
    <col min="6" max="6" width="6.109375" style="1" customWidth="1"/>
    <col min="7" max="7" width="5.6640625" style="1" customWidth="1"/>
    <col min="8" max="8" width="5.33203125" style="1" customWidth="1"/>
    <col min="9" max="9" width="6.6640625" style="1" customWidth="1"/>
    <col min="10" max="11" width="7" style="1" customWidth="1"/>
    <col min="12" max="12" width="8.44140625" style="1" customWidth="1"/>
    <col min="13" max="13" width="13.33203125" style="1" customWidth="1"/>
    <col min="14" max="14" width="8.109375" style="1" customWidth="1"/>
    <col min="15" max="15" width="4.5546875" style="7" customWidth="1"/>
    <col min="16" max="18" width="4.5546875" style="5" customWidth="1"/>
    <col min="19" max="16384" width="8.44140625" style="1"/>
  </cols>
  <sheetData>
    <row r="1" spans="1:18" x14ac:dyDescent="0.2">
      <c r="A1" s="1" t="s">
        <v>17</v>
      </c>
      <c r="M1" s="8" t="s">
        <v>95</v>
      </c>
      <c r="N1" s="8"/>
      <c r="O1" s="9"/>
      <c r="P1" s="10"/>
      <c r="Q1" s="10"/>
      <c r="R1" s="10"/>
    </row>
    <row r="2" spans="1:18" ht="30.6" x14ac:dyDescent="0.2">
      <c r="A2" s="36" t="s">
        <v>122</v>
      </c>
      <c r="B2" s="37" t="s">
        <v>119</v>
      </c>
      <c r="C2" s="38" t="s">
        <v>69</v>
      </c>
      <c r="D2" s="38" t="s">
        <v>118</v>
      </c>
      <c r="E2" s="41" t="s">
        <v>121</v>
      </c>
      <c r="F2" s="37" t="s">
        <v>120</v>
      </c>
      <c r="G2" s="37" t="s">
        <v>70</v>
      </c>
      <c r="H2" s="37" t="s">
        <v>110</v>
      </c>
      <c r="I2" s="37" t="s">
        <v>107</v>
      </c>
      <c r="J2" s="37" t="s">
        <v>108</v>
      </c>
      <c r="K2" s="39" t="s">
        <v>109</v>
      </c>
      <c r="M2" s="8"/>
      <c r="N2" s="11" t="s">
        <v>19</v>
      </c>
      <c r="O2" s="1" t="s">
        <v>96</v>
      </c>
      <c r="P2" s="1"/>
      <c r="Q2" s="1"/>
      <c r="R2" s="1"/>
    </row>
    <row r="3" spans="1:18" x14ac:dyDescent="0.2">
      <c r="H3" s="4"/>
      <c r="I3" s="4"/>
      <c r="J3" s="4"/>
      <c r="K3" s="4"/>
      <c r="M3" s="13"/>
      <c r="N3" s="14" t="s">
        <v>20</v>
      </c>
      <c r="O3" s="9">
        <v>0</v>
      </c>
      <c r="P3" s="12">
        <v>1</v>
      </c>
      <c r="Q3" s="12">
        <v>2</v>
      </c>
      <c r="R3" s="12">
        <v>3</v>
      </c>
    </row>
    <row r="4" spans="1:18" x14ac:dyDescent="0.2">
      <c r="A4" s="28" t="s">
        <v>18</v>
      </c>
      <c r="H4" s="4"/>
      <c r="I4" s="4"/>
      <c r="J4" s="4"/>
      <c r="K4" s="4"/>
      <c r="N4" s="8"/>
      <c r="O4" s="9"/>
      <c r="P4" s="10"/>
      <c r="Q4" s="10"/>
      <c r="R4" s="10"/>
    </row>
    <row r="5" spans="1:18" x14ac:dyDescent="0.2">
      <c r="H5" s="4"/>
      <c r="I5" s="4"/>
      <c r="J5" s="4"/>
      <c r="K5" s="4"/>
      <c r="M5" s="15" t="s">
        <v>18</v>
      </c>
      <c r="N5" s="8"/>
      <c r="O5" s="9"/>
      <c r="P5" s="10"/>
      <c r="Q5" s="10"/>
      <c r="R5" s="10"/>
    </row>
    <row r="6" spans="1:18" x14ac:dyDescent="0.2">
      <c r="A6" s="1" t="s">
        <v>0</v>
      </c>
      <c r="B6" s="3">
        <v>24362</v>
      </c>
      <c r="C6" s="27">
        <v>476727</v>
      </c>
      <c r="D6" s="27">
        <v>18272</v>
      </c>
      <c r="E6" s="40">
        <f>C6/D6</f>
        <v>26.090575744308232</v>
      </c>
      <c r="F6" s="29">
        <v>8.2322866792858989</v>
      </c>
      <c r="G6" s="4">
        <v>21.139482609698426</v>
      </c>
      <c r="H6" s="4">
        <v>103.7</v>
      </c>
      <c r="I6" s="4">
        <v>4.4000000000000004</v>
      </c>
      <c r="J6" s="4">
        <v>4.4000000000000004</v>
      </c>
      <c r="K6" s="4">
        <v>16.5</v>
      </c>
      <c r="M6" s="8" t="s">
        <v>0</v>
      </c>
      <c r="N6" s="16">
        <v>24362</v>
      </c>
      <c r="O6" s="50">
        <v>5.7713999999999999</v>
      </c>
      <c r="P6" s="50">
        <v>5.7191000000000001</v>
      </c>
      <c r="Q6" s="50">
        <v>6.4403999999999995</v>
      </c>
      <c r="R6" s="50">
        <v>6.8063000000000002</v>
      </c>
    </row>
    <row r="7" spans="1:18" x14ac:dyDescent="0.2">
      <c r="B7" s="3">
        <v>28016</v>
      </c>
      <c r="C7" s="27">
        <v>588068</v>
      </c>
      <c r="D7" s="27">
        <v>18272</v>
      </c>
      <c r="E7" s="40">
        <f>C7/D7</f>
        <v>32.184106830122595</v>
      </c>
      <c r="F7" s="29">
        <v>7.2614391202311559</v>
      </c>
      <c r="G7" s="4">
        <v>25.588093726072376</v>
      </c>
      <c r="H7" s="4"/>
      <c r="I7" s="4"/>
      <c r="J7" s="4"/>
      <c r="K7" s="4"/>
      <c r="M7" s="8"/>
      <c r="N7" s="16">
        <v>28016</v>
      </c>
      <c r="O7" s="50">
        <v>3.9445000000000001</v>
      </c>
      <c r="P7" s="50">
        <v>4.2507000000000001</v>
      </c>
      <c r="Q7" s="50">
        <v>4.2628000000000004</v>
      </c>
      <c r="R7" s="50">
        <v>4.4913999999999996</v>
      </c>
    </row>
    <row r="8" spans="1:18" x14ac:dyDescent="0.2">
      <c r="B8" s="3">
        <v>31655</v>
      </c>
      <c r="C8" s="27">
        <v>715375</v>
      </c>
      <c r="D8" s="27">
        <v>18272</v>
      </c>
      <c r="E8" s="40">
        <f>C8/D8</f>
        <v>39.151433887915935</v>
      </c>
      <c r="F8" s="29">
        <v>6.4631868149739935</v>
      </c>
      <c r="G8" s="4">
        <v>27.302198028740129</v>
      </c>
      <c r="H8" s="4">
        <v>102.7</v>
      </c>
      <c r="I8" s="4">
        <v>3.1</v>
      </c>
      <c r="J8" s="4">
        <v>3.7</v>
      </c>
      <c r="K8" s="4">
        <v>13.4</v>
      </c>
      <c r="M8" s="8"/>
      <c r="N8" s="16">
        <v>31655</v>
      </c>
      <c r="O8" s="50">
        <v>3.4830999999999999</v>
      </c>
      <c r="P8" s="50">
        <v>3.5698000000000003</v>
      </c>
      <c r="Q8" s="50">
        <v>3.8469000000000002</v>
      </c>
      <c r="R8" s="50">
        <v>3.9744999999999999</v>
      </c>
    </row>
    <row r="9" spans="1:18" x14ac:dyDescent="0.2">
      <c r="A9" s="1" t="s">
        <v>264</v>
      </c>
      <c r="B9" s="3">
        <v>35302</v>
      </c>
      <c r="C9" s="27">
        <v>775077</v>
      </c>
      <c r="D9" s="27">
        <v>18272</v>
      </c>
      <c r="E9" s="40">
        <f>C9/D9</f>
        <v>42.418837565674252</v>
      </c>
      <c r="F9" s="29">
        <v>6.1326326215343219</v>
      </c>
      <c r="G9" s="4">
        <v>22.886438283138872</v>
      </c>
      <c r="H9" s="4">
        <v>103.4</v>
      </c>
      <c r="I9" s="4">
        <v>4.5</v>
      </c>
      <c r="J9" s="4">
        <v>5</v>
      </c>
      <c r="K9" s="4">
        <v>15.3</v>
      </c>
      <c r="M9" s="8"/>
      <c r="N9" s="16">
        <v>35302</v>
      </c>
      <c r="O9" s="50">
        <v>3.0693000000000001</v>
      </c>
      <c r="P9" s="50">
        <v>3.3611999999999997</v>
      </c>
      <c r="Q9" s="50">
        <v>3.3548</v>
      </c>
      <c r="R9" s="50">
        <v>3.3456000000000001</v>
      </c>
    </row>
    <row r="10" spans="1:18" x14ac:dyDescent="0.2">
      <c r="B10" s="3"/>
      <c r="F10" s="29"/>
      <c r="G10" s="4"/>
      <c r="H10" s="4"/>
      <c r="I10" s="4"/>
      <c r="J10" s="4"/>
      <c r="K10" s="4"/>
      <c r="M10" s="8"/>
      <c r="N10" s="16"/>
      <c r="O10" s="50"/>
      <c r="P10" s="50"/>
      <c r="Q10" s="50"/>
      <c r="R10" s="50"/>
    </row>
    <row r="11" spans="1:18" ht="20.399999999999999" x14ac:dyDescent="0.2">
      <c r="A11" s="30" t="s">
        <v>111</v>
      </c>
      <c r="B11" s="3">
        <v>29486</v>
      </c>
      <c r="C11" s="27">
        <v>3010727</v>
      </c>
      <c r="D11" s="27">
        <v>462243</v>
      </c>
      <c r="E11" s="40">
        <f>C11/D11</f>
        <v>6.5132992819793918</v>
      </c>
      <c r="F11" s="31">
        <v>7.2614391202311559</v>
      </c>
      <c r="G11" s="4">
        <v>25.588093726072376</v>
      </c>
      <c r="H11" s="4">
        <v>109.5</v>
      </c>
      <c r="I11" s="4">
        <v>10.5</v>
      </c>
      <c r="J11" s="4">
        <v>11.1</v>
      </c>
      <c r="K11" s="4">
        <v>37.299999999999997</v>
      </c>
      <c r="M11" s="8" t="s">
        <v>1</v>
      </c>
      <c r="N11" s="16">
        <v>29486</v>
      </c>
      <c r="O11" s="50">
        <v>5.5262000000000002</v>
      </c>
      <c r="P11" s="50">
        <v>5.2681000000000004</v>
      </c>
      <c r="Q11" s="50">
        <v>5.7578000000000005</v>
      </c>
      <c r="R11" s="50">
        <v>6.0286999999999997</v>
      </c>
    </row>
    <row r="12" spans="1:18" x14ac:dyDescent="0.2">
      <c r="B12" s="3">
        <v>33063</v>
      </c>
      <c r="C12" s="27">
        <v>3727250</v>
      </c>
      <c r="D12" s="27">
        <v>462243</v>
      </c>
      <c r="E12" s="40">
        <f>C12/D12</f>
        <v>8.0633995539142838</v>
      </c>
      <c r="F12" s="29">
        <v>7.2614391202311559</v>
      </c>
      <c r="G12" s="4">
        <v>25.588093726072376</v>
      </c>
      <c r="H12" s="4">
        <v>111.6</v>
      </c>
      <c r="I12" s="4">
        <v>5.8</v>
      </c>
      <c r="J12" s="4">
        <v>6.3</v>
      </c>
      <c r="K12" s="4">
        <v>26.6</v>
      </c>
      <c r="M12" s="8"/>
      <c r="N12" s="16">
        <v>33063</v>
      </c>
      <c r="O12" s="50">
        <v>4.0446</v>
      </c>
      <c r="P12" s="50">
        <v>4.1115000000000004</v>
      </c>
      <c r="Q12" s="50">
        <v>5.0945</v>
      </c>
      <c r="R12" s="50">
        <v>5.5845000000000002</v>
      </c>
    </row>
    <row r="13" spans="1:18" x14ac:dyDescent="0.2">
      <c r="A13" s="1" t="s">
        <v>265</v>
      </c>
      <c r="B13" s="3">
        <v>36716</v>
      </c>
      <c r="C13" s="27">
        <v>4796176</v>
      </c>
      <c r="D13" s="27">
        <v>462243</v>
      </c>
      <c r="E13" s="40">
        <f>C13/D13</f>
        <v>10.37587589211735</v>
      </c>
      <c r="F13" s="29">
        <v>7.2614391202311559</v>
      </c>
      <c r="G13" s="4">
        <v>25.588093726072376</v>
      </c>
      <c r="H13" s="4">
        <v>107.7</v>
      </c>
      <c r="I13" s="4">
        <v>4.4000000000000004</v>
      </c>
      <c r="J13" s="4">
        <v>5.2</v>
      </c>
      <c r="K13" s="4">
        <v>22</v>
      </c>
      <c r="M13" s="8"/>
      <c r="N13" s="16">
        <v>36716</v>
      </c>
      <c r="O13" s="50">
        <v>3.2891999999999997</v>
      </c>
      <c r="P13" s="50">
        <v>3.9356999999999998</v>
      </c>
      <c r="Q13" s="50">
        <v>4.3286999999999995</v>
      </c>
      <c r="R13" s="50">
        <v>4.4894999999999996</v>
      </c>
    </row>
    <row r="14" spans="1:18" x14ac:dyDescent="0.2">
      <c r="F14" s="29"/>
      <c r="G14" s="4"/>
      <c r="H14" s="4"/>
      <c r="I14" s="4"/>
      <c r="J14" s="4"/>
      <c r="K14" s="4"/>
      <c r="M14" s="8"/>
      <c r="N14" s="8"/>
      <c r="O14" s="50"/>
      <c r="P14" s="50"/>
      <c r="Q14" s="50"/>
      <c r="R14" s="50"/>
    </row>
    <row r="15" spans="1:18" ht="20.399999999999999" x14ac:dyDescent="0.2">
      <c r="A15" s="30" t="s">
        <v>112</v>
      </c>
      <c r="B15" s="3">
        <v>25606</v>
      </c>
      <c r="C15" s="27">
        <v>160998</v>
      </c>
      <c r="D15" s="27">
        <v>28530</v>
      </c>
      <c r="E15" s="40">
        <f>C15/D15</f>
        <v>5.6431125131440592</v>
      </c>
      <c r="F15" s="29">
        <v>6.1506003192449166</v>
      </c>
      <c r="G15" s="4">
        <v>23.264009808781534</v>
      </c>
      <c r="H15" s="4">
        <v>112.3</v>
      </c>
      <c r="I15" s="4">
        <v>9.1999999999999993</v>
      </c>
      <c r="J15" s="4">
        <v>10.3</v>
      </c>
      <c r="K15" s="4">
        <v>42.1</v>
      </c>
      <c r="M15" s="8" t="s">
        <v>2</v>
      </c>
      <c r="N15" s="16">
        <v>25606</v>
      </c>
      <c r="O15" s="50" t="e">
        <v>#VALUE!</v>
      </c>
      <c r="P15" s="50">
        <v>5.9379999999999997</v>
      </c>
      <c r="Q15" s="50">
        <v>4.5848000000000004</v>
      </c>
      <c r="R15" s="50">
        <v>6.4731000000000005</v>
      </c>
    </row>
    <row r="16" spans="1:18" x14ac:dyDescent="0.2">
      <c r="B16" s="3">
        <v>27797</v>
      </c>
      <c r="C16" s="27">
        <v>196823</v>
      </c>
      <c r="D16" s="27">
        <v>28530</v>
      </c>
      <c r="E16" s="40">
        <f>C16/D16</f>
        <v>6.8988082719943922</v>
      </c>
      <c r="F16" s="29">
        <v>8.8940032749261846</v>
      </c>
      <c r="G16" s="4">
        <v>20.966832651782262</v>
      </c>
      <c r="H16" s="4">
        <v>107.3</v>
      </c>
      <c r="I16" s="4">
        <v>6.5</v>
      </c>
      <c r="J16" s="4">
        <v>8.6999999999999993</v>
      </c>
      <c r="K16" s="4">
        <v>36.6</v>
      </c>
      <c r="M16" s="8"/>
      <c r="N16" s="16">
        <v>27797</v>
      </c>
      <c r="O16" s="50">
        <v>7.9545000000000003</v>
      </c>
      <c r="P16" s="50">
        <v>7.6621999999999995</v>
      </c>
      <c r="Q16" s="50">
        <v>7.1746999999999996</v>
      </c>
      <c r="R16" s="50">
        <v>7.6612</v>
      </c>
    </row>
    <row r="17" spans="1:18" x14ac:dyDescent="0.2">
      <c r="B17" s="3">
        <v>31739</v>
      </c>
      <c r="C17" s="27">
        <v>285176</v>
      </c>
      <c r="D17" s="27">
        <v>28530</v>
      </c>
      <c r="E17" s="40">
        <f>C17/D17</f>
        <v>9.9956536978619006</v>
      </c>
      <c r="F17" s="29">
        <v>8.5326554680776461</v>
      </c>
      <c r="G17" s="4">
        <v>21.251650780980114</v>
      </c>
      <c r="H17" s="4">
        <v>108.8</v>
      </c>
      <c r="I17" s="4">
        <v>5.6</v>
      </c>
      <c r="J17" s="4">
        <v>6</v>
      </c>
      <c r="K17" s="4">
        <v>33.9</v>
      </c>
      <c r="M17" s="8"/>
      <c r="N17" s="16">
        <v>31739</v>
      </c>
      <c r="O17" s="50">
        <v>5.8218000000000005</v>
      </c>
      <c r="P17" s="50">
        <v>5.8467000000000002</v>
      </c>
      <c r="Q17" s="50">
        <v>6.2168999999999999</v>
      </c>
      <c r="R17" s="50">
        <v>6.4406000000000008</v>
      </c>
    </row>
    <row r="18" spans="1:18" x14ac:dyDescent="0.2">
      <c r="A18" s="1" t="s">
        <v>266</v>
      </c>
      <c r="B18" s="3">
        <v>36494</v>
      </c>
      <c r="C18" s="27">
        <v>409042</v>
      </c>
      <c r="D18" s="27">
        <v>28530</v>
      </c>
      <c r="E18" s="40">
        <f>C18/D18</f>
        <v>14.337259025587102</v>
      </c>
      <c r="F18" s="29">
        <v>8.3815331910840722</v>
      </c>
      <c r="G18" s="4">
        <v>22.664023849173923</v>
      </c>
      <c r="H18" s="4">
        <v>106.9</v>
      </c>
      <c r="I18" s="4">
        <v>5</v>
      </c>
      <c r="J18" s="4">
        <v>4.5999999999999996</v>
      </c>
      <c r="K18" s="4">
        <v>19.899999999999999</v>
      </c>
      <c r="M18" s="8"/>
      <c r="N18" s="16">
        <v>35399</v>
      </c>
      <c r="O18" s="50">
        <v>4.3775000000000004</v>
      </c>
      <c r="P18" s="50">
        <v>4.6968999999999994</v>
      </c>
      <c r="Q18" s="50">
        <v>4.5898999999999992</v>
      </c>
      <c r="R18" s="50">
        <v>4.6856999999999998</v>
      </c>
    </row>
    <row r="19" spans="1:18" x14ac:dyDescent="0.2">
      <c r="F19" s="29"/>
      <c r="G19" s="4"/>
      <c r="H19" s="4"/>
      <c r="I19" s="4"/>
      <c r="J19" s="4"/>
      <c r="K19" s="4"/>
      <c r="M19" s="8"/>
      <c r="N19" s="8"/>
      <c r="O19" s="50"/>
      <c r="P19" s="50"/>
      <c r="Q19" s="50"/>
      <c r="R19" s="50"/>
    </row>
    <row r="20" spans="1:18" x14ac:dyDescent="0.2">
      <c r="A20" s="1" t="s">
        <v>3</v>
      </c>
      <c r="B20" s="3">
        <v>32644</v>
      </c>
      <c r="C20" s="27">
        <v>142419</v>
      </c>
      <c r="D20" s="27">
        <v>12190</v>
      </c>
      <c r="E20" s="40">
        <f>C20/D20</f>
        <v>11.68326497128794</v>
      </c>
      <c r="F20" s="29">
        <v>8.3176111780977386</v>
      </c>
      <c r="G20" s="4">
        <v>22.462935502736801</v>
      </c>
      <c r="H20" s="4">
        <v>106.1</v>
      </c>
      <c r="I20" s="4">
        <v>9.5</v>
      </c>
      <c r="J20" s="4">
        <v>4.7</v>
      </c>
      <c r="K20" s="4">
        <v>34.5</v>
      </c>
      <c r="M20" s="8" t="s">
        <v>3</v>
      </c>
      <c r="N20" s="16">
        <v>32644</v>
      </c>
      <c r="O20" s="50">
        <v>5.1821000000000002</v>
      </c>
      <c r="P20" s="50">
        <v>5.5356000000000005</v>
      </c>
      <c r="Q20" s="50">
        <v>5.5431000000000008</v>
      </c>
      <c r="R20" s="50">
        <v>5.5149999999999997</v>
      </c>
    </row>
    <row r="21" spans="1:18" x14ac:dyDescent="0.2">
      <c r="A21" s="1" t="s">
        <v>178</v>
      </c>
      <c r="B21" s="3">
        <v>36480</v>
      </c>
      <c r="C21" s="27">
        <v>186678</v>
      </c>
      <c r="D21" s="27">
        <v>12190</v>
      </c>
      <c r="E21" s="40">
        <f>C21/D21</f>
        <v>15.31402789171452</v>
      </c>
      <c r="F21" s="29">
        <v>7.2614391202311559</v>
      </c>
      <c r="G21" s="4">
        <v>25.588093726072376</v>
      </c>
      <c r="H21" s="4">
        <v>105.1</v>
      </c>
      <c r="I21" s="4">
        <v>6.7</v>
      </c>
      <c r="J21" s="4">
        <v>4.9000000000000004</v>
      </c>
      <c r="K21" s="4">
        <v>27.1</v>
      </c>
      <c r="M21" s="8"/>
      <c r="N21" s="16">
        <v>36480</v>
      </c>
      <c r="O21" s="50">
        <v>3.5947</v>
      </c>
      <c r="P21" s="50">
        <v>4.5747</v>
      </c>
      <c r="Q21" s="50">
        <v>4.9046000000000003</v>
      </c>
      <c r="R21" s="50">
        <v>5.1606000000000005</v>
      </c>
    </row>
    <row r="22" spans="1:18" x14ac:dyDescent="0.2">
      <c r="F22" s="29"/>
      <c r="G22" s="4"/>
      <c r="H22" s="4"/>
      <c r="I22" s="4"/>
      <c r="J22" s="4"/>
      <c r="K22" s="4"/>
      <c r="N22" s="8"/>
      <c r="O22" s="50"/>
      <c r="P22" s="50"/>
      <c r="Q22" s="50"/>
      <c r="R22" s="50"/>
    </row>
    <row r="23" spans="1:18" x14ac:dyDescent="0.2">
      <c r="A23" s="28" t="s">
        <v>21</v>
      </c>
      <c r="F23" s="29"/>
      <c r="G23" s="4"/>
      <c r="H23" s="4"/>
      <c r="I23" s="4"/>
      <c r="J23" s="4"/>
      <c r="K23" s="4"/>
      <c r="M23" s="15" t="s">
        <v>21</v>
      </c>
      <c r="N23" s="8"/>
      <c r="O23" s="50"/>
      <c r="P23" s="50"/>
      <c r="Q23" s="50"/>
      <c r="R23" s="50"/>
    </row>
    <row r="24" spans="1:18" x14ac:dyDescent="0.2">
      <c r="F24" s="29"/>
      <c r="G24" s="4"/>
      <c r="H24" s="4"/>
      <c r="I24" s="4"/>
      <c r="J24" s="4"/>
      <c r="K24" s="4"/>
      <c r="O24" s="1"/>
      <c r="P24" s="1"/>
      <c r="Q24" s="1"/>
      <c r="R24" s="1"/>
    </row>
    <row r="25" spans="1:18" x14ac:dyDescent="0.2">
      <c r="A25" s="1" t="s">
        <v>4</v>
      </c>
      <c r="B25" s="32" t="s">
        <v>5</v>
      </c>
      <c r="C25" s="27">
        <v>50172</v>
      </c>
      <c r="D25" s="27">
        <v>701</v>
      </c>
      <c r="E25" s="40">
        <f>C25/D25</f>
        <v>71.572039942938659</v>
      </c>
      <c r="F25" s="29">
        <v>7.2614391202311559</v>
      </c>
      <c r="G25" s="48" t="s">
        <v>91</v>
      </c>
      <c r="H25" s="4">
        <v>106</v>
      </c>
      <c r="I25" s="4">
        <v>9.8000000000000007</v>
      </c>
      <c r="J25" s="4">
        <v>9.5</v>
      </c>
      <c r="K25" s="4">
        <v>35.6</v>
      </c>
      <c r="M25" s="8" t="s">
        <v>4</v>
      </c>
      <c r="N25" s="17" t="s">
        <v>5</v>
      </c>
      <c r="O25" s="50">
        <v>6.6779999999999999</v>
      </c>
      <c r="P25" s="50">
        <v>5.8372000000000002</v>
      </c>
      <c r="Q25" s="50">
        <v>6.4201999999999995</v>
      </c>
      <c r="R25" s="50">
        <v>7.4786000000000001</v>
      </c>
    </row>
    <row r="26" spans="1:18" x14ac:dyDescent="0.2">
      <c r="B26" s="3">
        <v>26925</v>
      </c>
      <c r="C26" s="27">
        <v>62731</v>
      </c>
      <c r="D26" s="27">
        <v>701</v>
      </c>
      <c r="E26" s="40">
        <f>C26/D26</f>
        <v>89.487874465049927</v>
      </c>
      <c r="F26" s="29">
        <v>7.1502582982008196</v>
      </c>
      <c r="G26" s="4">
        <v>21.530097991819673</v>
      </c>
      <c r="H26" s="4">
        <v>93.8</v>
      </c>
      <c r="I26" s="4">
        <v>11.4</v>
      </c>
      <c r="J26" s="4">
        <v>7.7</v>
      </c>
      <c r="K26" s="4">
        <v>50.2</v>
      </c>
      <c r="M26" s="8"/>
      <c r="N26" s="16">
        <v>26925</v>
      </c>
      <c r="O26" s="50">
        <v>7.5842999999999998</v>
      </c>
      <c r="P26" s="50">
        <v>6.8286999999999995</v>
      </c>
      <c r="Q26" s="50">
        <v>7.0583</v>
      </c>
      <c r="R26" s="50">
        <v>7.7858000000000001</v>
      </c>
    </row>
    <row r="27" spans="1:18" x14ac:dyDescent="0.2">
      <c r="B27" s="3">
        <v>29479</v>
      </c>
      <c r="C27" s="27">
        <v>73160</v>
      </c>
      <c r="D27" s="27">
        <v>701</v>
      </c>
      <c r="E27" s="40">
        <f>C27/D27</f>
        <v>104.36519258202567</v>
      </c>
      <c r="F27" s="29">
        <v>6.4484804667048943</v>
      </c>
      <c r="G27" s="4">
        <v>26.9994167777533</v>
      </c>
      <c r="H27" s="4">
        <v>104.6</v>
      </c>
      <c r="I27" s="4">
        <v>14.8</v>
      </c>
      <c r="J27" s="4">
        <v>13.9</v>
      </c>
      <c r="K27" s="4">
        <v>47.9</v>
      </c>
      <c r="M27" s="8"/>
      <c r="N27" s="16">
        <v>29479</v>
      </c>
      <c r="O27" s="50">
        <v>7.2311000000000005</v>
      </c>
      <c r="P27" s="50">
        <v>7.3803999999999998</v>
      </c>
      <c r="Q27" s="50">
        <v>7.1944999999999997</v>
      </c>
      <c r="R27" s="50">
        <v>7.3114999999999997</v>
      </c>
    </row>
    <row r="28" spans="1:18" x14ac:dyDescent="0.2">
      <c r="B28" s="3">
        <v>34595</v>
      </c>
      <c r="C28" s="27">
        <v>105506</v>
      </c>
      <c r="D28" s="27">
        <v>701</v>
      </c>
      <c r="E28" s="40">
        <f>C28/D28</f>
        <v>150.50784593437945</v>
      </c>
      <c r="F28" s="29">
        <v>7.854927950386088</v>
      </c>
      <c r="G28" s="4">
        <v>29.159371599798966</v>
      </c>
      <c r="H28" s="4">
        <v>104.5</v>
      </c>
      <c r="I28" s="4">
        <v>8.6</v>
      </c>
      <c r="J28" s="4">
        <v>6.1</v>
      </c>
      <c r="K28" s="4">
        <v>36.299999999999997</v>
      </c>
      <c r="M28" s="8"/>
      <c r="N28" s="16">
        <v>34595</v>
      </c>
      <c r="O28" s="50">
        <v>5.0880000000000001</v>
      </c>
      <c r="P28" s="50">
        <v>5.2881</v>
      </c>
      <c r="Q28" s="50">
        <v>5.6538999999999993</v>
      </c>
      <c r="R28" s="50">
        <v>5.4381000000000004</v>
      </c>
    </row>
    <row r="29" spans="1:18" x14ac:dyDescent="0.2">
      <c r="A29" s="1" t="s">
        <v>231</v>
      </c>
      <c r="B29" s="3">
        <v>36617</v>
      </c>
      <c r="C29" s="27">
        <v>107008</v>
      </c>
      <c r="D29" s="27">
        <v>701</v>
      </c>
      <c r="E29" s="40">
        <f>C29/D29</f>
        <v>152.65049928673324</v>
      </c>
      <c r="F29" s="29">
        <v>7.683153603012232</v>
      </c>
      <c r="G29" s="4">
        <v>24.974062970326234</v>
      </c>
      <c r="H29" s="4">
        <v>102.6</v>
      </c>
      <c r="I29" s="4">
        <v>7.1</v>
      </c>
      <c r="J29" s="4">
        <v>5.9</v>
      </c>
      <c r="K29" s="4">
        <v>26.9</v>
      </c>
      <c r="M29" s="8"/>
      <c r="N29" s="16">
        <v>36617</v>
      </c>
      <c r="O29" s="50">
        <v>4.3167999999999997</v>
      </c>
      <c r="P29" s="50">
        <v>4.6951999999999998</v>
      </c>
      <c r="Q29" s="50">
        <v>4.7298</v>
      </c>
      <c r="R29" s="50">
        <v>4.5043999999999995</v>
      </c>
    </row>
    <row r="30" spans="1:18" x14ac:dyDescent="0.2">
      <c r="B30" s="3"/>
      <c r="F30" s="29"/>
      <c r="G30" s="4"/>
      <c r="H30" s="4"/>
      <c r="I30" s="4"/>
      <c r="J30" s="4"/>
      <c r="K30" s="4"/>
      <c r="M30" s="8"/>
      <c r="N30" s="8"/>
      <c r="O30" s="50"/>
      <c r="P30" s="50"/>
      <c r="Q30" s="50"/>
      <c r="R30" s="50"/>
    </row>
    <row r="31" spans="1:18" x14ac:dyDescent="0.2">
      <c r="A31" s="1" t="s">
        <v>99</v>
      </c>
      <c r="B31" s="3"/>
      <c r="F31" s="29"/>
      <c r="G31" s="4"/>
      <c r="H31" s="4"/>
      <c r="I31" s="4"/>
      <c r="J31" s="4"/>
      <c r="K31" s="4"/>
      <c r="O31" s="1"/>
      <c r="P31" s="1"/>
      <c r="Q31" s="1"/>
      <c r="R31" s="1"/>
    </row>
    <row r="32" spans="1:18" x14ac:dyDescent="0.2">
      <c r="B32" s="33" t="s">
        <v>106</v>
      </c>
      <c r="C32" s="27">
        <v>3260</v>
      </c>
      <c r="D32" s="27">
        <v>109</v>
      </c>
      <c r="E32" s="40">
        <f>C32/D32</f>
        <v>29.908256880733944</v>
      </c>
      <c r="F32" s="29">
        <v>7.5</v>
      </c>
      <c r="G32" s="48" t="s">
        <v>91</v>
      </c>
      <c r="H32" s="4">
        <v>108.1</v>
      </c>
      <c r="I32" s="4">
        <v>20.7</v>
      </c>
      <c r="J32" s="4">
        <v>15.7</v>
      </c>
      <c r="K32" s="4">
        <v>121.7</v>
      </c>
      <c r="M32" s="8" t="s">
        <v>49</v>
      </c>
      <c r="N32" s="17" t="s">
        <v>5</v>
      </c>
      <c r="O32" s="50">
        <v>8.0145999999999997</v>
      </c>
      <c r="P32" s="50">
        <v>8.9456000000000007</v>
      </c>
      <c r="Q32" s="50">
        <v>7.5111999999999997</v>
      </c>
      <c r="R32" s="50">
        <v>7.9086999999999996</v>
      </c>
    </row>
    <row r="33" spans="1:18" x14ac:dyDescent="0.2">
      <c r="B33" s="33" t="s">
        <v>100</v>
      </c>
      <c r="C33" s="27">
        <v>3266</v>
      </c>
      <c r="D33" s="27">
        <v>109</v>
      </c>
      <c r="E33" s="40">
        <f t="shared" ref="E33:E60" si="0">C33/D33</f>
        <v>29.963302752293579</v>
      </c>
      <c r="F33" s="29">
        <v>9.6770405167351754</v>
      </c>
      <c r="G33" s="4">
        <v>23.818547789240213</v>
      </c>
      <c r="H33" s="4">
        <v>104.2</v>
      </c>
      <c r="I33" s="4">
        <v>18.3</v>
      </c>
      <c r="J33" s="4">
        <v>13.4</v>
      </c>
      <c r="K33" s="4">
        <v>104.6</v>
      </c>
      <c r="M33" s="8"/>
      <c r="N33" s="16">
        <v>26925</v>
      </c>
      <c r="O33" s="50">
        <v>8.4329999999999998</v>
      </c>
      <c r="P33" s="50">
        <v>7.7427000000000001</v>
      </c>
      <c r="Q33" s="50">
        <v>7.1378999999999992</v>
      </c>
      <c r="R33" s="50">
        <v>9.0870999999999995</v>
      </c>
    </row>
    <row r="34" spans="1:18" x14ac:dyDescent="0.2">
      <c r="B34" s="33" t="s">
        <v>101</v>
      </c>
      <c r="C34" s="27">
        <v>5491</v>
      </c>
      <c r="D34" s="27">
        <v>109</v>
      </c>
      <c r="E34" s="40">
        <f t="shared" si="0"/>
        <v>50.376146788990823</v>
      </c>
      <c r="F34" s="29">
        <v>8.68</v>
      </c>
      <c r="G34" s="4">
        <v>28.055186305741568</v>
      </c>
      <c r="H34" s="4">
        <v>106</v>
      </c>
      <c r="I34" s="4">
        <v>20.9</v>
      </c>
      <c r="J34" s="4">
        <v>19.2</v>
      </c>
      <c r="K34" s="4">
        <v>96.9</v>
      </c>
      <c r="M34" s="8"/>
      <c r="N34" s="16">
        <v>29479</v>
      </c>
      <c r="O34" s="50">
        <v>9.0229999999999997</v>
      </c>
      <c r="P34" s="50">
        <v>9.4492000000000012</v>
      </c>
      <c r="Q34" s="50">
        <v>8.5175999999999998</v>
      </c>
      <c r="R34" s="50">
        <v>9.0032999999999994</v>
      </c>
    </row>
    <row r="35" spans="1:18" x14ac:dyDescent="0.2">
      <c r="B35" s="33" t="s">
        <v>53</v>
      </c>
      <c r="C35" s="27">
        <v>6607</v>
      </c>
      <c r="D35" s="27">
        <v>109</v>
      </c>
      <c r="E35" s="40">
        <f t="shared" si="0"/>
        <v>60.61467889908257</v>
      </c>
      <c r="F35" s="29">
        <v>8.4600000000000009</v>
      </c>
      <c r="G35" s="4">
        <v>24.2</v>
      </c>
      <c r="H35" s="4">
        <v>102.1</v>
      </c>
      <c r="I35" s="4">
        <v>10.4</v>
      </c>
      <c r="J35" s="4">
        <v>9.6</v>
      </c>
      <c r="K35" s="4">
        <v>58.7</v>
      </c>
      <c r="M35" s="8"/>
      <c r="N35" s="18" t="s">
        <v>53</v>
      </c>
      <c r="O35" s="50">
        <v>5.8206000000000007</v>
      </c>
      <c r="P35" s="50">
        <v>5.3881000000000006</v>
      </c>
      <c r="Q35" s="50">
        <v>6.2507000000000001</v>
      </c>
      <c r="R35" s="50">
        <v>5.577</v>
      </c>
    </row>
    <row r="36" spans="1:18" x14ac:dyDescent="0.2">
      <c r="B36" s="33" t="s">
        <v>89</v>
      </c>
      <c r="C36" s="27">
        <v>7317</v>
      </c>
      <c r="D36" s="27">
        <v>109</v>
      </c>
      <c r="E36" s="40">
        <f t="shared" si="0"/>
        <v>67.128440366972484</v>
      </c>
      <c r="F36" s="29">
        <v>8</v>
      </c>
      <c r="G36" s="4">
        <v>29.8</v>
      </c>
      <c r="H36" s="4">
        <v>108.4</v>
      </c>
      <c r="I36" s="4">
        <v>15.3</v>
      </c>
      <c r="J36" s="4">
        <v>9.6999999999999993</v>
      </c>
      <c r="K36" s="4">
        <v>82.6</v>
      </c>
      <c r="M36" s="8"/>
      <c r="N36" s="16">
        <v>34595</v>
      </c>
      <c r="O36" s="50">
        <v>4.4954999999999998</v>
      </c>
      <c r="P36" s="50">
        <v>4.0671999999999997</v>
      </c>
      <c r="Q36" s="50">
        <v>4.9793000000000003</v>
      </c>
      <c r="R36" s="50">
        <v>4.1375000000000002</v>
      </c>
    </row>
    <row r="37" spans="1:18" x14ac:dyDescent="0.2">
      <c r="B37" s="33" t="s">
        <v>102</v>
      </c>
      <c r="C37" s="27">
        <v>7686</v>
      </c>
      <c r="D37" s="27">
        <v>109</v>
      </c>
      <c r="E37" s="40">
        <f t="shared" si="0"/>
        <v>70.513761467889907</v>
      </c>
      <c r="F37" s="29">
        <v>6.99</v>
      </c>
      <c r="G37" s="4">
        <v>29.5</v>
      </c>
      <c r="H37" s="4">
        <v>100.8</v>
      </c>
      <c r="I37" s="4">
        <v>13</v>
      </c>
      <c r="J37" s="4">
        <v>9</v>
      </c>
      <c r="K37" s="4">
        <v>69.3</v>
      </c>
      <c r="M37" s="8"/>
      <c r="N37" s="16">
        <v>36617</v>
      </c>
      <c r="O37" s="50">
        <v>4.2028999999999996</v>
      </c>
      <c r="P37" s="50">
        <v>4.7811000000000003</v>
      </c>
      <c r="Q37" s="50">
        <v>4.2145000000000001</v>
      </c>
      <c r="R37" s="50">
        <v>3.9781999999999997</v>
      </c>
    </row>
    <row r="38" spans="1:18" x14ac:dyDescent="0.2">
      <c r="B38" s="3"/>
      <c r="F38" s="29"/>
      <c r="G38" s="4"/>
      <c r="H38" s="4"/>
      <c r="I38" s="4"/>
      <c r="J38" s="4"/>
      <c r="K38" s="4"/>
      <c r="M38" s="8"/>
      <c r="N38" s="8"/>
      <c r="O38" s="50"/>
      <c r="P38" s="50"/>
      <c r="Q38" s="50"/>
      <c r="R38" s="50"/>
    </row>
    <row r="39" spans="1:18" x14ac:dyDescent="0.2">
      <c r="A39" s="1" t="s">
        <v>103</v>
      </c>
      <c r="B39" s="3"/>
      <c r="F39" s="29"/>
      <c r="G39" s="4"/>
      <c r="H39" s="4"/>
      <c r="I39" s="4"/>
      <c r="J39" s="4"/>
      <c r="K39" s="4"/>
      <c r="O39" s="1"/>
      <c r="P39" s="1"/>
      <c r="Q39" s="1"/>
      <c r="R39" s="1"/>
    </row>
    <row r="40" spans="1:18" x14ac:dyDescent="0.2">
      <c r="B40" s="33" t="s">
        <v>106</v>
      </c>
      <c r="C40" s="27">
        <v>15044</v>
      </c>
      <c r="D40" s="27">
        <v>341</v>
      </c>
      <c r="E40" s="40">
        <f t="shared" si="0"/>
        <v>44.117302052785924</v>
      </c>
      <c r="F40" s="29">
        <v>11</v>
      </c>
      <c r="G40" s="48" t="s">
        <v>91</v>
      </c>
      <c r="H40" s="4">
        <v>107.1</v>
      </c>
      <c r="I40" s="4">
        <v>10.199999999999999</v>
      </c>
      <c r="J40" s="4">
        <v>11.5</v>
      </c>
      <c r="K40" s="4">
        <v>58.8</v>
      </c>
      <c r="M40" s="8" t="s">
        <v>50</v>
      </c>
      <c r="N40" s="17" t="s">
        <v>5</v>
      </c>
      <c r="O40" s="50">
        <v>6.6121999999999996</v>
      </c>
      <c r="P40" s="50">
        <v>6.6185</v>
      </c>
      <c r="Q40" s="50">
        <v>6.8188000000000004</v>
      </c>
      <c r="R40" s="50">
        <v>7.6997</v>
      </c>
    </row>
    <row r="41" spans="1:18" x14ac:dyDescent="0.2">
      <c r="B41" s="33" t="s">
        <v>100</v>
      </c>
      <c r="C41" s="27">
        <v>18926</v>
      </c>
      <c r="D41" s="27">
        <v>341</v>
      </c>
      <c r="E41" s="40">
        <f t="shared" si="0"/>
        <v>55.501466275659823</v>
      </c>
      <c r="F41" s="29">
        <v>7.74</v>
      </c>
      <c r="G41" s="4">
        <v>21.5</v>
      </c>
      <c r="H41" s="4">
        <v>106.3</v>
      </c>
      <c r="I41" s="4">
        <v>5.4</v>
      </c>
      <c r="J41" s="4">
        <v>9.1999999999999993</v>
      </c>
      <c r="K41" s="4">
        <v>35.700000000000003</v>
      </c>
      <c r="M41" s="8"/>
      <c r="N41" s="16">
        <v>26925</v>
      </c>
      <c r="O41" s="50">
        <v>8.0841000000000012</v>
      </c>
      <c r="P41" s="50">
        <v>6.8888999999999996</v>
      </c>
      <c r="Q41" s="50">
        <v>7.7412000000000001</v>
      </c>
      <c r="R41" s="50">
        <v>8.4205000000000005</v>
      </c>
    </row>
    <row r="42" spans="1:18" x14ac:dyDescent="0.2">
      <c r="B42" s="33" t="s">
        <v>101</v>
      </c>
      <c r="C42" s="27">
        <v>22080</v>
      </c>
      <c r="D42" s="27">
        <v>341</v>
      </c>
      <c r="E42" s="40">
        <f t="shared" si="0"/>
        <v>64.750733137829911</v>
      </c>
      <c r="F42" s="29">
        <v>6.96</v>
      </c>
      <c r="G42" s="4">
        <v>27.2</v>
      </c>
      <c r="H42" s="4">
        <v>102.1</v>
      </c>
      <c r="I42" s="4">
        <v>10.4</v>
      </c>
      <c r="J42" s="4">
        <v>9.6</v>
      </c>
      <c r="K42" s="4">
        <v>58.7</v>
      </c>
      <c r="M42" s="8"/>
      <c r="N42" s="16">
        <v>29479</v>
      </c>
      <c r="O42" s="50">
        <v>6.9326999999999996</v>
      </c>
      <c r="P42" s="50">
        <v>7.2033999999999994</v>
      </c>
      <c r="Q42" s="50">
        <v>7.0445000000000002</v>
      </c>
      <c r="R42" s="50">
        <v>7.6958000000000002</v>
      </c>
    </row>
    <row r="43" spans="1:18" x14ac:dyDescent="0.2">
      <c r="B43" s="33" t="s">
        <v>54</v>
      </c>
      <c r="C43" s="27">
        <v>28671</v>
      </c>
      <c r="D43" s="27">
        <v>341</v>
      </c>
      <c r="E43" s="40">
        <f t="shared" si="0"/>
        <v>84.079178885630498</v>
      </c>
      <c r="F43" s="29">
        <v>7.96</v>
      </c>
      <c r="G43" s="4">
        <v>22.6</v>
      </c>
      <c r="H43" s="4">
        <v>105.7</v>
      </c>
      <c r="I43" s="4">
        <v>10.3</v>
      </c>
      <c r="J43" s="4">
        <v>7</v>
      </c>
      <c r="K43" s="4">
        <v>36.799999999999997</v>
      </c>
      <c r="M43" s="8"/>
      <c r="N43" s="18" t="s">
        <v>54</v>
      </c>
      <c r="O43" s="50">
        <v>5.6266000000000007</v>
      </c>
      <c r="P43" s="50">
        <v>7.9466999999999999</v>
      </c>
      <c r="Q43" s="50">
        <v>9.0122</v>
      </c>
      <c r="R43" s="50">
        <v>8.7189999999999994</v>
      </c>
    </row>
    <row r="44" spans="1:18" x14ac:dyDescent="0.2">
      <c r="B44" s="33" t="s">
        <v>89</v>
      </c>
      <c r="C44" s="27">
        <v>33692</v>
      </c>
      <c r="D44" s="27">
        <v>341</v>
      </c>
      <c r="E44" s="40">
        <f t="shared" si="0"/>
        <v>98.803519061583572</v>
      </c>
      <c r="F44" s="29">
        <v>7.88</v>
      </c>
      <c r="G44" s="4">
        <v>28.3</v>
      </c>
      <c r="H44" s="4">
        <v>105</v>
      </c>
      <c r="I44" s="4">
        <v>9.1</v>
      </c>
      <c r="J44" s="4">
        <v>7.7</v>
      </c>
      <c r="K44" s="4">
        <v>41.5</v>
      </c>
      <c r="M44" s="8"/>
      <c r="N44" s="16">
        <v>34595</v>
      </c>
      <c r="O44" s="50">
        <v>4.8757999999999999</v>
      </c>
      <c r="P44" s="50">
        <v>4.9660000000000002</v>
      </c>
      <c r="Q44" s="50">
        <v>5.2134999999999998</v>
      </c>
      <c r="R44" s="50">
        <v>4.8710000000000004</v>
      </c>
    </row>
    <row r="45" spans="1:18" x14ac:dyDescent="0.2">
      <c r="B45" s="33" t="s">
        <v>102</v>
      </c>
      <c r="C45" s="27">
        <v>34486</v>
      </c>
      <c r="D45" s="27">
        <v>341</v>
      </c>
      <c r="E45" s="40">
        <f t="shared" si="0"/>
        <v>101.13196480938416</v>
      </c>
      <c r="F45" s="29">
        <v>6.76</v>
      </c>
      <c r="G45" s="4">
        <v>28.5</v>
      </c>
      <c r="H45" s="4">
        <v>105</v>
      </c>
      <c r="I45" s="4">
        <v>6.4</v>
      </c>
      <c r="J45" s="4">
        <v>5.4</v>
      </c>
      <c r="K45" s="4">
        <v>28.4</v>
      </c>
      <c r="M45" s="8"/>
      <c r="N45" s="16">
        <v>36617</v>
      </c>
      <c r="O45" s="50">
        <v>4.5848000000000004</v>
      </c>
      <c r="P45" s="50">
        <v>4.8323999999999998</v>
      </c>
      <c r="Q45" s="50">
        <v>4.8372999999999999</v>
      </c>
      <c r="R45" s="50">
        <v>4.4311000000000007</v>
      </c>
    </row>
    <row r="46" spans="1:18" x14ac:dyDescent="0.2">
      <c r="A46" s="1" t="s">
        <v>104</v>
      </c>
      <c r="B46" s="3"/>
      <c r="F46" s="29"/>
      <c r="G46" s="4"/>
      <c r="H46" s="4"/>
      <c r="I46" s="4"/>
      <c r="J46" s="4"/>
      <c r="K46" s="4"/>
      <c r="O46" s="1"/>
      <c r="P46" s="1"/>
      <c r="Q46" s="1"/>
      <c r="R46" s="1"/>
    </row>
    <row r="47" spans="1:18" x14ac:dyDescent="0.2">
      <c r="B47" s="33" t="s">
        <v>106</v>
      </c>
      <c r="C47" s="27">
        <v>25107</v>
      </c>
      <c r="D47" s="27">
        <v>127</v>
      </c>
      <c r="E47" s="40">
        <f t="shared" si="0"/>
        <v>197.69291338582678</v>
      </c>
      <c r="F47" s="29">
        <v>16.8</v>
      </c>
      <c r="G47" s="48" t="s">
        <v>91</v>
      </c>
      <c r="H47" s="4">
        <v>103.8</v>
      </c>
      <c r="I47" s="4">
        <v>14.2</v>
      </c>
      <c r="J47" s="4">
        <v>13</v>
      </c>
      <c r="K47" s="4">
        <v>49.6</v>
      </c>
      <c r="M47" s="8" t="s">
        <v>48</v>
      </c>
      <c r="N47" s="17" t="s">
        <v>5</v>
      </c>
      <c r="O47" s="50">
        <v>6.7670000000000003</v>
      </c>
      <c r="P47" s="50">
        <v>5.3173000000000004</v>
      </c>
      <c r="Q47" s="50">
        <v>6.1188000000000002</v>
      </c>
      <c r="R47" s="50">
        <v>7.5706999999999995</v>
      </c>
    </row>
    <row r="48" spans="1:18" x14ac:dyDescent="0.2">
      <c r="B48" s="33" t="s">
        <v>100</v>
      </c>
      <c r="C48" s="27">
        <v>31609</v>
      </c>
      <c r="D48" s="27">
        <v>127</v>
      </c>
      <c r="E48" s="40">
        <f t="shared" si="0"/>
        <v>248.88976377952756</v>
      </c>
      <c r="F48" s="29">
        <v>6.81</v>
      </c>
      <c r="G48" s="4">
        <v>21.3</v>
      </c>
      <c r="H48" s="4">
        <v>104.2</v>
      </c>
      <c r="I48" s="4">
        <v>15.7</v>
      </c>
      <c r="J48" s="4">
        <v>10.4</v>
      </c>
      <c r="K48" s="4">
        <v>63.2</v>
      </c>
      <c r="M48" s="8"/>
      <c r="N48" s="16">
        <v>26925</v>
      </c>
      <c r="O48" s="50">
        <v>7.5425000000000004</v>
      </c>
      <c r="P48" s="50">
        <v>7.1177000000000001</v>
      </c>
      <c r="Q48" s="50">
        <v>7.0472000000000001</v>
      </c>
      <c r="R48" s="50">
        <v>7.6033999999999997</v>
      </c>
    </row>
    <row r="49" spans="1:18" x14ac:dyDescent="0.2">
      <c r="B49" s="33" t="s">
        <v>101</v>
      </c>
      <c r="C49" s="27">
        <v>37488</v>
      </c>
      <c r="D49" s="27">
        <v>127</v>
      </c>
      <c r="E49" s="40">
        <f t="shared" si="0"/>
        <v>295.18110236220474</v>
      </c>
      <c r="F49" s="29">
        <v>6.51</v>
      </c>
      <c r="G49" s="4">
        <v>26.7</v>
      </c>
      <c r="H49" s="4">
        <v>105.5</v>
      </c>
      <c r="I49" s="4">
        <v>18.399999999999999</v>
      </c>
      <c r="J49" s="4">
        <v>16.600000000000001</v>
      </c>
      <c r="K49" s="4">
        <v>50.9</v>
      </c>
      <c r="M49" s="8"/>
      <c r="N49" s="16">
        <v>29479</v>
      </c>
      <c r="O49" s="50">
        <v>7.0178000000000003</v>
      </c>
      <c r="P49" s="50">
        <v>7.6555</v>
      </c>
      <c r="Q49" s="50">
        <v>7.3598999999999997</v>
      </c>
      <c r="R49" s="50">
        <v>7.2001999999999997</v>
      </c>
    </row>
    <row r="50" spans="1:18" x14ac:dyDescent="0.2">
      <c r="B50" s="33" t="s">
        <v>55</v>
      </c>
      <c r="C50" s="27">
        <v>47871</v>
      </c>
      <c r="D50" s="27">
        <v>127</v>
      </c>
      <c r="E50" s="40">
        <f t="shared" si="0"/>
        <v>376.93700787401576</v>
      </c>
      <c r="F50" s="29">
        <v>7.34</v>
      </c>
      <c r="G50" s="4">
        <v>23.7</v>
      </c>
      <c r="H50" s="4">
        <v>102</v>
      </c>
      <c r="I50" s="4">
        <v>7.1</v>
      </c>
      <c r="J50" s="4">
        <v>6.8</v>
      </c>
      <c r="K50" s="4">
        <v>31.1</v>
      </c>
      <c r="M50" s="8"/>
      <c r="N50" s="18" t="s">
        <v>55</v>
      </c>
      <c r="O50" s="50">
        <v>6.2098000000000004</v>
      </c>
      <c r="P50" s="50">
        <v>6.2163000000000004</v>
      </c>
      <c r="Q50" s="50">
        <v>6.4326999999999996</v>
      </c>
      <c r="R50" s="50">
        <v>6.5443999999999996</v>
      </c>
    </row>
    <row r="51" spans="1:18" x14ac:dyDescent="0.2">
      <c r="B51" s="33" t="s">
        <v>89</v>
      </c>
      <c r="C51" s="27">
        <v>53319</v>
      </c>
      <c r="D51" s="27">
        <v>127</v>
      </c>
      <c r="E51" s="40">
        <f t="shared" si="0"/>
        <v>419.83464566929132</v>
      </c>
      <c r="F51" s="29">
        <v>8.19</v>
      </c>
      <c r="G51" s="4">
        <v>29.4</v>
      </c>
      <c r="H51" s="4">
        <v>104.9</v>
      </c>
      <c r="I51" s="4">
        <v>8.6999999999999993</v>
      </c>
      <c r="J51" s="4">
        <v>6.7</v>
      </c>
      <c r="K51" s="4">
        <v>38.4</v>
      </c>
      <c r="M51" s="8"/>
      <c r="N51" s="16">
        <v>34595</v>
      </c>
      <c r="O51" s="50">
        <v>5.6178999999999997</v>
      </c>
      <c r="P51" s="50">
        <v>6.0510999999999999</v>
      </c>
      <c r="Q51" s="50">
        <v>6.3016000000000005</v>
      </c>
      <c r="R51" s="50">
        <v>6.3441000000000001</v>
      </c>
    </row>
    <row r="52" spans="1:18" x14ac:dyDescent="0.2">
      <c r="B52" s="33" t="s">
        <v>102</v>
      </c>
      <c r="C52" s="27">
        <v>53595</v>
      </c>
      <c r="D52" s="27">
        <v>127</v>
      </c>
      <c r="E52" s="40">
        <f t="shared" si="0"/>
        <v>422.00787401574803</v>
      </c>
      <c r="F52" s="29">
        <v>7.7</v>
      </c>
      <c r="G52" s="4">
        <v>30.3</v>
      </c>
      <c r="H52" s="4">
        <v>102.7</v>
      </c>
      <c r="I52" s="4">
        <v>7.2</v>
      </c>
      <c r="J52" s="4">
        <v>7.9</v>
      </c>
      <c r="K52" s="4">
        <v>32</v>
      </c>
      <c r="M52" s="8"/>
      <c r="N52" s="16">
        <v>36617</v>
      </c>
      <c r="O52" s="50">
        <v>4.4332000000000003</v>
      </c>
      <c r="P52" s="50">
        <v>4.9856000000000007</v>
      </c>
      <c r="Q52" s="50">
        <v>5.0034000000000001</v>
      </c>
      <c r="R52" s="50">
        <v>4.7753000000000005</v>
      </c>
    </row>
    <row r="53" spans="1:18" x14ac:dyDescent="0.2">
      <c r="B53" s="3"/>
      <c r="F53" s="29"/>
      <c r="G53" s="4"/>
      <c r="H53" s="4"/>
      <c r="I53" s="4"/>
      <c r="J53" s="4"/>
      <c r="K53" s="4"/>
      <c r="O53" s="1"/>
      <c r="P53" s="1"/>
      <c r="Q53" s="1"/>
      <c r="R53" s="1"/>
    </row>
    <row r="54" spans="1:18" x14ac:dyDescent="0.2">
      <c r="A54" s="1" t="s">
        <v>105</v>
      </c>
      <c r="B54" s="3"/>
      <c r="F54" s="29"/>
      <c r="G54" s="4"/>
      <c r="H54" s="4"/>
      <c r="I54" s="4"/>
      <c r="J54" s="4"/>
      <c r="K54" s="4"/>
      <c r="O54" s="1"/>
      <c r="P54" s="1"/>
      <c r="Q54" s="1"/>
      <c r="R54" s="1"/>
    </row>
    <row r="55" spans="1:18" x14ac:dyDescent="0.2">
      <c r="B55" s="33" t="s">
        <v>106</v>
      </c>
      <c r="C55" s="27">
        <v>6761</v>
      </c>
      <c r="D55" s="27">
        <v>191</v>
      </c>
      <c r="E55" s="40">
        <f t="shared" si="0"/>
        <v>35.397905759162306</v>
      </c>
      <c r="F55" s="29">
        <v>16</v>
      </c>
      <c r="G55" s="48" t="s">
        <v>91</v>
      </c>
      <c r="H55" s="4">
        <v>110.8</v>
      </c>
      <c r="I55" s="4">
        <v>13.7</v>
      </c>
      <c r="J55" s="4">
        <v>12.9</v>
      </c>
      <c r="K55" s="4">
        <v>46.3</v>
      </c>
      <c r="M55" s="8" t="s">
        <v>87</v>
      </c>
      <c r="N55" s="17" t="s">
        <v>5</v>
      </c>
      <c r="O55" s="50">
        <v>5.899</v>
      </c>
      <c r="P55" s="50">
        <v>4.6918999999999995</v>
      </c>
      <c r="Q55" s="50">
        <v>6.3167</v>
      </c>
      <c r="R55" s="50">
        <v>6.5016000000000007</v>
      </c>
    </row>
    <row r="56" spans="1:18" x14ac:dyDescent="0.2">
      <c r="B56" s="33" t="s">
        <v>100</v>
      </c>
      <c r="C56" s="27">
        <v>7870</v>
      </c>
      <c r="D56" s="27">
        <v>191</v>
      </c>
      <c r="E56" s="40">
        <f t="shared" si="0"/>
        <v>41.204188481675395</v>
      </c>
      <c r="F56" s="29">
        <v>7.55</v>
      </c>
      <c r="G56" s="4">
        <v>21.2</v>
      </c>
      <c r="H56" s="4">
        <v>106.3</v>
      </c>
      <c r="I56" s="4">
        <v>8.9</v>
      </c>
      <c r="J56" s="4">
        <v>10.8</v>
      </c>
      <c r="K56" s="4">
        <v>70.099999999999994</v>
      </c>
      <c r="M56" s="8"/>
      <c r="N56" s="16">
        <v>26925</v>
      </c>
      <c r="O56" s="50">
        <v>6.1198999999999995</v>
      </c>
      <c r="P56" s="50">
        <v>5.1313999999999993</v>
      </c>
      <c r="Q56" s="50">
        <v>5.4496000000000002</v>
      </c>
      <c r="R56" s="50">
        <v>6.3883000000000001</v>
      </c>
    </row>
    <row r="57" spans="1:18" x14ac:dyDescent="0.2">
      <c r="B57" s="33" t="s">
        <v>101</v>
      </c>
      <c r="C57" s="27">
        <v>8100</v>
      </c>
      <c r="D57" s="27">
        <v>191</v>
      </c>
      <c r="E57" s="40">
        <f t="shared" si="0"/>
        <v>42.408376963350783</v>
      </c>
      <c r="F57" s="29">
        <v>4.45</v>
      </c>
      <c r="G57" s="4">
        <v>27.2</v>
      </c>
      <c r="H57" s="4">
        <v>104.5</v>
      </c>
      <c r="I57" s="4">
        <v>13.1</v>
      </c>
      <c r="J57" s="4">
        <v>20.8</v>
      </c>
      <c r="K57" s="4">
        <v>86.7</v>
      </c>
      <c r="M57" s="8"/>
      <c r="N57" s="16">
        <v>29479</v>
      </c>
      <c r="O57" s="50">
        <v>5.1063000000000001</v>
      </c>
      <c r="P57" s="50">
        <v>5.7146999999999997</v>
      </c>
      <c r="Q57" s="50">
        <v>5.1473000000000004</v>
      </c>
      <c r="R57" s="50">
        <v>5.3087</v>
      </c>
    </row>
    <row r="58" spans="1:18" x14ac:dyDescent="0.2">
      <c r="B58" s="33" t="s">
        <v>52</v>
      </c>
      <c r="C58" s="27">
        <v>10139</v>
      </c>
      <c r="D58" s="27">
        <v>191</v>
      </c>
      <c r="E58" s="40">
        <f t="shared" si="0"/>
        <v>53.083769633507856</v>
      </c>
      <c r="F58" s="29">
        <v>7.03</v>
      </c>
      <c r="G58" s="4">
        <v>22.7</v>
      </c>
      <c r="H58" s="4">
        <v>106.5</v>
      </c>
      <c r="I58" s="4">
        <v>11.5</v>
      </c>
      <c r="J58" s="4">
        <v>10.5</v>
      </c>
      <c r="K58" s="4">
        <v>66</v>
      </c>
      <c r="M58" s="8"/>
      <c r="N58" s="18" t="s">
        <v>52</v>
      </c>
      <c r="O58" s="50">
        <v>4.2806999999999995</v>
      </c>
      <c r="P58" s="50">
        <v>4.2930000000000001</v>
      </c>
      <c r="Q58" s="50">
        <v>4.5931000000000006</v>
      </c>
      <c r="R58" s="50">
        <v>5.2534000000000001</v>
      </c>
    </row>
    <row r="59" spans="1:18" x14ac:dyDescent="0.2">
      <c r="B59" s="33" t="s">
        <v>89</v>
      </c>
      <c r="C59" s="27">
        <v>11178</v>
      </c>
      <c r="D59" s="27">
        <v>191</v>
      </c>
      <c r="E59" s="40">
        <f t="shared" si="0"/>
        <v>58.523560209424083</v>
      </c>
      <c r="F59" s="29">
        <v>6.51</v>
      </c>
      <c r="G59" s="4">
        <v>30.1</v>
      </c>
      <c r="H59" s="4">
        <v>99.1</v>
      </c>
      <c r="I59" s="4">
        <v>11.9</v>
      </c>
      <c r="J59" s="4">
        <v>9.8000000000000007</v>
      </c>
      <c r="K59" s="4">
        <v>68</v>
      </c>
      <c r="M59" s="8"/>
      <c r="N59" s="16">
        <v>34595</v>
      </c>
      <c r="O59" s="50">
        <v>3.6252</v>
      </c>
      <c r="P59" s="50">
        <v>3.7117</v>
      </c>
      <c r="Q59" s="50">
        <v>4.5223000000000004</v>
      </c>
      <c r="R59" s="50">
        <v>3.9266999999999999</v>
      </c>
    </row>
    <row r="60" spans="1:18" x14ac:dyDescent="0.2">
      <c r="B60" s="33" t="s">
        <v>102</v>
      </c>
      <c r="C60" s="27">
        <v>11241</v>
      </c>
      <c r="D60" s="27">
        <v>191</v>
      </c>
      <c r="E60" s="40">
        <f t="shared" si="0"/>
        <v>58.853403141361255</v>
      </c>
      <c r="F60" s="29">
        <v>6.31</v>
      </c>
      <c r="G60" s="4">
        <v>30</v>
      </c>
      <c r="H60" s="4">
        <v>96.1</v>
      </c>
      <c r="I60" s="4">
        <v>11.3</v>
      </c>
      <c r="J60" s="4">
        <v>8.5</v>
      </c>
      <c r="K60" s="4">
        <v>51.4</v>
      </c>
      <c r="M60" s="8"/>
      <c r="N60" s="16">
        <v>36617</v>
      </c>
      <c r="O60" s="50">
        <v>3.2650000000000001</v>
      </c>
      <c r="P60" s="50">
        <v>3.1619999999999999</v>
      </c>
      <c r="Q60" s="50">
        <v>3.6861999999999999</v>
      </c>
      <c r="R60" s="50">
        <v>3.8228</v>
      </c>
    </row>
    <row r="61" spans="1:18" x14ac:dyDescent="0.2">
      <c r="B61" s="33"/>
      <c r="F61" s="29"/>
      <c r="G61" s="4"/>
      <c r="H61" s="4"/>
      <c r="I61" s="4"/>
      <c r="J61" s="4"/>
      <c r="K61" s="4"/>
      <c r="M61" s="8"/>
      <c r="N61" s="16">
        <v>36617</v>
      </c>
      <c r="O61" s="50">
        <v>2.9588000000000001</v>
      </c>
      <c r="P61" s="50">
        <v>2.8235000000000001</v>
      </c>
      <c r="Q61" s="50">
        <v>2.8170000000000002</v>
      </c>
      <c r="R61" s="50">
        <v>2.7438000000000002</v>
      </c>
    </row>
    <row r="62" spans="1:18" x14ac:dyDescent="0.2">
      <c r="A62" s="1" t="s">
        <v>6</v>
      </c>
      <c r="B62" s="3">
        <v>29312</v>
      </c>
      <c r="C62" s="27">
        <v>105979</v>
      </c>
      <c r="D62" s="27">
        <v>541</v>
      </c>
      <c r="E62" s="40">
        <f>C62/D62</f>
        <v>195.89463955637709</v>
      </c>
      <c r="F62" s="29">
        <v>5.77</v>
      </c>
      <c r="G62" s="4">
        <v>22.1</v>
      </c>
      <c r="H62" s="4">
        <v>109.2</v>
      </c>
      <c r="I62" s="4">
        <v>7.7</v>
      </c>
      <c r="J62" s="4">
        <v>5.3</v>
      </c>
      <c r="K62" s="4">
        <v>37.5</v>
      </c>
      <c r="M62" s="8"/>
      <c r="N62" s="8"/>
      <c r="O62" s="50"/>
      <c r="P62" s="50"/>
      <c r="Q62" s="50"/>
      <c r="R62" s="50"/>
    </row>
    <row r="63" spans="1:18" x14ac:dyDescent="0.2">
      <c r="B63" s="3">
        <v>32964</v>
      </c>
      <c r="C63" s="27">
        <v>133152</v>
      </c>
      <c r="D63" s="27">
        <v>541</v>
      </c>
      <c r="E63" s="40">
        <f t="shared" ref="E63:E121" si="1">C63/D63</f>
        <v>246.12199630314234</v>
      </c>
      <c r="F63" s="29">
        <v>4.8600000000000003</v>
      </c>
      <c r="G63" s="4">
        <v>24.4</v>
      </c>
      <c r="H63" s="4">
        <v>109.2</v>
      </c>
      <c r="I63" s="4">
        <v>7.7</v>
      </c>
      <c r="J63" s="4">
        <v>5.3</v>
      </c>
      <c r="K63" s="4">
        <v>37.5</v>
      </c>
      <c r="O63" s="1"/>
      <c r="P63" s="1"/>
      <c r="Q63" s="1"/>
      <c r="R63" s="1"/>
    </row>
    <row r="64" spans="1:18" x14ac:dyDescent="0.2">
      <c r="B64" s="3">
        <v>36617</v>
      </c>
      <c r="C64" s="27">
        <v>154805</v>
      </c>
      <c r="D64" s="27">
        <v>541</v>
      </c>
      <c r="E64" s="40">
        <f t="shared" si="1"/>
        <v>286.14602587800368</v>
      </c>
      <c r="F64" s="29">
        <v>3.58</v>
      </c>
      <c r="G64" s="4">
        <v>27.1</v>
      </c>
      <c r="H64" s="4">
        <v>104.7</v>
      </c>
      <c r="I64" s="4">
        <v>5.2</v>
      </c>
      <c r="J64" s="4">
        <v>5.7</v>
      </c>
      <c r="K64" s="4">
        <v>23.1</v>
      </c>
      <c r="O64" s="1"/>
      <c r="P64" s="1"/>
      <c r="Q64" s="1"/>
      <c r="R64" s="1"/>
    </row>
    <row r="65" spans="1:18" x14ac:dyDescent="0.2">
      <c r="F65" s="29"/>
      <c r="G65" s="4"/>
      <c r="H65" s="4"/>
      <c r="I65" s="4"/>
      <c r="J65" s="4"/>
      <c r="K65" s="4"/>
      <c r="O65" s="1"/>
      <c r="P65" s="1"/>
      <c r="Q65" s="1"/>
      <c r="R65" s="1"/>
    </row>
    <row r="66" spans="1:18" ht="30.6" x14ac:dyDescent="0.2">
      <c r="A66" s="36" t="s">
        <v>122</v>
      </c>
      <c r="B66" s="37" t="s">
        <v>119</v>
      </c>
      <c r="C66" s="38" t="s">
        <v>69</v>
      </c>
      <c r="D66" s="38" t="s">
        <v>118</v>
      </c>
      <c r="E66" s="41" t="s">
        <v>121</v>
      </c>
      <c r="F66" s="37" t="s">
        <v>120</v>
      </c>
      <c r="G66" s="37" t="s">
        <v>70</v>
      </c>
      <c r="H66" s="37" t="s">
        <v>110</v>
      </c>
      <c r="I66" s="37" t="s">
        <v>107</v>
      </c>
      <c r="J66" s="37" t="s">
        <v>108</v>
      </c>
      <c r="K66" s="39" t="s">
        <v>109</v>
      </c>
      <c r="O66" s="1"/>
      <c r="P66" s="1"/>
      <c r="Q66" s="1"/>
      <c r="R66" s="1"/>
    </row>
    <row r="67" spans="1:18" x14ac:dyDescent="0.2">
      <c r="F67" s="29"/>
      <c r="G67" s="4"/>
      <c r="H67" s="4"/>
      <c r="I67" s="4"/>
      <c r="J67" s="4"/>
      <c r="K67" s="4"/>
      <c r="O67" s="1"/>
      <c r="P67" s="1"/>
      <c r="Q67" s="1"/>
      <c r="R67" s="1"/>
    </row>
    <row r="68" spans="1:18" x14ac:dyDescent="0.2">
      <c r="A68" s="1" t="s">
        <v>7</v>
      </c>
      <c r="B68" s="3">
        <v>25178</v>
      </c>
      <c r="C68" s="27">
        <v>47735</v>
      </c>
      <c r="D68" s="27">
        <v>810</v>
      </c>
      <c r="E68" s="40">
        <f t="shared" si="1"/>
        <v>58.932098765432102</v>
      </c>
      <c r="F68" s="29">
        <v>6.92</v>
      </c>
      <c r="G68" s="4">
        <v>19.899999999999999</v>
      </c>
      <c r="H68" s="4">
        <v>98.5</v>
      </c>
      <c r="I68" s="4">
        <v>9.6</v>
      </c>
      <c r="J68" s="4">
        <v>11.1</v>
      </c>
      <c r="K68" s="4">
        <v>42.5</v>
      </c>
      <c r="M68" s="8" t="s">
        <v>7</v>
      </c>
      <c r="N68" s="16">
        <v>25178</v>
      </c>
      <c r="O68" s="50">
        <v>6.6181999999999999</v>
      </c>
      <c r="P68" s="50">
        <v>6.6748000000000003</v>
      </c>
      <c r="Q68" s="50">
        <v>7.0324999999999998</v>
      </c>
      <c r="R68" s="50">
        <v>7.3434999999999997</v>
      </c>
    </row>
    <row r="69" spans="1:18" x14ac:dyDescent="0.2">
      <c r="B69" s="32">
        <v>27006</v>
      </c>
      <c r="C69" s="27">
        <v>51926</v>
      </c>
      <c r="D69" s="27">
        <v>810</v>
      </c>
      <c r="E69" s="40">
        <f t="shared" si="1"/>
        <v>64.106172839506172</v>
      </c>
      <c r="F69" s="29">
        <v>7.42</v>
      </c>
      <c r="G69" s="4">
        <v>20.5</v>
      </c>
      <c r="H69" s="4">
        <v>97.6</v>
      </c>
      <c r="I69" s="4">
        <v>10</v>
      </c>
      <c r="J69" s="4">
        <v>10.5</v>
      </c>
      <c r="K69" s="4">
        <v>42.1</v>
      </c>
      <c r="M69" s="8"/>
      <c r="N69" s="17">
        <v>27006</v>
      </c>
      <c r="O69" s="50">
        <v>4.4957000000000003</v>
      </c>
      <c r="P69" s="50">
        <v>4.6193999999999997</v>
      </c>
      <c r="Q69" s="50">
        <v>5.3353999999999999</v>
      </c>
      <c r="R69" s="50">
        <v>6.0541999999999998</v>
      </c>
    </row>
    <row r="70" spans="1:18" x14ac:dyDescent="0.2">
      <c r="B70" s="3">
        <v>28836</v>
      </c>
      <c r="C70" s="27">
        <v>56213</v>
      </c>
      <c r="D70" s="27">
        <v>810</v>
      </c>
      <c r="E70" s="40">
        <f t="shared" si="1"/>
        <v>69.39876543209877</v>
      </c>
      <c r="F70" s="29">
        <v>7.7</v>
      </c>
      <c r="G70" s="4">
        <v>20.8</v>
      </c>
      <c r="H70" s="4">
        <v>96.5</v>
      </c>
      <c r="I70" s="4">
        <v>9.1999999999999993</v>
      </c>
      <c r="J70" s="4">
        <v>8.1</v>
      </c>
      <c r="K70" s="4">
        <v>40.799999999999997</v>
      </c>
      <c r="M70" s="8"/>
      <c r="N70" s="16">
        <v>28836</v>
      </c>
      <c r="O70" s="50">
        <v>4.4621858089795605</v>
      </c>
      <c r="P70" s="50">
        <v>4.4463000492734297</v>
      </c>
      <c r="Q70" s="50">
        <v>4.7832761992611434</v>
      </c>
      <c r="R70" s="50">
        <v>4.3900568215216538</v>
      </c>
    </row>
    <row r="71" spans="1:18" x14ac:dyDescent="0.2">
      <c r="B71" s="33" t="s">
        <v>54</v>
      </c>
      <c r="C71" s="27">
        <v>93883</v>
      </c>
      <c r="D71" s="27">
        <v>810</v>
      </c>
      <c r="E71" s="40">
        <f t="shared" si="1"/>
        <v>115.90493827160493</v>
      </c>
      <c r="F71" s="29">
        <v>7.15</v>
      </c>
      <c r="G71" s="4">
        <v>21.1</v>
      </c>
      <c r="H71" s="4">
        <v>98.3</v>
      </c>
      <c r="I71" s="4">
        <v>5.6</v>
      </c>
      <c r="J71" s="4">
        <v>5.3</v>
      </c>
      <c r="K71" s="4">
        <v>20.9</v>
      </c>
      <c r="M71" s="8"/>
      <c r="N71" s="18" t="s">
        <v>54</v>
      </c>
      <c r="O71" s="50">
        <v>5.2113000000000005</v>
      </c>
      <c r="P71" s="50">
        <v>4.9771999999999998</v>
      </c>
      <c r="Q71" s="50">
        <v>5.29</v>
      </c>
      <c r="R71" s="50">
        <v>4.8036000000000003</v>
      </c>
    </row>
    <row r="72" spans="1:18" x14ac:dyDescent="0.2">
      <c r="B72" s="3">
        <v>33184</v>
      </c>
      <c r="C72" s="27">
        <v>70421</v>
      </c>
      <c r="D72" s="27">
        <v>810</v>
      </c>
      <c r="E72" s="40">
        <f t="shared" si="1"/>
        <v>86.939506172839501</v>
      </c>
      <c r="F72" s="29">
        <v>4.2300000000000004</v>
      </c>
      <c r="G72" s="4">
        <v>21.5</v>
      </c>
      <c r="H72" s="4">
        <v>97.8</v>
      </c>
      <c r="I72" s="4">
        <v>6.1</v>
      </c>
      <c r="J72" s="4">
        <v>10.8</v>
      </c>
      <c r="K72" s="4">
        <v>35.5</v>
      </c>
      <c r="M72" s="8"/>
      <c r="N72" s="16">
        <v>33184</v>
      </c>
      <c r="O72" s="50">
        <v>4.4817</v>
      </c>
      <c r="P72" s="50">
        <v>5.2206999999999999</v>
      </c>
      <c r="Q72" s="50">
        <v>4.8553000000000006</v>
      </c>
      <c r="R72" s="50">
        <v>4.7688999999999995</v>
      </c>
    </row>
    <row r="73" spans="1:18" x14ac:dyDescent="0.2">
      <c r="B73" s="3">
        <v>35010</v>
      </c>
      <c r="C73" s="27">
        <v>77636</v>
      </c>
      <c r="D73" s="27">
        <v>810</v>
      </c>
      <c r="E73" s="40">
        <f t="shared" si="1"/>
        <v>95.84691358024692</v>
      </c>
      <c r="F73" s="29">
        <v>7.08</v>
      </c>
      <c r="G73" s="4">
        <v>21.7</v>
      </c>
      <c r="H73" s="4">
        <v>98.2</v>
      </c>
      <c r="I73" s="4">
        <v>5.5</v>
      </c>
      <c r="J73" s="4">
        <v>5.9</v>
      </c>
      <c r="K73" s="4">
        <v>27.6</v>
      </c>
      <c r="M73" s="8"/>
      <c r="N73" s="16">
        <v>35010</v>
      </c>
      <c r="O73" s="50">
        <v>4.3321999999999994</v>
      </c>
      <c r="P73" s="50">
        <v>4.2303000000000006</v>
      </c>
      <c r="Q73" s="50">
        <v>4.7736000000000001</v>
      </c>
      <c r="R73" s="50">
        <v>4.8976999999999995</v>
      </c>
    </row>
    <row r="74" spans="1:18" x14ac:dyDescent="0.2">
      <c r="B74" s="3">
        <v>36837</v>
      </c>
      <c r="C74" s="27">
        <v>84493</v>
      </c>
      <c r="D74" s="27">
        <v>810</v>
      </c>
      <c r="E74" s="40">
        <f t="shared" si="1"/>
        <v>104.31234567901235</v>
      </c>
      <c r="F74" s="29">
        <v>7.26</v>
      </c>
      <c r="G74" s="4">
        <v>25.6</v>
      </c>
      <c r="H74" s="4">
        <v>97.3</v>
      </c>
      <c r="I74" s="4">
        <v>5.9</v>
      </c>
      <c r="J74" s="4">
        <v>5.9</v>
      </c>
      <c r="K74" s="4">
        <v>26.5</v>
      </c>
      <c r="M74" s="8"/>
      <c r="N74" s="16">
        <v>36837</v>
      </c>
      <c r="O74" s="50">
        <v>3.0503</v>
      </c>
      <c r="P74" s="50">
        <v>4.3494999999999999</v>
      </c>
      <c r="Q74" s="50">
        <v>4.5534999999999997</v>
      </c>
      <c r="R74" s="50">
        <v>4.8091999999999997</v>
      </c>
    </row>
    <row r="75" spans="1:18" x14ac:dyDescent="0.2">
      <c r="A75" s="1" t="s">
        <v>267</v>
      </c>
      <c r="B75" s="47" t="s">
        <v>131</v>
      </c>
      <c r="C75" s="27">
        <v>92523</v>
      </c>
      <c r="D75" s="27">
        <v>810</v>
      </c>
      <c r="E75" s="40">
        <f t="shared" si="1"/>
        <v>114.22592592592592</v>
      </c>
      <c r="F75" s="29">
        <v>6.1</v>
      </c>
      <c r="G75" s="4">
        <v>23.4</v>
      </c>
      <c r="H75" s="4">
        <v>97.3</v>
      </c>
      <c r="I75" s="4">
        <v>8</v>
      </c>
      <c r="J75" s="4">
        <v>9.6</v>
      </c>
      <c r="K75" s="4">
        <v>31.7</v>
      </c>
      <c r="M75" s="8"/>
      <c r="N75" s="16">
        <v>38663</v>
      </c>
      <c r="O75" s="50">
        <v>3.5836000000000001</v>
      </c>
      <c r="P75" s="50">
        <v>3.3759000000000001</v>
      </c>
      <c r="Q75" s="50">
        <v>3.2143999999999999</v>
      </c>
      <c r="R75" s="50">
        <v>3.4831999999999996</v>
      </c>
    </row>
    <row r="76" spans="1:18" ht="20.399999999999999" x14ac:dyDescent="0.2">
      <c r="A76" s="30" t="s">
        <v>113</v>
      </c>
      <c r="B76" s="32" t="s">
        <v>5</v>
      </c>
      <c r="C76" s="27">
        <v>18926</v>
      </c>
      <c r="D76" s="27">
        <v>181</v>
      </c>
      <c r="E76" s="40">
        <f t="shared" si="1"/>
        <v>104.56353591160222</v>
      </c>
      <c r="F76" s="29">
        <v>7.26</v>
      </c>
      <c r="G76" s="4">
        <v>25.6</v>
      </c>
      <c r="H76" s="4">
        <v>104</v>
      </c>
      <c r="I76" s="4">
        <v>16.8</v>
      </c>
      <c r="J76" s="4">
        <v>11.2</v>
      </c>
      <c r="K76" s="4">
        <v>68.8</v>
      </c>
      <c r="M76" s="8" t="s">
        <v>8</v>
      </c>
      <c r="N76" s="17" t="s">
        <v>5</v>
      </c>
      <c r="O76" s="50">
        <v>7.7576999999999998</v>
      </c>
      <c r="P76" s="50">
        <v>7.2328999999999999</v>
      </c>
      <c r="Q76" s="50">
        <v>7.7933000000000003</v>
      </c>
      <c r="R76" s="50">
        <v>8.6243999999999996</v>
      </c>
    </row>
    <row r="77" spans="1:18" x14ac:dyDescent="0.2">
      <c r="B77" s="3">
        <v>26925</v>
      </c>
      <c r="C77" s="27">
        <v>24135</v>
      </c>
      <c r="D77" s="27">
        <v>181</v>
      </c>
      <c r="E77" s="40">
        <f t="shared" si="1"/>
        <v>133.34254143646407</v>
      </c>
      <c r="F77" s="29">
        <v>8.81</v>
      </c>
      <c r="G77" s="4">
        <v>25.6</v>
      </c>
      <c r="H77" s="4">
        <v>107.6</v>
      </c>
      <c r="I77" s="4">
        <v>5.9</v>
      </c>
      <c r="J77" s="4">
        <v>6.7</v>
      </c>
      <c r="K77" s="4">
        <v>43.8</v>
      </c>
      <c r="M77" s="8"/>
      <c r="N77" s="16">
        <v>26925</v>
      </c>
      <c r="O77" s="50">
        <v>8.1777999999999995</v>
      </c>
      <c r="P77" s="50">
        <v>8.0713999999999988</v>
      </c>
      <c r="Q77" s="50">
        <v>8.5972999999999988</v>
      </c>
      <c r="R77" s="50">
        <v>9.0498999999999992</v>
      </c>
    </row>
    <row r="78" spans="1:18" x14ac:dyDescent="0.2">
      <c r="B78" s="3">
        <v>29479</v>
      </c>
      <c r="C78" s="27">
        <v>30873</v>
      </c>
      <c r="D78" s="27">
        <v>181</v>
      </c>
      <c r="E78" s="40">
        <f t="shared" si="1"/>
        <v>170.56906077348066</v>
      </c>
      <c r="F78" s="29">
        <v>7.57</v>
      </c>
      <c r="G78" s="4">
        <v>20.9</v>
      </c>
      <c r="H78" s="4">
        <v>105.5</v>
      </c>
      <c r="I78" s="4">
        <v>8.9</v>
      </c>
      <c r="J78" s="4">
        <v>7.7</v>
      </c>
      <c r="K78" s="4">
        <v>53.9</v>
      </c>
      <c r="M78" s="8"/>
      <c r="N78" s="16">
        <v>29479</v>
      </c>
      <c r="O78" s="50">
        <v>9.3978999999999999</v>
      </c>
      <c r="P78" s="50">
        <v>8.6373999999999995</v>
      </c>
      <c r="Q78" s="50">
        <v>8.4855</v>
      </c>
      <c r="R78" s="50">
        <v>8.3862000000000005</v>
      </c>
    </row>
    <row r="79" spans="1:18" x14ac:dyDescent="0.2">
      <c r="B79" s="3">
        <v>32460</v>
      </c>
      <c r="C79" s="27">
        <v>43380</v>
      </c>
      <c r="D79" s="27">
        <v>181</v>
      </c>
      <c r="E79" s="40">
        <f t="shared" si="1"/>
        <v>239.66850828729281</v>
      </c>
      <c r="F79" s="29">
        <v>8.48</v>
      </c>
      <c r="G79" s="4">
        <v>21</v>
      </c>
      <c r="H79" s="4">
        <v>104.6</v>
      </c>
      <c r="I79" s="4">
        <v>6.2</v>
      </c>
      <c r="J79" s="4">
        <v>6.4</v>
      </c>
      <c r="K79" s="4">
        <v>41.3</v>
      </c>
      <c r="M79" s="8"/>
      <c r="N79" s="16">
        <v>32460</v>
      </c>
      <c r="O79" s="50">
        <v>6.1218999999999992</v>
      </c>
      <c r="P79" s="50">
        <v>7.5653999999999995</v>
      </c>
      <c r="Q79" s="50">
        <v>7.2406000000000006</v>
      </c>
      <c r="R79" s="50">
        <v>7.3513999999999999</v>
      </c>
    </row>
    <row r="80" spans="1:18" x14ac:dyDescent="0.2">
      <c r="A80" s="1" t="s">
        <v>226</v>
      </c>
      <c r="B80" s="3">
        <v>36312</v>
      </c>
      <c r="C80" s="27">
        <v>50840</v>
      </c>
      <c r="D80" s="27">
        <v>181</v>
      </c>
      <c r="E80" s="40">
        <f t="shared" si="1"/>
        <v>280.88397790055251</v>
      </c>
      <c r="F80" s="29">
        <v>8.9499999999999993</v>
      </c>
      <c r="G80" s="4">
        <v>23</v>
      </c>
      <c r="H80" s="4">
        <v>104.9</v>
      </c>
      <c r="I80" s="4">
        <v>8.9</v>
      </c>
      <c r="J80" s="4">
        <v>7.3</v>
      </c>
      <c r="K80" s="4">
        <v>42.3</v>
      </c>
      <c r="M80" s="8"/>
      <c r="N80" s="16">
        <v>36312</v>
      </c>
      <c r="O80" s="50">
        <v>4.6193999999999997</v>
      </c>
      <c r="P80" s="50">
        <v>4.7625000000000002</v>
      </c>
      <c r="Q80" s="50">
        <v>4.3671999999999995</v>
      </c>
      <c r="R80" s="50">
        <v>4.5533000000000001</v>
      </c>
    </row>
    <row r="81" spans="1:18" x14ac:dyDescent="0.2">
      <c r="B81" s="3"/>
      <c r="F81" s="29"/>
      <c r="G81" s="4"/>
      <c r="H81" s="4"/>
      <c r="I81" s="4"/>
      <c r="J81" s="4"/>
      <c r="K81" s="4"/>
      <c r="M81" s="8"/>
      <c r="N81" s="16"/>
      <c r="O81" s="50"/>
      <c r="P81" s="50"/>
      <c r="Q81" s="50"/>
      <c r="R81" s="50"/>
    </row>
    <row r="82" spans="1:18" x14ac:dyDescent="0.2">
      <c r="A82" s="1" t="s">
        <v>128</v>
      </c>
      <c r="B82" s="46" t="s">
        <v>129</v>
      </c>
      <c r="C82" s="27">
        <v>9007</v>
      </c>
      <c r="D82" s="27">
        <v>25</v>
      </c>
      <c r="E82" s="40">
        <f>C82/D82</f>
        <v>360.28</v>
      </c>
      <c r="F82" s="29">
        <v>6</v>
      </c>
      <c r="G82" s="4">
        <v>23.4</v>
      </c>
      <c r="H82" s="4">
        <v>104.5</v>
      </c>
      <c r="I82" s="4">
        <v>10.7</v>
      </c>
      <c r="J82" s="4">
        <v>7.2</v>
      </c>
      <c r="K82" s="4">
        <v>61.7</v>
      </c>
      <c r="M82" s="8" t="s">
        <v>128</v>
      </c>
      <c r="N82" s="18" t="s">
        <v>129</v>
      </c>
      <c r="O82" s="50">
        <v>3.5750999999999999</v>
      </c>
      <c r="P82" s="50">
        <v>3.734</v>
      </c>
      <c r="Q82" s="50">
        <v>3.4876</v>
      </c>
      <c r="R82" s="50">
        <v>4.1183000000000005</v>
      </c>
    </row>
    <row r="83" spans="1:18" x14ac:dyDescent="0.2">
      <c r="F83" s="29"/>
      <c r="G83" s="4"/>
      <c r="H83" s="4"/>
      <c r="I83" s="4"/>
      <c r="J83" s="4"/>
      <c r="K83" s="4"/>
      <c r="N83" s="16"/>
      <c r="O83" s="50"/>
      <c r="P83" s="50"/>
      <c r="Q83" s="50"/>
      <c r="R83" s="50"/>
    </row>
    <row r="84" spans="1:18" ht="30.6" x14ac:dyDescent="0.2">
      <c r="A84" s="30" t="s">
        <v>114</v>
      </c>
      <c r="B84" s="32" t="s">
        <v>5</v>
      </c>
      <c r="C84" s="27">
        <v>10986</v>
      </c>
      <c r="D84" s="27">
        <v>471</v>
      </c>
      <c r="E84" s="40">
        <f t="shared" si="1"/>
        <v>23.32484076433121</v>
      </c>
      <c r="F84" s="29">
        <v>7.26</v>
      </c>
      <c r="G84" s="4">
        <v>25.6</v>
      </c>
      <c r="H84" s="4">
        <v>101.1</v>
      </c>
      <c r="I84" s="4">
        <v>13</v>
      </c>
      <c r="J84" s="4">
        <v>9.6999999999999993</v>
      </c>
      <c r="K84" s="4">
        <v>64.8</v>
      </c>
      <c r="M84" s="8" t="s">
        <v>9</v>
      </c>
      <c r="N84" s="17" t="s">
        <v>5</v>
      </c>
      <c r="O84" s="50">
        <v>7.2561999999999998</v>
      </c>
      <c r="P84" s="50">
        <v>6.7558999999999996</v>
      </c>
      <c r="Q84" s="50">
        <v>7.3520000000000003</v>
      </c>
      <c r="R84" s="50">
        <v>8.0393000000000008</v>
      </c>
    </row>
    <row r="85" spans="1:18" x14ac:dyDescent="0.2">
      <c r="B85" s="3">
        <v>26925</v>
      </c>
      <c r="C85" s="27">
        <v>14333</v>
      </c>
      <c r="D85" s="27">
        <v>471</v>
      </c>
      <c r="E85" s="40">
        <f t="shared" si="1"/>
        <v>30.430997876857749</v>
      </c>
      <c r="F85" s="29">
        <v>9.9</v>
      </c>
      <c r="G85" s="4">
        <v>22.9</v>
      </c>
      <c r="H85" s="4">
        <v>110.6</v>
      </c>
      <c r="I85" s="4">
        <v>8</v>
      </c>
      <c r="J85" s="4">
        <v>8.1</v>
      </c>
      <c r="K85" s="4">
        <v>75.3</v>
      </c>
      <c r="M85" s="8"/>
      <c r="N85" s="16">
        <v>26925</v>
      </c>
      <c r="O85" s="50">
        <v>5.7542999999999997</v>
      </c>
      <c r="P85" s="50">
        <v>5.4011000000000005</v>
      </c>
      <c r="Q85" s="50">
        <v>6.1208</v>
      </c>
      <c r="R85" s="50">
        <v>7.0724</v>
      </c>
    </row>
    <row r="86" spans="1:18" x14ac:dyDescent="0.2">
      <c r="B86" s="3">
        <v>29312</v>
      </c>
      <c r="C86" s="27">
        <v>16780</v>
      </c>
      <c r="D86" s="27">
        <v>471</v>
      </c>
      <c r="E86" s="40">
        <f t="shared" si="1"/>
        <v>35.626326963906578</v>
      </c>
      <c r="F86" s="29">
        <v>7.26</v>
      </c>
      <c r="G86" s="4">
        <v>23.4</v>
      </c>
      <c r="H86" s="4">
        <v>110.7</v>
      </c>
      <c r="I86" s="4">
        <v>12.3</v>
      </c>
      <c r="J86" s="4">
        <v>6.1</v>
      </c>
      <c r="K86" s="4">
        <v>78.400000000000006</v>
      </c>
      <c r="M86" s="8"/>
      <c r="N86" s="16">
        <v>29312</v>
      </c>
      <c r="O86" s="50">
        <v>4.2306999999999997</v>
      </c>
      <c r="P86" s="50">
        <v>4.3263999999999996</v>
      </c>
      <c r="Q86" s="50">
        <v>4.51</v>
      </c>
      <c r="R86" s="50">
        <v>4.3556000000000008</v>
      </c>
    </row>
    <row r="87" spans="1:18" x14ac:dyDescent="0.2">
      <c r="B87" s="3">
        <v>32964</v>
      </c>
      <c r="C87" s="27">
        <v>43345</v>
      </c>
      <c r="D87" s="27">
        <v>471</v>
      </c>
      <c r="E87" s="40">
        <f t="shared" si="1"/>
        <v>92.027600849256899</v>
      </c>
      <c r="F87" s="29">
        <v>6.07</v>
      </c>
      <c r="G87" s="4">
        <v>28.5</v>
      </c>
      <c r="H87" s="4">
        <v>111</v>
      </c>
      <c r="I87" s="4">
        <v>12</v>
      </c>
      <c r="J87" s="4">
        <v>15.7</v>
      </c>
      <c r="K87" s="4">
        <v>114.3</v>
      </c>
      <c r="M87" s="8"/>
      <c r="N87" s="16">
        <v>32964</v>
      </c>
      <c r="O87" s="50">
        <v>3.3121</v>
      </c>
      <c r="P87" s="50">
        <v>3.7141999999999999</v>
      </c>
      <c r="Q87" s="50">
        <v>3.7389000000000001</v>
      </c>
      <c r="R87" s="50">
        <v>4.1163999999999996</v>
      </c>
    </row>
    <row r="88" spans="1:18" x14ac:dyDescent="0.2">
      <c r="B88" s="3">
        <v>34951</v>
      </c>
      <c r="C88" s="27">
        <v>58846</v>
      </c>
      <c r="D88" s="27">
        <v>471</v>
      </c>
      <c r="E88" s="40">
        <f t="shared" si="1"/>
        <v>124.93842887473461</v>
      </c>
      <c r="F88" s="29">
        <v>5.99</v>
      </c>
      <c r="G88" s="4">
        <v>27.4</v>
      </c>
      <c r="H88" s="4">
        <v>99</v>
      </c>
      <c r="I88" s="4">
        <v>11.1</v>
      </c>
      <c r="J88" s="4">
        <v>13.7</v>
      </c>
      <c r="K88" s="4">
        <v>82.3</v>
      </c>
      <c r="M88" s="11" t="s">
        <v>94</v>
      </c>
      <c r="N88" s="16">
        <v>34951</v>
      </c>
      <c r="O88" s="50">
        <v>3.4460999999999999</v>
      </c>
      <c r="P88" s="50">
        <v>3.1021000000000001</v>
      </c>
      <c r="Q88" s="50">
        <v>3.8361000000000001</v>
      </c>
      <c r="R88" s="50">
        <v>3.7083000000000004</v>
      </c>
    </row>
    <row r="89" spans="1:18" x14ac:dyDescent="0.2">
      <c r="A89" s="1" t="s">
        <v>268</v>
      </c>
      <c r="B89" s="3">
        <v>36617</v>
      </c>
      <c r="C89" s="27">
        <v>69221</v>
      </c>
      <c r="D89" s="27">
        <v>471</v>
      </c>
      <c r="E89" s="40">
        <f t="shared" si="1"/>
        <v>146.96602972399151</v>
      </c>
      <c r="F89" s="29">
        <v>4.3499999999999996</v>
      </c>
      <c r="G89" s="4">
        <v>27.8</v>
      </c>
      <c r="H89" s="4">
        <v>85.9</v>
      </c>
      <c r="I89" s="4">
        <v>10.8</v>
      </c>
      <c r="J89" s="4">
        <v>13.6</v>
      </c>
      <c r="K89" s="4">
        <v>77.5</v>
      </c>
      <c r="M89" s="11" t="s">
        <v>94</v>
      </c>
      <c r="N89" s="16">
        <v>36617</v>
      </c>
      <c r="O89" s="50">
        <v>3.0101999999999998</v>
      </c>
      <c r="P89" s="50">
        <v>2.7223000000000002</v>
      </c>
      <c r="Q89" s="50">
        <v>2.7303000000000002</v>
      </c>
      <c r="R89" s="50">
        <v>2.6036999999999999</v>
      </c>
    </row>
    <row r="90" spans="1:18" x14ac:dyDescent="0.2">
      <c r="F90" s="29"/>
      <c r="G90" s="4"/>
      <c r="H90" s="4"/>
      <c r="I90" s="4"/>
      <c r="J90" s="4"/>
      <c r="K90" s="4"/>
      <c r="M90" s="11"/>
      <c r="N90" s="16"/>
      <c r="O90" s="50"/>
      <c r="P90" s="50"/>
      <c r="Q90" s="50"/>
      <c r="R90" s="50"/>
    </row>
    <row r="91" spans="1:18" x14ac:dyDescent="0.2">
      <c r="A91" s="1" t="s">
        <v>10</v>
      </c>
      <c r="B91" s="32" t="s">
        <v>5</v>
      </c>
      <c r="C91" s="27">
        <v>10983</v>
      </c>
      <c r="D91" s="27">
        <v>487</v>
      </c>
      <c r="E91" s="40">
        <f>C91/D91</f>
        <v>22.552361396303901</v>
      </c>
      <c r="F91" s="29">
        <v>7.26</v>
      </c>
      <c r="G91" s="4">
        <v>25.6</v>
      </c>
      <c r="H91" s="4">
        <v>106.3</v>
      </c>
      <c r="I91" s="4">
        <v>13.5</v>
      </c>
      <c r="J91" s="4">
        <v>9.1</v>
      </c>
      <c r="K91" s="4">
        <v>60.5</v>
      </c>
      <c r="M91" s="8" t="s">
        <v>10</v>
      </c>
      <c r="N91" s="17" t="s">
        <v>5</v>
      </c>
      <c r="O91" s="50">
        <v>7.5823</v>
      </c>
      <c r="P91" s="50">
        <v>6.6446999999999994</v>
      </c>
      <c r="Q91" s="50">
        <v>8.497399999999999</v>
      </c>
      <c r="R91" s="50">
        <v>8.5967000000000002</v>
      </c>
    </row>
    <row r="92" spans="1:18" x14ac:dyDescent="0.2">
      <c r="B92" s="3">
        <v>26925</v>
      </c>
      <c r="C92" s="27">
        <v>12673</v>
      </c>
      <c r="D92" s="27">
        <v>487</v>
      </c>
      <c r="E92" s="40">
        <f t="shared" si="1"/>
        <v>26.022587268993838</v>
      </c>
      <c r="F92" s="29">
        <v>7.26</v>
      </c>
      <c r="G92" s="4">
        <v>24.1</v>
      </c>
      <c r="H92" s="4">
        <v>109.7</v>
      </c>
      <c r="I92" s="4">
        <v>9</v>
      </c>
      <c r="J92" s="4">
        <v>13.9</v>
      </c>
      <c r="K92" s="4">
        <v>63.5</v>
      </c>
      <c r="M92" s="8"/>
      <c r="N92" s="16">
        <v>26925</v>
      </c>
      <c r="O92" s="50">
        <v>6.9234999999999998</v>
      </c>
      <c r="P92" s="50">
        <v>6.2631999999999994</v>
      </c>
      <c r="Q92" s="50">
        <v>6.0651999999999999</v>
      </c>
      <c r="R92" s="50">
        <v>6.6678999999999995</v>
      </c>
    </row>
    <row r="93" spans="1:18" x14ac:dyDescent="0.2">
      <c r="B93" s="3">
        <v>29479</v>
      </c>
      <c r="C93" s="27">
        <v>12116</v>
      </c>
      <c r="D93" s="27">
        <v>487</v>
      </c>
      <c r="E93" s="40">
        <f t="shared" si="1"/>
        <v>24.878850102669404</v>
      </c>
      <c r="F93" s="29">
        <v>7.79</v>
      </c>
      <c r="G93" s="4">
        <v>25.2</v>
      </c>
      <c r="H93" s="4">
        <v>107.6</v>
      </c>
      <c r="I93" s="4">
        <v>11.4</v>
      </c>
      <c r="J93" s="4">
        <v>14.9</v>
      </c>
      <c r="K93" s="4">
        <v>74</v>
      </c>
      <c r="M93" s="8"/>
      <c r="N93" s="16">
        <v>29479</v>
      </c>
      <c r="O93" s="50">
        <v>3.9285999999999999</v>
      </c>
      <c r="P93" s="50">
        <v>4.1433999999999997</v>
      </c>
      <c r="Q93" s="50">
        <v>4.9248000000000003</v>
      </c>
      <c r="R93" s="50">
        <v>5.2583000000000002</v>
      </c>
    </row>
    <row r="94" spans="1:18" x14ac:dyDescent="0.2">
      <c r="B94" s="3">
        <v>32964</v>
      </c>
      <c r="C94" s="27">
        <v>15122</v>
      </c>
      <c r="D94" s="27">
        <v>487</v>
      </c>
      <c r="E94" s="40">
        <f t="shared" si="1"/>
        <v>31.051334702258728</v>
      </c>
      <c r="F94" s="29">
        <v>6.59</v>
      </c>
      <c r="G94" s="4">
        <v>25.7</v>
      </c>
      <c r="H94" s="4">
        <v>116.6</v>
      </c>
      <c r="I94" s="4">
        <v>4.7</v>
      </c>
      <c r="J94" s="4">
        <v>5.5</v>
      </c>
      <c r="K94" s="4">
        <v>31.5</v>
      </c>
      <c r="M94" s="8"/>
      <c r="N94" s="16">
        <v>32964</v>
      </c>
      <c r="O94" s="50">
        <v>1.8212999999999999</v>
      </c>
      <c r="P94" s="50">
        <v>3.0464000000000002</v>
      </c>
      <c r="Q94" s="50">
        <v>3.1755</v>
      </c>
      <c r="R94" s="50">
        <v>3.2598000000000003</v>
      </c>
    </row>
    <row r="95" spans="1:18" x14ac:dyDescent="0.2">
      <c r="B95" s="3">
        <v>34951</v>
      </c>
      <c r="C95" s="27">
        <v>17225</v>
      </c>
      <c r="D95" s="27">
        <v>487</v>
      </c>
      <c r="E95" s="40">
        <f t="shared" si="1"/>
        <v>35.369609856262834</v>
      </c>
      <c r="F95" s="29">
        <v>4.55</v>
      </c>
      <c r="G95" s="4">
        <v>26.2</v>
      </c>
      <c r="H95" s="4">
        <v>115</v>
      </c>
      <c r="I95" s="4">
        <v>7.5</v>
      </c>
      <c r="J95" s="4">
        <v>7</v>
      </c>
      <c r="K95" s="4">
        <v>43.7</v>
      </c>
      <c r="M95" s="8"/>
      <c r="N95" s="16">
        <v>34951</v>
      </c>
      <c r="O95" s="50">
        <v>2.4138999999999999</v>
      </c>
      <c r="P95" s="50">
        <v>2.7290000000000001</v>
      </c>
      <c r="Q95" s="50">
        <v>2.6013999999999999</v>
      </c>
      <c r="R95" s="50">
        <v>2.8540999999999999</v>
      </c>
    </row>
    <row r="96" spans="1:18" x14ac:dyDescent="0.2">
      <c r="A96" s="1" t="s">
        <v>205</v>
      </c>
      <c r="B96" s="3">
        <v>36617</v>
      </c>
      <c r="C96" s="27">
        <v>19129</v>
      </c>
      <c r="D96" s="27">
        <v>487</v>
      </c>
      <c r="E96" s="40">
        <f t="shared" si="1"/>
        <v>39.279260780287473</v>
      </c>
      <c r="F96" s="29">
        <v>3.19</v>
      </c>
      <c r="G96" s="4">
        <v>27.5</v>
      </c>
      <c r="H96" s="4">
        <v>120.4</v>
      </c>
      <c r="I96" s="4">
        <v>7.6</v>
      </c>
      <c r="J96" s="4">
        <v>9.8000000000000007</v>
      </c>
      <c r="K96" s="4">
        <v>50</v>
      </c>
      <c r="M96" s="8"/>
      <c r="N96" s="16">
        <v>36617</v>
      </c>
      <c r="O96" s="50">
        <v>1.1645999999999999</v>
      </c>
      <c r="P96" s="50">
        <v>1.7362</v>
      </c>
      <c r="Q96" s="50">
        <v>1.7697000000000001</v>
      </c>
      <c r="R96" s="50">
        <v>1.9555</v>
      </c>
    </row>
    <row r="97" spans="1:18" x14ac:dyDescent="0.2">
      <c r="B97" s="3"/>
      <c r="F97" s="29"/>
      <c r="G97" s="4"/>
      <c r="H97" s="4"/>
      <c r="I97" s="4"/>
      <c r="J97" s="4"/>
      <c r="K97" s="4"/>
      <c r="M97" s="8"/>
      <c r="N97" s="16"/>
      <c r="O97" s="50"/>
      <c r="P97" s="50"/>
      <c r="Q97" s="50"/>
      <c r="R97" s="50"/>
    </row>
    <row r="98" spans="1:18" x14ac:dyDescent="0.2">
      <c r="A98" s="28" t="s">
        <v>22</v>
      </c>
      <c r="B98" s="3"/>
      <c r="F98" s="29"/>
      <c r="G98" s="4"/>
      <c r="H98" s="4"/>
      <c r="I98" s="4"/>
      <c r="J98" s="4"/>
      <c r="K98" s="4"/>
      <c r="M98" s="15" t="s">
        <v>22</v>
      </c>
      <c r="N98" s="8"/>
      <c r="O98" s="50"/>
      <c r="P98" s="50"/>
      <c r="Q98" s="50"/>
      <c r="R98" s="50"/>
    </row>
    <row r="99" spans="1:18" x14ac:dyDescent="0.2">
      <c r="F99" s="29"/>
      <c r="G99" s="4"/>
      <c r="H99" s="4"/>
      <c r="I99" s="4"/>
      <c r="J99" s="4"/>
      <c r="K99" s="4"/>
      <c r="O99" s="1"/>
      <c r="P99" s="1"/>
      <c r="Q99" s="1"/>
      <c r="R99" s="1"/>
    </row>
    <row r="100" spans="1:18" ht="20.399999999999999" x14ac:dyDescent="0.2">
      <c r="A100" s="30" t="s">
        <v>115</v>
      </c>
      <c r="B100" s="3">
        <v>27297</v>
      </c>
      <c r="C100" s="27">
        <v>29190</v>
      </c>
      <c r="D100" s="27">
        <v>200</v>
      </c>
      <c r="E100" s="40">
        <f t="shared" si="1"/>
        <v>145.94999999999999</v>
      </c>
      <c r="F100" s="29">
        <v>8.0299999999999994</v>
      </c>
      <c r="G100" s="4">
        <v>23.3</v>
      </c>
      <c r="H100" s="1">
        <v>101.9</v>
      </c>
      <c r="I100" s="1">
        <v>8.8000000000000007</v>
      </c>
      <c r="J100" s="1">
        <v>5.5</v>
      </c>
      <c r="K100" s="1">
        <v>60.2</v>
      </c>
      <c r="M100" s="8" t="s">
        <v>11</v>
      </c>
      <c r="N100" s="16">
        <v>27297</v>
      </c>
      <c r="O100" s="50">
        <v>5.0978999999999992</v>
      </c>
      <c r="P100" s="50">
        <v>5.0065</v>
      </c>
      <c r="Q100" s="50">
        <v>5.7305000000000001</v>
      </c>
      <c r="R100" s="50">
        <v>5.7560000000000002</v>
      </c>
    </row>
    <row r="101" spans="1:18" x14ac:dyDescent="0.2">
      <c r="B101" s="3">
        <v>29312</v>
      </c>
      <c r="C101" s="27">
        <v>32297</v>
      </c>
      <c r="D101" s="27">
        <v>200</v>
      </c>
      <c r="E101" s="40">
        <f t="shared" si="1"/>
        <v>161.48500000000001</v>
      </c>
      <c r="F101" s="29">
        <v>6.42</v>
      </c>
      <c r="G101" s="4">
        <v>24.3</v>
      </c>
      <c r="H101" s="4">
        <v>103</v>
      </c>
      <c r="I101" s="4">
        <v>6.1</v>
      </c>
      <c r="J101" s="4">
        <v>8.3000000000000007</v>
      </c>
      <c r="K101" s="4">
        <v>43.2</v>
      </c>
      <c r="M101" s="8"/>
      <c r="N101" s="16">
        <v>29312</v>
      </c>
      <c r="O101" s="50">
        <v>4.7938000000000001</v>
      </c>
      <c r="P101" s="50">
        <v>5.1556999999999995</v>
      </c>
      <c r="Q101" s="50">
        <v>5.1873000000000005</v>
      </c>
      <c r="R101" s="50">
        <v>5.4323000000000006</v>
      </c>
    </row>
    <row r="102" spans="1:18" x14ac:dyDescent="0.2">
      <c r="B102" s="3">
        <v>32964</v>
      </c>
      <c r="C102" s="27">
        <v>46773</v>
      </c>
      <c r="D102" s="27">
        <v>200</v>
      </c>
      <c r="E102" s="40">
        <f t="shared" si="1"/>
        <v>233.86500000000001</v>
      </c>
      <c r="F102" s="29">
        <v>6.07</v>
      </c>
      <c r="G102" s="4">
        <v>25.7</v>
      </c>
      <c r="H102" s="4">
        <v>105.6</v>
      </c>
      <c r="I102" s="4">
        <v>5.5</v>
      </c>
      <c r="J102" s="4">
        <v>5.5</v>
      </c>
      <c r="K102" s="4">
        <v>36.799999999999997</v>
      </c>
      <c r="M102" s="8"/>
      <c r="N102" s="16">
        <v>32964</v>
      </c>
      <c r="O102" s="50">
        <v>3.1837</v>
      </c>
      <c r="P102" s="50">
        <v>4.6604999999999999</v>
      </c>
      <c r="Q102" s="50">
        <v>4.6074999999999999</v>
      </c>
      <c r="R102" s="50">
        <v>4.4359999999999999</v>
      </c>
    </row>
    <row r="103" spans="1:18" x14ac:dyDescent="0.2">
      <c r="A103" s="1" t="s">
        <v>185</v>
      </c>
      <c r="B103" s="3">
        <v>36617</v>
      </c>
      <c r="C103" s="27">
        <v>57291</v>
      </c>
      <c r="D103" s="27">
        <v>200</v>
      </c>
      <c r="E103" s="40">
        <f t="shared" si="1"/>
        <v>286.45499999999998</v>
      </c>
      <c r="F103" s="29">
        <v>5.12</v>
      </c>
      <c r="G103" s="4">
        <v>25.3</v>
      </c>
      <c r="H103" s="4">
        <v>104.4</v>
      </c>
      <c r="I103" s="4">
        <v>3.5</v>
      </c>
      <c r="J103" s="4">
        <v>6.3</v>
      </c>
      <c r="K103" s="4">
        <v>33.5</v>
      </c>
      <c r="M103" s="8"/>
      <c r="N103" s="16">
        <v>36617</v>
      </c>
      <c r="O103" s="50">
        <v>4.2652999999999999</v>
      </c>
      <c r="P103" s="50">
        <v>4.0696000000000003</v>
      </c>
      <c r="Q103" s="50">
        <v>3.7763</v>
      </c>
      <c r="R103" s="50">
        <v>3.7183999999999999</v>
      </c>
    </row>
    <row r="104" spans="1:18" ht="13.95" customHeight="1" x14ac:dyDescent="0.2">
      <c r="F104" s="29"/>
      <c r="G104" s="4"/>
      <c r="H104" s="4"/>
      <c r="I104" s="4"/>
      <c r="J104" s="4"/>
      <c r="K104" s="4"/>
      <c r="M104" s="8"/>
      <c r="N104" s="8"/>
      <c r="O104" s="50"/>
      <c r="P104" s="50"/>
      <c r="Q104" s="50"/>
      <c r="R104" s="50"/>
    </row>
    <row r="105" spans="1:18" ht="20.399999999999999" x14ac:dyDescent="0.2">
      <c r="A105" s="30" t="s">
        <v>117</v>
      </c>
      <c r="B105" s="3">
        <v>22549</v>
      </c>
      <c r="C105" s="27">
        <v>114427</v>
      </c>
      <c r="D105" s="27">
        <v>2935</v>
      </c>
      <c r="E105" s="40">
        <f t="shared" si="1"/>
        <v>38.987052810902895</v>
      </c>
      <c r="F105" s="29">
        <v>7.26</v>
      </c>
      <c r="G105" s="4">
        <v>25.6</v>
      </c>
      <c r="H105" s="4">
        <v>105.7</v>
      </c>
      <c r="I105" s="4">
        <v>4.2</v>
      </c>
      <c r="J105" s="4">
        <v>6.4</v>
      </c>
      <c r="K105" s="4">
        <v>33.700000000000003</v>
      </c>
      <c r="M105" s="8"/>
      <c r="N105" s="16">
        <v>22549</v>
      </c>
      <c r="O105" s="50">
        <v>8.1182999999999996</v>
      </c>
      <c r="P105" s="50">
        <v>7.7373000000000003</v>
      </c>
      <c r="Q105" s="50">
        <v>8.6211000000000002</v>
      </c>
      <c r="R105" s="50">
        <v>8.4033999999999995</v>
      </c>
    </row>
    <row r="106" spans="1:18" x14ac:dyDescent="0.2">
      <c r="B106" s="3">
        <v>24371</v>
      </c>
      <c r="C106" s="27">
        <v>131377</v>
      </c>
      <c r="D106" s="27">
        <v>2935</v>
      </c>
      <c r="E106" s="40">
        <f t="shared" si="1"/>
        <v>44.762180579216356</v>
      </c>
      <c r="F106" s="29">
        <v>8.42</v>
      </c>
      <c r="G106" s="4">
        <v>20.9</v>
      </c>
      <c r="H106" s="4">
        <v>106.7</v>
      </c>
      <c r="I106" s="4">
        <v>8.8000000000000007</v>
      </c>
      <c r="J106" s="4">
        <v>8.1999999999999993</v>
      </c>
      <c r="K106" s="4">
        <v>38</v>
      </c>
      <c r="M106" s="8"/>
      <c r="N106" s="16">
        <v>24371</v>
      </c>
      <c r="O106" s="50">
        <v>8.0082000000000004</v>
      </c>
      <c r="P106" s="50">
        <v>7.4473000000000003</v>
      </c>
      <c r="Q106" s="50">
        <v>7.9711999999999996</v>
      </c>
      <c r="R106" s="50">
        <v>9.0062000000000015</v>
      </c>
    </row>
    <row r="107" spans="1:18" x14ac:dyDescent="0.2">
      <c r="B107" s="3">
        <v>26240</v>
      </c>
      <c r="C107" s="27">
        <v>146627</v>
      </c>
      <c r="D107" s="27">
        <v>2935</v>
      </c>
      <c r="E107" s="40">
        <f t="shared" si="1"/>
        <v>49.95809199318569</v>
      </c>
      <c r="F107" s="29">
        <v>7.77</v>
      </c>
      <c r="G107" s="4">
        <v>22</v>
      </c>
      <c r="H107" s="4">
        <v>107.5</v>
      </c>
      <c r="I107" s="4">
        <v>5.0999999999999996</v>
      </c>
      <c r="J107" s="4">
        <v>7.8</v>
      </c>
      <c r="K107" s="4">
        <v>35.299999999999997</v>
      </c>
      <c r="M107" s="8" t="s">
        <v>13</v>
      </c>
      <c r="N107" s="16">
        <v>26240</v>
      </c>
      <c r="O107" s="50">
        <v>7.5816999999999997</v>
      </c>
      <c r="P107" s="50">
        <v>7.6509999999999998</v>
      </c>
      <c r="Q107" s="50">
        <v>7.8929999999999998</v>
      </c>
      <c r="R107" s="50">
        <v>8.4428999999999998</v>
      </c>
    </row>
    <row r="108" spans="1:18" x14ac:dyDescent="0.2">
      <c r="B108" s="3">
        <v>31719</v>
      </c>
      <c r="C108" s="27">
        <v>157408</v>
      </c>
      <c r="D108" s="27">
        <v>2935</v>
      </c>
      <c r="E108" s="40">
        <f t="shared" si="1"/>
        <v>53.631345826235091</v>
      </c>
      <c r="F108" s="29">
        <v>7.93</v>
      </c>
      <c r="G108" s="4">
        <v>24.8</v>
      </c>
      <c r="H108" s="4">
        <v>112.6</v>
      </c>
      <c r="I108" s="4">
        <v>5.3</v>
      </c>
      <c r="J108" s="4">
        <v>5.3</v>
      </c>
      <c r="K108" s="4">
        <v>22.6</v>
      </c>
      <c r="M108" s="8"/>
      <c r="N108" s="16">
        <v>31719</v>
      </c>
      <c r="O108" s="50">
        <v>4.3336999999999994</v>
      </c>
      <c r="P108" s="50">
        <v>5.5621999999999998</v>
      </c>
      <c r="Q108" s="50">
        <v>5.5471000000000004</v>
      </c>
      <c r="R108" s="50">
        <v>5.8277000000000001</v>
      </c>
    </row>
    <row r="109" spans="1:18" x14ac:dyDescent="0.2">
      <c r="A109" s="1" t="s">
        <v>190</v>
      </c>
      <c r="B109" s="34">
        <v>33543</v>
      </c>
      <c r="C109" s="27">
        <v>161298</v>
      </c>
      <c r="D109" s="27">
        <v>2935</v>
      </c>
      <c r="E109" s="40">
        <f t="shared" si="1"/>
        <v>54.956729131175472</v>
      </c>
      <c r="F109" s="29">
        <v>6.85</v>
      </c>
      <c r="G109" s="4">
        <v>24.3</v>
      </c>
      <c r="H109" s="4">
        <v>110.3</v>
      </c>
      <c r="I109" s="4">
        <v>5.4</v>
      </c>
      <c r="J109" s="4">
        <v>4.9000000000000004</v>
      </c>
      <c r="K109" s="4">
        <v>25.8</v>
      </c>
      <c r="M109" s="8"/>
      <c r="N109" s="19">
        <v>33543</v>
      </c>
      <c r="O109" s="50">
        <v>4.9183000000000003</v>
      </c>
      <c r="P109" s="50">
        <v>5.2910000000000004</v>
      </c>
      <c r="Q109" s="50">
        <v>5.3730000000000002</v>
      </c>
      <c r="R109" s="50">
        <v>5.1761999999999997</v>
      </c>
    </row>
    <row r="110" spans="1:18" x14ac:dyDescent="0.2">
      <c r="B110" s="3">
        <v>37201</v>
      </c>
      <c r="C110" s="27">
        <v>176848</v>
      </c>
      <c r="D110" s="27">
        <v>2935</v>
      </c>
      <c r="E110" s="40">
        <f t="shared" si="1"/>
        <v>60.254855195911411</v>
      </c>
      <c r="F110" s="29">
        <v>7.26</v>
      </c>
      <c r="G110" s="4">
        <v>25.6</v>
      </c>
      <c r="H110" s="4"/>
      <c r="I110" s="4"/>
      <c r="J110" s="4"/>
      <c r="K110" s="4"/>
      <c r="M110" s="8"/>
      <c r="N110" s="8"/>
      <c r="O110" s="50"/>
      <c r="P110" s="50"/>
      <c r="Q110" s="50"/>
      <c r="R110" s="50"/>
    </row>
    <row r="111" spans="1:18" x14ac:dyDescent="0.2">
      <c r="F111" s="29"/>
      <c r="G111" s="4"/>
      <c r="H111" s="4"/>
      <c r="I111" s="4"/>
      <c r="J111" s="4"/>
      <c r="K111" s="4"/>
      <c r="O111" s="1"/>
      <c r="P111" s="1"/>
      <c r="Q111" s="1"/>
      <c r="R111" s="1"/>
    </row>
    <row r="112" spans="1:18" x14ac:dyDescent="0.2">
      <c r="A112" s="1" t="s">
        <v>14</v>
      </c>
      <c r="B112" s="3">
        <v>24441</v>
      </c>
      <c r="C112" s="27">
        <v>77429</v>
      </c>
      <c r="D112" s="27">
        <v>747</v>
      </c>
      <c r="E112" s="40">
        <f t="shared" si="1"/>
        <v>103.6532797858099</v>
      </c>
      <c r="F112" s="29">
        <v>7.5</v>
      </c>
      <c r="G112" s="4">
        <v>24</v>
      </c>
      <c r="H112" s="4">
        <v>105.8</v>
      </c>
      <c r="I112" s="4">
        <v>4.7</v>
      </c>
      <c r="J112" s="4">
        <v>4.4000000000000004</v>
      </c>
      <c r="K112" s="4">
        <v>18.899999999999999</v>
      </c>
      <c r="M112" s="8"/>
      <c r="N112" s="16">
        <v>24441</v>
      </c>
      <c r="O112" s="50">
        <v>6.8683999999999994</v>
      </c>
      <c r="P112" s="50">
        <v>7.2234999999999996</v>
      </c>
      <c r="Q112" s="50">
        <v>6.8531000000000004</v>
      </c>
      <c r="R112" s="50">
        <v>7.5282999999999998</v>
      </c>
    </row>
    <row r="113" spans="1:18" x14ac:dyDescent="0.2">
      <c r="B113" s="3">
        <v>28094</v>
      </c>
      <c r="C113" s="27">
        <v>90085</v>
      </c>
      <c r="D113" s="27">
        <v>747</v>
      </c>
      <c r="E113" s="40">
        <f t="shared" si="1"/>
        <v>120.59571619812584</v>
      </c>
      <c r="F113" s="29">
        <v>7.24</v>
      </c>
      <c r="G113" s="4">
        <v>24.3</v>
      </c>
      <c r="H113" s="4">
        <v>104.5</v>
      </c>
      <c r="I113" s="4">
        <v>4.7</v>
      </c>
      <c r="J113" s="4">
        <v>4.4000000000000004</v>
      </c>
      <c r="K113" s="4">
        <v>24.4</v>
      </c>
      <c r="M113" s="8"/>
      <c r="N113" s="16">
        <v>28094</v>
      </c>
      <c r="O113" s="50">
        <v>4.3543000000000003</v>
      </c>
      <c r="P113" s="50">
        <v>4.9013</v>
      </c>
      <c r="Q113" s="50">
        <v>5.319</v>
      </c>
      <c r="R113" s="50">
        <v>5.7202999999999999</v>
      </c>
    </row>
    <row r="114" spans="1:18" x14ac:dyDescent="0.2">
      <c r="B114" s="3">
        <v>31744</v>
      </c>
      <c r="C114" s="27">
        <v>93049</v>
      </c>
      <c r="D114" s="27">
        <v>747</v>
      </c>
      <c r="E114" s="40">
        <f t="shared" si="1"/>
        <v>124.56358768406962</v>
      </c>
      <c r="F114" s="29">
        <v>7.26</v>
      </c>
      <c r="G114" s="4">
        <v>24.7</v>
      </c>
      <c r="H114" s="4">
        <v>101.4</v>
      </c>
      <c r="I114" s="4">
        <v>7.1</v>
      </c>
      <c r="J114" s="4">
        <v>6.8</v>
      </c>
      <c r="K114" s="4">
        <v>25.4</v>
      </c>
      <c r="M114" s="8" t="s">
        <v>14</v>
      </c>
      <c r="N114" s="16">
        <v>31744</v>
      </c>
      <c r="O114" s="50">
        <v>5.8218000000000005</v>
      </c>
      <c r="P114" s="50">
        <v>5.8467000000000002</v>
      </c>
      <c r="Q114" s="50">
        <v>6.2168999999999999</v>
      </c>
      <c r="R114" s="50">
        <v>6.4406000000000008</v>
      </c>
    </row>
    <row r="115" spans="1:18" x14ac:dyDescent="0.2">
      <c r="A115" s="1" t="s">
        <v>194</v>
      </c>
      <c r="B115" s="3">
        <v>35399</v>
      </c>
      <c r="C115" s="27">
        <v>97784</v>
      </c>
      <c r="D115" s="27">
        <v>747</v>
      </c>
      <c r="E115" s="40">
        <f t="shared" si="1"/>
        <v>130.90227576974564</v>
      </c>
      <c r="F115" s="29">
        <v>6.73</v>
      </c>
      <c r="G115" s="4">
        <v>25.5</v>
      </c>
      <c r="H115" s="4">
        <v>103</v>
      </c>
      <c r="I115" s="4">
        <v>4.3</v>
      </c>
      <c r="J115" s="4">
        <v>4.2</v>
      </c>
      <c r="K115" s="4">
        <v>20.399999999999999</v>
      </c>
      <c r="M115" s="8"/>
      <c r="N115" s="16">
        <v>35399</v>
      </c>
      <c r="O115" s="50">
        <v>4.0312999999999999</v>
      </c>
      <c r="P115" s="50">
        <v>4.8708999999999998</v>
      </c>
      <c r="Q115" s="50">
        <v>4.7523</v>
      </c>
      <c r="R115" s="50">
        <v>5.0786999999999995</v>
      </c>
    </row>
    <row r="116" spans="1:18" x14ac:dyDescent="0.2">
      <c r="F116" s="29"/>
      <c r="G116" s="4"/>
      <c r="H116" s="4"/>
      <c r="I116" s="4"/>
      <c r="J116" s="4"/>
      <c r="K116" s="4"/>
      <c r="M116" s="8"/>
      <c r="N116" s="8"/>
      <c r="O116" s="50"/>
      <c r="P116" s="50"/>
      <c r="Q116" s="50"/>
      <c r="R116" s="50"/>
    </row>
    <row r="117" spans="1:18" x14ac:dyDescent="0.2">
      <c r="A117" s="1" t="s">
        <v>15</v>
      </c>
      <c r="B117" s="3">
        <v>25178</v>
      </c>
      <c r="C117" s="27">
        <v>5782</v>
      </c>
      <c r="D117" s="27">
        <v>26</v>
      </c>
      <c r="E117" s="40">
        <f t="shared" si="1"/>
        <v>222.38461538461539</v>
      </c>
      <c r="F117" s="29">
        <v>7.79</v>
      </c>
      <c r="G117" s="4">
        <v>24.3</v>
      </c>
      <c r="H117" s="4">
        <v>84.9</v>
      </c>
      <c r="I117" s="4">
        <v>11.3</v>
      </c>
      <c r="J117" s="4">
        <v>11.1</v>
      </c>
      <c r="K117" s="4">
        <v>61.4</v>
      </c>
      <c r="M117" s="8"/>
      <c r="N117" s="16">
        <v>25178</v>
      </c>
      <c r="O117" s="50">
        <v>5.4051</v>
      </c>
      <c r="P117" s="50">
        <v>4.6091000000000006</v>
      </c>
      <c r="Q117" s="50">
        <v>5.0848000000000004</v>
      </c>
      <c r="R117" s="50">
        <v>6.9006000000000007</v>
      </c>
    </row>
    <row r="118" spans="1:18" x14ac:dyDescent="0.2">
      <c r="B118" s="3">
        <v>27006</v>
      </c>
      <c r="C118" s="27">
        <v>5887</v>
      </c>
      <c r="D118" s="27">
        <v>26</v>
      </c>
      <c r="E118" s="40">
        <f t="shared" si="1"/>
        <v>226.42307692307693</v>
      </c>
      <c r="F118" s="29">
        <v>7.45</v>
      </c>
      <c r="G118" s="4">
        <v>25</v>
      </c>
      <c r="H118" s="4">
        <v>86.3</v>
      </c>
      <c r="I118" s="4">
        <v>11.7</v>
      </c>
      <c r="J118" s="4">
        <v>12.5</v>
      </c>
      <c r="K118" s="4">
        <v>73</v>
      </c>
      <c r="M118" s="8"/>
      <c r="N118" s="16">
        <v>27006</v>
      </c>
      <c r="O118" s="50">
        <v>2.6369000000000002</v>
      </c>
      <c r="P118" s="50">
        <v>3.7721999999999998</v>
      </c>
      <c r="Q118" s="50">
        <v>3.7208999999999999</v>
      </c>
      <c r="R118" s="50">
        <v>4.1176000000000004</v>
      </c>
    </row>
    <row r="119" spans="1:18" x14ac:dyDescent="0.2">
      <c r="B119" s="3">
        <v>29002</v>
      </c>
      <c r="C119" s="27">
        <v>7349</v>
      </c>
      <c r="D119" s="27">
        <v>26</v>
      </c>
      <c r="E119" s="40">
        <f t="shared" si="1"/>
        <v>282.65384615384613</v>
      </c>
      <c r="F119" s="29">
        <v>7.96</v>
      </c>
      <c r="G119" s="4">
        <v>25.4</v>
      </c>
      <c r="H119" s="4">
        <v>87.9</v>
      </c>
      <c r="I119" s="4">
        <v>11.1</v>
      </c>
      <c r="J119" s="4">
        <v>8.1</v>
      </c>
      <c r="K119" s="4">
        <v>54.2</v>
      </c>
      <c r="M119" s="8" t="s">
        <v>15</v>
      </c>
      <c r="N119" s="16">
        <v>29002</v>
      </c>
      <c r="O119" s="50">
        <v>2.7398000000000002</v>
      </c>
      <c r="P119" s="50">
        <v>2.8170000000000002</v>
      </c>
      <c r="Q119" s="50">
        <v>2.6385999999999998</v>
      </c>
      <c r="R119" s="50">
        <v>3.1415000000000002</v>
      </c>
    </row>
    <row r="120" spans="1:18" x14ac:dyDescent="0.2">
      <c r="B120" s="3">
        <v>33559</v>
      </c>
      <c r="C120" s="27">
        <v>9043</v>
      </c>
      <c r="D120" s="27">
        <v>26</v>
      </c>
      <c r="E120" s="40">
        <f t="shared" si="1"/>
        <v>347.80769230769232</v>
      </c>
      <c r="F120" s="29">
        <v>3.33</v>
      </c>
      <c r="G120" s="4">
        <v>21.6</v>
      </c>
      <c r="H120" s="4">
        <v>93.8</v>
      </c>
      <c r="I120" s="4">
        <v>10.7</v>
      </c>
      <c r="J120" s="4">
        <v>7.1</v>
      </c>
      <c r="K120" s="4">
        <v>49.3</v>
      </c>
      <c r="M120" s="8"/>
      <c r="N120" s="16">
        <v>33559</v>
      </c>
      <c r="O120" s="50">
        <v>3.8119999999999998</v>
      </c>
      <c r="P120" s="50">
        <v>3.7275</v>
      </c>
      <c r="Q120" s="50">
        <v>3.9333</v>
      </c>
      <c r="R120" s="50">
        <v>3.2296999999999998</v>
      </c>
    </row>
    <row r="121" spans="1:18" x14ac:dyDescent="0.2">
      <c r="A121" s="1" t="s">
        <v>198</v>
      </c>
      <c r="B121" s="35" t="s">
        <v>16</v>
      </c>
      <c r="C121" s="27">
        <v>9561</v>
      </c>
      <c r="D121" s="27">
        <v>26</v>
      </c>
      <c r="E121" s="40">
        <f t="shared" si="1"/>
        <v>367.73076923076923</v>
      </c>
      <c r="F121" s="29">
        <v>7.26</v>
      </c>
      <c r="G121" s="4">
        <v>21.6</v>
      </c>
      <c r="H121" s="4">
        <v>97.9</v>
      </c>
      <c r="I121" s="4">
        <v>10.8</v>
      </c>
      <c r="J121" s="4">
        <v>11.1</v>
      </c>
      <c r="K121" s="4">
        <v>60.5</v>
      </c>
      <c r="M121" s="8"/>
      <c r="N121" s="20" t="s">
        <v>16</v>
      </c>
      <c r="O121" s="50">
        <v>3.0141999999999998</v>
      </c>
      <c r="P121" s="50">
        <v>4.1981999999999999</v>
      </c>
      <c r="Q121" s="50">
        <v>4.3548999999999998</v>
      </c>
      <c r="R121" s="50">
        <v>4.1948999999999996</v>
      </c>
    </row>
    <row r="122" spans="1:18" x14ac:dyDescent="0.2">
      <c r="F122" s="29"/>
      <c r="H122" s="4"/>
      <c r="I122" s="4"/>
      <c r="J122" s="4"/>
      <c r="K122" s="4"/>
      <c r="L122" s="4"/>
      <c r="O122" s="1"/>
      <c r="P122" s="1"/>
      <c r="Q122" s="1"/>
      <c r="R122" s="1"/>
    </row>
    <row r="123" spans="1:18" x14ac:dyDescent="0.2">
      <c r="F123" s="29"/>
      <c r="H123" s="4"/>
      <c r="I123" s="4"/>
      <c r="J123" s="4"/>
      <c r="K123" s="4"/>
      <c r="L123" s="4"/>
      <c r="M123" s="8"/>
      <c r="N123" s="3"/>
      <c r="O123" s="5"/>
    </row>
    <row r="124" spans="1:18" x14ac:dyDescent="0.2">
      <c r="F124" s="29"/>
      <c r="H124" s="4"/>
      <c r="I124" s="4"/>
      <c r="J124" s="4"/>
      <c r="K124" s="4"/>
      <c r="L124" s="4"/>
      <c r="M124" s="8"/>
    </row>
    <row r="125" spans="1:18" x14ac:dyDescent="0.2">
      <c r="A125" s="1" t="s">
        <v>17</v>
      </c>
      <c r="M125" s="8" t="s">
        <v>95</v>
      </c>
      <c r="N125" s="8"/>
      <c r="O125" s="9"/>
      <c r="P125" s="10"/>
      <c r="Q125" s="10"/>
      <c r="R125" s="10"/>
    </row>
    <row r="126" spans="1:18" ht="30.6" x14ac:dyDescent="0.2">
      <c r="A126" s="36" t="s">
        <v>122</v>
      </c>
      <c r="B126" s="37" t="s">
        <v>119</v>
      </c>
      <c r="C126" s="38" t="s">
        <v>69</v>
      </c>
      <c r="D126" s="38" t="s">
        <v>118</v>
      </c>
      <c r="E126" s="41" t="s">
        <v>121</v>
      </c>
      <c r="F126" s="37" t="s">
        <v>120</v>
      </c>
      <c r="G126" s="37" t="s">
        <v>70</v>
      </c>
      <c r="H126" s="37" t="s">
        <v>110</v>
      </c>
      <c r="I126" s="37" t="s">
        <v>107</v>
      </c>
      <c r="J126" s="37" t="s">
        <v>108</v>
      </c>
      <c r="K126" s="39" t="s">
        <v>109</v>
      </c>
      <c r="M126" s="8"/>
      <c r="N126" s="11" t="s">
        <v>19</v>
      </c>
      <c r="O126" s="1" t="s">
        <v>96</v>
      </c>
      <c r="P126" s="1"/>
      <c r="Q126" s="1"/>
      <c r="R126" s="1"/>
    </row>
    <row r="127" spans="1:18" x14ac:dyDescent="0.2">
      <c r="H127" s="4"/>
      <c r="I127" s="4"/>
      <c r="J127" s="4"/>
      <c r="K127" s="4"/>
      <c r="M127" s="13"/>
      <c r="N127" s="14" t="s">
        <v>20</v>
      </c>
      <c r="O127" s="9">
        <v>0</v>
      </c>
      <c r="P127" s="12">
        <v>1</v>
      </c>
      <c r="Q127" s="12">
        <v>2</v>
      </c>
      <c r="R127" s="12">
        <v>3</v>
      </c>
    </row>
    <row r="128" spans="1:18" x14ac:dyDescent="0.2">
      <c r="A128" s="28" t="s">
        <v>18</v>
      </c>
      <c r="H128" s="4"/>
      <c r="I128" s="4"/>
      <c r="J128" s="4"/>
      <c r="K128" s="4"/>
      <c r="N128" s="8"/>
      <c r="O128" s="9"/>
      <c r="P128" s="10"/>
      <c r="Q128" s="10"/>
      <c r="R128" s="10"/>
    </row>
    <row r="129" spans="1:18" x14ac:dyDescent="0.2">
      <c r="H129" s="4"/>
      <c r="I129" s="4"/>
      <c r="J129" s="4"/>
      <c r="K129" s="4"/>
      <c r="M129" s="15" t="s">
        <v>18</v>
      </c>
      <c r="N129" s="8"/>
      <c r="O129" s="9"/>
      <c r="P129" s="10"/>
      <c r="Q129" s="10"/>
      <c r="R129" s="10"/>
    </row>
    <row r="130" spans="1:18" x14ac:dyDescent="0.2">
      <c r="A130" s="1" t="s">
        <v>0</v>
      </c>
      <c r="B130" s="3">
        <v>24362</v>
      </c>
      <c r="C130" s="27">
        <v>476727</v>
      </c>
      <c r="D130" s="27">
        <v>18272</v>
      </c>
      <c r="E130" s="40">
        <f>C130/D130</f>
        <v>26.090575744308232</v>
      </c>
      <c r="F130" s="29">
        <v>8.2322866792858989</v>
      </c>
      <c r="G130" s="4">
        <v>21.139482609698426</v>
      </c>
      <c r="H130" s="4">
        <v>103.7</v>
      </c>
      <c r="I130" s="4">
        <v>4.4000000000000004</v>
      </c>
      <c r="J130" s="4">
        <v>4.4000000000000004</v>
      </c>
      <c r="K130" s="4">
        <v>16.5</v>
      </c>
      <c r="M130" s="8" t="s">
        <v>0</v>
      </c>
      <c r="N130" s="16">
        <v>24362</v>
      </c>
      <c r="O130" s="50">
        <v>5.7713999999999999</v>
      </c>
      <c r="P130" s="50">
        <v>5.7191000000000001</v>
      </c>
      <c r="Q130" s="50">
        <v>6.4403999999999995</v>
      </c>
      <c r="R130" s="50">
        <v>6.8063000000000002</v>
      </c>
    </row>
    <row r="131" spans="1:18" x14ac:dyDescent="0.2">
      <c r="B131" s="3">
        <v>28016</v>
      </c>
      <c r="C131" s="27">
        <v>588068</v>
      </c>
      <c r="D131" s="27">
        <v>18272</v>
      </c>
      <c r="E131" s="40">
        <f>C131/D131</f>
        <v>32.184106830122595</v>
      </c>
      <c r="F131" s="29">
        <v>7.2614391202311559</v>
      </c>
      <c r="G131" s="4">
        <v>25.588093726072376</v>
      </c>
      <c r="H131" s="4"/>
      <c r="I131" s="4"/>
      <c r="J131" s="4"/>
      <c r="K131" s="4"/>
      <c r="M131" s="8"/>
      <c r="N131" s="16">
        <v>28016</v>
      </c>
      <c r="O131" s="50">
        <v>3.9445000000000001</v>
      </c>
      <c r="P131" s="50">
        <v>4.2507000000000001</v>
      </c>
      <c r="Q131" s="50">
        <v>4.2628000000000004</v>
      </c>
      <c r="R131" s="50">
        <v>4.4913999999999996</v>
      </c>
    </row>
    <row r="132" spans="1:18" x14ac:dyDescent="0.2">
      <c r="B132" s="3">
        <v>31655</v>
      </c>
      <c r="C132" s="27">
        <v>715375</v>
      </c>
      <c r="D132" s="27">
        <v>18272</v>
      </c>
      <c r="E132" s="40">
        <f>C132/D132</f>
        <v>39.151433887915935</v>
      </c>
      <c r="F132" s="29">
        <v>6.4631868149739935</v>
      </c>
      <c r="G132" s="4">
        <v>27.302198028740129</v>
      </c>
      <c r="H132" s="4">
        <v>102.7</v>
      </c>
      <c r="I132" s="4">
        <v>3.1</v>
      </c>
      <c r="J132" s="4">
        <v>3.7</v>
      </c>
      <c r="K132" s="4">
        <v>13.4</v>
      </c>
      <c r="M132" s="8"/>
      <c r="N132" s="16">
        <v>31655</v>
      </c>
      <c r="O132" s="50">
        <v>3.4830999999999999</v>
      </c>
      <c r="P132" s="50">
        <v>3.5698000000000003</v>
      </c>
      <c r="Q132" s="50">
        <v>3.8469000000000002</v>
      </c>
      <c r="R132" s="50">
        <v>3.9744999999999999</v>
      </c>
    </row>
    <row r="133" spans="1:18" x14ac:dyDescent="0.2">
      <c r="A133" s="1" t="s">
        <v>264</v>
      </c>
      <c r="B133" s="3">
        <v>35302</v>
      </c>
      <c r="C133" s="27">
        <v>775077</v>
      </c>
      <c r="D133" s="27">
        <v>18272</v>
      </c>
      <c r="E133" s="40">
        <f>C133/D133</f>
        <v>42.418837565674252</v>
      </c>
      <c r="F133" s="29">
        <v>6.1326326215343219</v>
      </c>
      <c r="G133" s="4">
        <v>22.886438283138872</v>
      </c>
      <c r="H133" s="4">
        <v>103.4</v>
      </c>
      <c r="I133" s="4">
        <v>4.5</v>
      </c>
      <c r="J133" s="4">
        <v>5</v>
      </c>
      <c r="K133" s="4">
        <v>15.3</v>
      </c>
      <c r="M133" s="8"/>
      <c r="N133" s="16">
        <v>35302</v>
      </c>
      <c r="O133" s="50">
        <v>3.0693000000000001</v>
      </c>
      <c r="P133" s="50">
        <v>3.3611999999999997</v>
      </c>
      <c r="Q133" s="50">
        <v>3.3548</v>
      </c>
      <c r="R133" s="50">
        <v>3.3456000000000001</v>
      </c>
    </row>
    <row r="134" spans="1:18" x14ac:dyDescent="0.2">
      <c r="B134" s="3"/>
      <c r="F134" s="29"/>
      <c r="G134" s="4"/>
      <c r="H134" s="4"/>
      <c r="I134" s="4"/>
      <c r="J134" s="4"/>
      <c r="K134" s="4"/>
      <c r="M134" s="8"/>
      <c r="N134" s="16"/>
      <c r="O134" s="50"/>
      <c r="P134" s="50"/>
      <c r="Q134" s="50"/>
      <c r="R134" s="50"/>
    </row>
    <row r="135" spans="1:18" ht="20.399999999999999" x14ac:dyDescent="0.2">
      <c r="A135" s="30" t="s">
        <v>111</v>
      </c>
      <c r="B135" s="3">
        <v>29486</v>
      </c>
      <c r="C135" s="27">
        <v>3010727</v>
      </c>
      <c r="D135" s="27">
        <v>462243</v>
      </c>
      <c r="E135" s="40">
        <f>C135/D135</f>
        <v>6.5132992819793918</v>
      </c>
      <c r="F135" s="31">
        <v>7.2614391202311559</v>
      </c>
      <c r="G135" s="4">
        <v>25.588093726072376</v>
      </c>
      <c r="H135" s="4">
        <v>109.5</v>
      </c>
      <c r="I135" s="4">
        <v>10.5</v>
      </c>
      <c r="J135" s="4">
        <v>11.1</v>
      </c>
      <c r="K135" s="4">
        <v>37.299999999999997</v>
      </c>
      <c r="M135" s="8" t="s">
        <v>1</v>
      </c>
      <c r="N135" s="16">
        <v>29486</v>
      </c>
      <c r="O135" s="50">
        <v>5.5262000000000002</v>
      </c>
      <c r="P135" s="50">
        <v>5.2681000000000004</v>
      </c>
      <c r="Q135" s="50">
        <v>5.7578000000000005</v>
      </c>
      <c r="R135" s="50">
        <v>6.0286999999999997</v>
      </c>
    </row>
    <row r="136" spans="1:18" x14ac:dyDescent="0.2">
      <c r="B136" s="3">
        <v>33063</v>
      </c>
      <c r="C136" s="27">
        <v>3727250</v>
      </c>
      <c r="D136" s="27">
        <v>462243</v>
      </c>
      <c r="E136" s="40">
        <f>C136/D136</f>
        <v>8.0633995539142838</v>
      </c>
      <c r="F136" s="29">
        <v>7.2614391202311559</v>
      </c>
      <c r="G136" s="4">
        <v>25.588093726072376</v>
      </c>
      <c r="H136" s="4">
        <v>111.6</v>
      </c>
      <c r="I136" s="4">
        <v>5.8</v>
      </c>
      <c r="J136" s="4">
        <v>6.3</v>
      </c>
      <c r="K136" s="4">
        <v>26.6</v>
      </c>
      <c r="M136" s="8"/>
      <c r="N136" s="16">
        <v>33063</v>
      </c>
      <c r="O136" s="50">
        <v>4.0446</v>
      </c>
      <c r="P136" s="50">
        <v>4.1115000000000004</v>
      </c>
      <c r="Q136" s="50">
        <v>5.0945</v>
      </c>
      <c r="R136" s="50">
        <v>5.5845000000000002</v>
      </c>
    </row>
    <row r="137" spans="1:18" x14ac:dyDescent="0.2">
      <c r="A137" s="1" t="s">
        <v>265</v>
      </c>
      <c r="B137" s="3">
        <v>36716</v>
      </c>
      <c r="C137" s="27">
        <v>4796176</v>
      </c>
      <c r="D137" s="27">
        <v>462243</v>
      </c>
      <c r="E137" s="40">
        <f>C137/D137</f>
        <v>10.37587589211735</v>
      </c>
      <c r="F137" s="29">
        <v>7.2614391202311559</v>
      </c>
      <c r="G137" s="4">
        <v>25.588093726072376</v>
      </c>
      <c r="H137" s="4">
        <v>107.7</v>
      </c>
      <c r="I137" s="4">
        <v>4.4000000000000004</v>
      </c>
      <c r="J137" s="4">
        <v>5.2</v>
      </c>
      <c r="K137" s="4">
        <v>22</v>
      </c>
      <c r="M137" s="8"/>
      <c r="N137" s="16">
        <v>36716</v>
      </c>
      <c r="O137" s="50">
        <v>3.2891999999999997</v>
      </c>
      <c r="P137" s="50">
        <v>3.9356999999999998</v>
      </c>
      <c r="Q137" s="50">
        <v>4.3286999999999995</v>
      </c>
      <c r="R137" s="50">
        <v>4.4894999999999996</v>
      </c>
    </row>
    <row r="138" spans="1:18" x14ac:dyDescent="0.2">
      <c r="F138" s="29"/>
      <c r="G138" s="4"/>
      <c r="H138" s="4"/>
      <c r="I138" s="4"/>
      <c r="J138" s="4"/>
      <c r="K138" s="4"/>
      <c r="M138" s="8"/>
      <c r="N138" s="8"/>
      <c r="O138" s="50"/>
      <c r="P138" s="50"/>
      <c r="Q138" s="50"/>
      <c r="R138" s="50"/>
    </row>
    <row r="139" spans="1:18" ht="20.399999999999999" x14ac:dyDescent="0.2">
      <c r="A139" s="30" t="s">
        <v>112</v>
      </c>
      <c r="B139" s="3">
        <v>25606</v>
      </c>
      <c r="C139" s="27">
        <v>160998</v>
      </c>
      <c r="D139" s="27">
        <v>28530</v>
      </c>
      <c r="E139" s="40">
        <f>C139/D139</f>
        <v>5.6431125131440592</v>
      </c>
      <c r="F139" s="29">
        <v>6.1506003192449166</v>
      </c>
      <c r="G139" s="4">
        <v>23.264009808781534</v>
      </c>
      <c r="H139" s="4">
        <v>112.3</v>
      </c>
      <c r="I139" s="4">
        <v>9.1999999999999993</v>
      </c>
      <c r="J139" s="4">
        <v>10.3</v>
      </c>
      <c r="K139" s="4">
        <v>42.1</v>
      </c>
      <c r="M139" s="8" t="s">
        <v>2</v>
      </c>
      <c r="N139" s="16">
        <v>25606</v>
      </c>
      <c r="O139" s="50" t="e">
        <v>#VALUE!</v>
      </c>
      <c r="P139" s="50">
        <v>5.9379999999999997</v>
      </c>
      <c r="Q139" s="50">
        <v>4.5848000000000004</v>
      </c>
      <c r="R139" s="50">
        <v>6.4731000000000005</v>
      </c>
    </row>
    <row r="140" spans="1:18" x14ac:dyDescent="0.2">
      <c r="B140" s="3">
        <v>27797</v>
      </c>
      <c r="C140" s="27">
        <v>196823</v>
      </c>
      <c r="D140" s="27">
        <v>28530</v>
      </c>
      <c r="E140" s="40">
        <f>C140/D140</f>
        <v>6.8988082719943922</v>
      </c>
      <c r="F140" s="29">
        <v>8.8940032749261846</v>
      </c>
      <c r="G140" s="4">
        <v>20.966832651782262</v>
      </c>
      <c r="H140" s="4">
        <v>107.3</v>
      </c>
      <c r="I140" s="4">
        <v>6.5</v>
      </c>
      <c r="J140" s="4">
        <v>8.6999999999999993</v>
      </c>
      <c r="K140" s="4">
        <v>36.6</v>
      </c>
      <c r="M140" s="8"/>
      <c r="N140" s="16">
        <v>27797</v>
      </c>
      <c r="O140" s="50">
        <v>7.9545000000000003</v>
      </c>
      <c r="P140" s="50">
        <v>7.6621999999999995</v>
      </c>
      <c r="Q140" s="50">
        <v>7.1746999999999996</v>
      </c>
      <c r="R140" s="50">
        <v>7.6612</v>
      </c>
    </row>
    <row r="141" spans="1:18" x14ac:dyDescent="0.2">
      <c r="B141" s="3">
        <v>31739</v>
      </c>
      <c r="C141" s="27">
        <v>285176</v>
      </c>
      <c r="D141" s="27">
        <v>28530</v>
      </c>
      <c r="E141" s="40">
        <f>C141/D141</f>
        <v>9.9956536978619006</v>
      </c>
      <c r="F141" s="29">
        <v>8.5326554680776461</v>
      </c>
      <c r="G141" s="4">
        <v>21.251650780980114</v>
      </c>
      <c r="H141" s="4">
        <v>108.8</v>
      </c>
      <c r="I141" s="4">
        <v>5.6</v>
      </c>
      <c r="J141" s="4">
        <v>6</v>
      </c>
      <c r="K141" s="4">
        <v>33.9</v>
      </c>
      <c r="M141" s="8"/>
      <c r="N141" s="16">
        <v>31739</v>
      </c>
      <c r="O141" s="50">
        <v>5.8218000000000005</v>
      </c>
      <c r="P141" s="50">
        <v>5.8467000000000002</v>
      </c>
      <c r="Q141" s="50">
        <v>6.2168999999999999</v>
      </c>
      <c r="R141" s="50">
        <v>6.4406000000000008</v>
      </c>
    </row>
    <row r="142" spans="1:18" x14ac:dyDescent="0.2">
      <c r="A142" s="1" t="s">
        <v>266</v>
      </c>
      <c r="B142" s="3">
        <v>36494</v>
      </c>
      <c r="C142" s="27">
        <v>409042</v>
      </c>
      <c r="D142" s="27">
        <v>28530</v>
      </c>
      <c r="E142" s="40">
        <f>C142/D142</f>
        <v>14.337259025587102</v>
      </c>
      <c r="F142" s="29">
        <v>8.3815331910840722</v>
      </c>
      <c r="G142" s="4">
        <v>22.664023849173923</v>
      </c>
      <c r="H142" s="4">
        <v>106.9</v>
      </c>
      <c r="I142" s="4">
        <v>5</v>
      </c>
      <c r="J142" s="4">
        <v>4.5999999999999996</v>
      </c>
      <c r="K142" s="4">
        <v>19.899999999999999</v>
      </c>
      <c r="M142" s="8"/>
      <c r="N142" s="16">
        <v>35399</v>
      </c>
      <c r="O142" s="50">
        <v>4.3775000000000004</v>
      </c>
      <c r="P142" s="50">
        <v>4.6968999999999994</v>
      </c>
      <c r="Q142" s="50">
        <v>4.5898999999999992</v>
      </c>
      <c r="R142" s="50">
        <v>4.6856999999999998</v>
      </c>
    </row>
    <row r="143" spans="1:18" x14ac:dyDescent="0.2">
      <c r="F143" s="29"/>
      <c r="G143" s="4"/>
      <c r="H143" s="4"/>
      <c r="I143" s="4"/>
      <c r="J143" s="4"/>
      <c r="K143" s="4"/>
      <c r="M143" s="8"/>
      <c r="N143" s="8"/>
      <c r="O143" s="50"/>
      <c r="P143" s="50"/>
      <c r="Q143" s="50"/>
      <c r="R143" s="50"/>
    </row>
    <row r="144" spans="1:18" x14ac:dyDescent="0.2">
      <c r="A144" s="1" t="s">
        <v>3</v>
      </c>
      <c r="B144" s="3">
        <v>32644</v>
      </c>
      <c r="C144" s="27">
        <v>142419</v>
      </c>
      <c r="D144" s="27">
        <v>12190</v>
      </c>
      <c r="E144" s="40">
        <f>C144/D144</f>
        <v>11.68326497128794</v>
      </c>
      <c r="F144" s="29">
        <v>8.3176111780977386</v>
      </c>
      <c r="G144" s="4">
        <v>22.462935502736801</v>
      </c>
      <c r="H144" s="4">
        <v>106.1</v>
      </c>
      <c r="I144" s="4">
        <v>9.5</v>
      </c>
      <c r="J144" s="4">
        <v>4.7</v>
      </c>
      <c r="K144" s="4">
        <v>34.5</v>
      </c>
      <c r="M144" s="8" t="s">
        <v>3</v>
      </c>
      <c r="N144" s="16">
        <v>32644</v>
      </c>
      <c r="O144" s="50">
        <v>5.1821000000000002</v>
      </c>
      <c r="P144" s="50">
        <v>5.5356000000000005</v>
      </c>
      <c r="Q144" s="50">
        <v>5.5431000000000008</v>
      </c>
      <c r="R144" s="50">
        <v>5.5149999999999997</v>
      </c>
    </row>
    <row r="145" spans="1:18" x14ac:dyDescent="0.2">
      <c r="A145" s="1" t="s">
        <v>178</v>
      </c>
      <c r="B145" s="3">
        <v>36480</v>
      </c>
      <c r="C145" s="27">
        <v>186678</v>
      </c>
      <c r="D145" s="27">
        <v>12190</v>
      </c>
      <c r="E145" s="40">
        <f>C145/D145</f>
        <v>15.31402789171452</v>
      </c>
      <c r="F145" s="29">
        <v>7.2614391202311559</v>
      </c>
      <c r="G145" s="4">
        <v>25.588093726072376</v>
      </c>
      <c r="H145" s="4">
        <v>105.1</v>
      </c>
      <c r="I145" s="4">
        <v>6.7</v>
      </c>
      <c r="J145" s="4">
        <v>4.9000000000000004</v>
      </c>
      <c r="K145" s="4">
        <v>27.1</v>
      </c>
      <c r="M145" s="8"/>
      <c r="N145" s="16">
        <v>36480</v>
      </c>
      <c r="O145" s="50">
        <v>3.5947</v>
      </c>
      <c r="P145" s="50">
        <v>4.5747</v>
      </c>
      <c r="Q145" s="50">
        <v>4.9046000000000003</v>
      </c>
      <c r="R145" s="50">
        <v>5.1606000000000005</v>
      </c>
    </row>
    <row r="146" spans="1:18" x14ac:dyDescent="0.2">
      <c r="F146" s="29"/>
      <c r="G146" s="4"/>
      <c r="H146" s="4"/>
      <c r="I146" s="4"/>
      <c r="J146" s="4"/>
      <c r="K146" s="4"/>
      <c r="N146" s="8"/>
      <c r="O146" s="50"/>
      <c r="P146" s="50"/>
      <c r="Q146" s="50"/>
      <c r="R146" s="50"/>
    </row>
    <row r="147" spans="1:18" x14ac:dyDescent="0.2">
      <c r="A147" s="28" t="s">
        <v>21</v>
      </c>
      <c r="F147" s="29"/>
      <c r="G147" s="4"/>
      <c r="H147" s="4"/>
      <c r="I147" s="4"/>
      <c r="J147" s="4"/>
      <c r="K147" s="4"/>
      <c r="M147" s="15" t="s">
        <v>21</v>
      </c>
      <c r="N147" s="8"/>
      <c r="O147" s="50"/>
      <c r="P147" s="50"/>
      <c r="Q147" s="50"/>
      <c r="R147" s="50"/>
    </row>
    <row r="148" spans="1:18" x14ac:dyDescent="0.2">
      <c r="F148" s="29"/>
      <c r="G148" s="4"/>
      <c r="H148" s="4"/>
      <c r="I148" s="4"/>
      <c r="J148" s="4"/>
      <c r="K148" s="4"/>
      <c r="O148" s="1"/>
      <c r="P148" s="1"/>
      <c r="Q148" s="1"/>
      <c r="R148" s="1"/>
    </row>
    <row r="149" spans="1:18" x14ac:dyDescent="0.2">
      <c r="A149" s="1" t="s">
        <v>4</v>
      </c>
      <c r="B149" s="32" t="s">
        <v>5</v>
      </c>
      <c r="C149" s="27">
        <v>50172</v>
      </c>
      <c r="D149" s="27">
        <v>701</v>
      </c>
      <c r="E149" s="40">
        <f>C149/D149</f>
        <v>71.572039942938659</v>
      </c>
      <c r="F149" s="29">
        <v>7.2614391202311559</v>
      </c>
      <c r="G149" s="48" t="s">
        <v>91</v>
      </c>
      <c r="H149" s="4">
        <v>106</v>
      </c>
      <c r="I149" s="4">
        <v>9.8000000000000007</v>
      </c>
      <c r="J149" s="4">
        <v>9.5</v>
      </c>
      <c r="K149" s="4">
        <v>35.6</v>
      </c>
      <c r="M149" s="8" t="s">
        <v>4</v>
      </c>
      <c r="N149" s="17" t="s">
        <v>5</v>
      </c>
      <c r="O149" s="50">
        <v>6.6779999999999999</v>
      </c>
      <c r="P149" s="50">
        <v>5.8372000000000002</v>
      </c>
      <c r="Q149" s="50">
        <v>6.4201999999999995</v>
      </c>
      <c r="R149" s="50">
        <v>7.4786000000000001</v>
      </c>
    </row>
    <row r="150" spans="1:18" x14ac:dyDescent="0.2">
      <c r="B150" s="3">
        <v>26925</v>
      </c>
      <c r="C150" s="27">
        <v>62731</v>
      </c>
      <c r="D150" s="27">
        <v>701</v>
      </c>
      <c r="E150" s="40">
        <f>C150/D150</f>
        <v>89.487874465049927</v>
      </c>
      <c r="F150" s="29">
        <v>7.1502582982008196</v>
      </c>
      <c r="G150" s="4">
        <v>21.530097991819673</v>
      </c>
      <c r="H150" s="4">
        <v>93.8</v>
      </c>
      <c r="I150" s="4">
        <v>11.4</v>
      </c>
      <c r="J150" s="4">
        <v>7.7</v>
      </c>
      <c r="K150" s="4">
        <v>50.2</v>
      </c>
      <c r="M150" s="8"/>
      <c r="N150" s="16">
        <v>26925</v>
      </c>
      <c r="O150" s="50">
        <v>7.5842999999999998</v>
      </c>
      <c r="P150" s="50">
        <v>6.8286999999999995</v>
      </c>
      <c r="Q150" s="50">
        <v>7.0583</v>
      </c>
      <c r="R150" s="50">
        <v>7.7858000000000001</v>
      </c>
    </row>
    <row r="151" spans="1:18" x14ac:dyDescent="0.2">
      <c r="B151" s="3">
        <v>29479</v>
      </c>
      <c r="C151" s="27">
        <v>73160</v>
      </c>
      <c r="D151" s="27">
        <v>701</v>
      </c>
      <c r="E151" s="40">
        <f>C151/D151</f>
        <v>104.36519258202567</v>
      </c>
      <c r="F151" s="29">
        <v>6.4484804667048943</v>
      </c>
      <c r="G151" s="4">
        <v>26.9994167777533</v>
      </c>
      <c r="H151" s="4">
        <v>104.6</v>
      </c>
      <c r="I151" s="4">
        <v>14.8</v>
      </c>
      <c r="J151" s="4">
        <v>13.9</v>
      </c>
      <c r="K151" s="4">
        <v>47.9</v>
      </c>
      <c r="M151" s="8"/>
      <c r="N151" s="16">
        <v>29479</v>
      </c>
      <c r="O151" s="50">
        <v>7.2311000000000005</v>
      </c>
      <c r="P151" s="50">
        <v>7.3803999999999998</v>
      </c>
      <c r="Q151" s="50">
        <v>7.1944999999999997</v>
      </c>
      <c r="R151" s="50">
        <v>7.3114999999999997</v>
      </c>
    </row>
    <row r="152" spans="1:18" x14ac:dyDescent="0.2">
      <c r="B152" s="3">
        <v>34595</v>
      </c>
      <c r="C152" s="27">
        <v>105506</v>
      </c>
      <c r="D152" s="27">
        <v>701</v>
      </c>
      <c r="E152" s="40">
        <f>C152/D152</f>
        <v>150.50784593437945</v>
      </c>
      <c r="F152" s="29">
        <v>7.854927950386088</v>
      </c>
      <c r="G152" s="4">
        <v>29.159371599798966</v>
      </c>
      <c r="H152" s="4">
        <v>104.5</v>
      </c>
      <c r="I152" s="4">
        <v>8.6</v>
      </c>
      <c r="J152" s="4">
        <v>6.1</v>
      </c>
      <c r="K152" s="4">
        <v>36.299999999999997</v>
      </c>
      <c r="M152" s="8"/>
      <c r="N152" s="16">
        <v>34595</v>
      </c>
      <c r="O152" s="50">
        <v>5.0880000000000001</v>
      </c>
      <c r="P152" s="50">
        <v>5.2881</v>
      </c>
      <c r="Q152" s="50">
        <v>5.6538999999999993</v>
      </c>
      <c r="R152" s="50">
        <v>5.4381000000000004</v>
      </c>
    </row>
    <row r="153" spans="1:18" x14ac:dyDescent="0.2">
      <c r="A153" s="1" t="s">
        <v>231</v>
      </c>
      <c r="B153" s="3">
        <v>36617</v>
      </c>
      <c r="C153" s="27">
        <v>107008</v>
      </c>
      <c r="D153" s="27">
        <v>701</v>
      </c>
      <c r="E153" s="40">
        <f>C153/D153</f>
        <v>152.65049928673324</v>
      </c>
      <c r="F153" s="29">
        <v>7.683153603012232</v>
      </c>
      <c r="G153" s="4">
        <v>24.974062970326234</v>
      </c>
      <c r="H153" s="4">
        <v>102.6</v>
      </c>
      <c r="I153" s="4">
        <v>7.1</v>
      </c>
      <c r="J153" s="4">
        <v>5.9</v>
      </c>
      <c r="K153" s="4">
        <v>26.9</v>
      </c>
      <c r="M153" s="8"/>
      <c r="N153" s="16">
        <v>36617</v>
      </c>
      <c r="O153" s="50">
        <v>4.3167999999999997</v>
      </c>
      <c r="P153" s="50">
        <v>4.6951999999999998</v>
      </c>
      <c r="Q153" s="50">
        <v>4.7298</v>
      </c>
      <c r="R153" s="50">
        <v>4.5043999999999995</v>
      </c>
    </row>
    <row r="154" spans="1:18" x14ac:dyDescent="0.2">
      <c r="B154" s="3"/>
      <c r="F154" s="29"/>
      <c r="G154" s="4"/>
      <c r="H154" s="4"/>
      <c r="I154" s="4"/>
      <c r="J154" s="4"/>
      <c r="K154" s="4"/>
      <c r="M154" s="8"/>
      <c r="N154" s="8"/>
      <c r="O154" s="50"/>
      <c r="P154" s="50"/>
      <c r="Q154" s="50"/>
      <c r="R154" s="50"/>
    </row>
    <row r="155" spans="1:18" x14ac:dyDescent="0.2">
      <c r="A155" s="1" t="s">
        <v>99</v>
      </c>
      <c r="B155" s="3"/>
      <c r="F155" s="29"/>
      <c r="G155" s="4"/>
      <c r="H155" s="4"/>
      <c r="I155" s="4"/>
      <c r="J155" s="4"/>
      <c r="K155" s="4"/>
      <c r="O155" s="1"/>
      <c r="P155" s="1"/>
      <c r="Q155" s="1"/>
      <c r="R155" s="1"/>
    </row>
    <row r="156" spans="1:18" x14ac:dyDescent="0.2">
      <c r="B156" s="33" t="s">
        <v>106</v>
      </c>
      <c r="C156" s="27">
        <v>3260</v>
      </c>
      <c r="D156" s="27">
        <v>109</v>
      </c>
      <c r="E156" s="40">
        <f t="shared" ref="E156:E161" si="2">C156/D156</f>
        <v>29.908256880733944</v>
      </c>
      <c r="F156" s="29">
        <v>7.5</v>
      </c>
      <c r="G156" s="48" t="s">
        <v>91</v>
      </c>
      <c r="H156" s="4">
        <v>108.1</v>
      </c>
      <c r="I156" s="4">
        <v>20.7</v>
      </c>
      <c r="J156" s="4">
        <v>15.7</v>
      </c>
      <c r="K156" s="4">
        <v>121.7</v>
      </c>
      <c r="M156" s="8" t="s">
        <v>49</v>
      </c>
      <c r="N156" s="17" t="s">
        <v>5</v>
      </c>
      <c r="O156" s="50">
        <v>8.0145999999999997</v>
      </c>
      <c r="P156" s="50">
        <v>8.9456000000000007</v>
      </c>
      <c r="Q156" s="50">
        <v>7.5111999999999997</v>
      </c>
      <c r="R156" s="50">
        <v>7.9086999999999996</v>
      </c>
    </row>
    <row r="157" spans="1:18" x14ac:dyDescent="0.2">
      <c r="B157" s="33" t="s">
        <v>100</v>
      </c>
      <c r="C157" s="27">
        <v>3266</v>
      </c>
      <c r="D157" s="27">
        <v>109</v>
      </c>
      <c r="E157" s="40">
        <f t="shared" si="2"/>
        <v>29.963302752293579</v>
      </c>
      <c r="F157" s="29">
        <v>9.6770405167351754</v>
      </c>
      <c r="G157" s="4">
        <v>23.818547789240213</v>
      </c>
      <c r="H157" s="4">
        <v>104.2</v>
      </c>
      <c r="I157" s="4">
        <v>18.3</v>
      </c>
      <c r="J157" s="4">
        <v>13.4</v>
      </c>
      <c r="K157" s="4">
        <v>104.6</v>
      </c>
      <c r="M157" s="8"/>
      <c r="N157" s="16">
        <v>26925</v>
      </c>
      <c r="O157" s="50">
        <v>8.4329999999999998</v>
      </c>
      <c r="P157" s="50">
        <v>7.7427000000000001</v>
      </c>
      <c r="Q157" s="50">
        <v>7.1378999999999992</v>
      </c>
      <c r="R157" s="50">
        <v>9.0870999999999995</v>
      </c>
    </row>
    <row r="158" spans="1:18" x14ac:dyDescent="0.2">
      <c r="B158" s="33" t="s">
        <v>101</v>
      </c>
      <c r="C158" s="27">
        <v>5491</v>
      </c>
      <c r="D158" s="27">
        <v>109</v>
      </c>
      <c r="E158" s="40">
        <f t="shared" si="2"/>
        <v>50.376146788990823</v>
      </c>
      <c r="F158" s="29">
        <v>8.68</v>
      </c>
      <c r="G158" s="4">
        <v>28.055186305741568</v>
      </c>
      <c r="H158" s="4">
        <v>106</v>
      </c>
      <c r="I158" s="4">
        <v>20.9</v>
      </c>
      <c r="J158" s="4">
        <v>19.2</v>
      </c>
      <c r="K158" s="4">
        <v>96.9</v>
      </c>
      <c r="M158" s="8"/>
      <c r="N158" s="16">
        <v>29479</v>
      </c>
      <c r="O158" s="50">
        <v>9.0229999999999997</v>
      </c>
      <c r="P158" s="50">
        <v>9.4492000000000012</v>
      </c>
      <c r="Q158" s="50">
        <v>8.5175999999999998</v>
      </c>
      <c r="R158" s="50">
        <v>9.0032999999999994</v>
      </c>
    </row>
    <row r="159" spans="1:18" x14ac:dyDescent="0.2">
      <c r="B159" s="33" t="s">
        <v>53</v>
      </c>
      <c r="C159" s="27">
        <v>6607</v>
      </c>
      <c r="D159" s="27">
        <v>109</v>
      </c>
      <c r="E159" s="40">
        <f t="shared" si="2"/>
        <v>60.61467889908257</v>
      </c>
      <c r="F159" s="29">
        <v>8.4600000000000009</v>
      </c>
      <c r="G159" s="4">
        <v>24.2</v>
      </c>
      <c r="H159" s="4">
        <v>102.1</v>
      </c>
      <c r="I159" s="4">
        <v>10.4</v>
      </c>
      <c r="J159" s="4">
        <v>9.6</v>
      </c>
      <c r="K159" s="4">
        <v>58.7</v>
      </c>
      <c r="M159" s="8"/>
      <c r="N159" s="18" t="s">
        <v>53</v>
      </c>
      <c r="O159" s="50">
        <v>5.8206000000000007</v>
      </c>
      <c r="P159" s="50">
        <v>5.3881000000000006</v>
      </c>
      <c r="Q159" s="50">
        <v>6.2507000000000001</v>
      </c>
      <c r="R159" s="50">
        <v>5.577</v>
      </c>
    </row>
    <row r="160" spans="1:18" x14ac:dyDescent="0.2">
      <c r="B160" s="33" t="s">
        <v>89</v>
      </c>
      <c r="C160" s="27">
        <v>7317</v>
      </c>
      <c r="D160" s="27">
        <v>109</v>
      </c>
      <c r="E160" s="40">
        <f t="shared" si="2"/>
        <v>67.128440366972484</v>
      </c>
      <c r="F160" s="29">
        <v>8</v>
      </c>
      <c r="G160" s="4">
        <v>29.8</v>
      </c>
      <c r="H160" s="4">
        <v>108.4</v>
      </c>
      <c r="I160" s="4">
        <v>15.3</v>
      </c>
      <c r="J160" s="4">
        <v>9.6999999999999993</v>
      </c>
      <c r="K160" s="4">
        <v>82.6</v>
      </c>
      <c r="M160" s="8"/>
      <c r="N160" s="16">
        <v>34595</v>
      </c>
      <c r="O160" s="50">
        <v>4.4954999999999998</v>
      </c>
      <c r="P160" s="50">
        <v>4.0671999999999997</v>
      </c>
      <c r="Q160" s="50">
        <v>4.9793000000000003</v>
      </c>
      <c r="R160" s="50">
        <v>4.1375000000000002</v>
      </c>
    </row>
    <row r="161" spans="1:18" x14ac:dyDescent="0.2">
      <c r="B161" s="33" t="s">
        <v>102</v>
      </c>
      <c r="C161" s="27">
        <v>7686</v>
      </c>
      <c r="D161" s="27">
        <v>109</v>
      </c>
      <c r="E161" s="40">
        <f t="shared" si="2"/>
        <v>70.513761467889907</v>
      </c>
      <c r="F161" s="29">
        <v>6.99</v>
      </c>
      <c r="G161" s="4">
        <v>29.5</v>
      </c>
      <c r="H161" s="4">
        <v>100.8</v>
      </c>
      <c r="I161" s="4">
        <v>13</v>
      </c>
      <c r="J161" s="4">
        <v>9</v>
      </c>
      <c r="K161" s="4">
        <v>69.3</v>
      </c>
      <c r="M161" s="8"/>
      <c r="N161" s="16">
        <v>36617</v>
      </c>
      <c r="O161" s="50">
        <v>4.2028999999999996</v>
      </c>
      <c r="P161" s="50">
        <v>4.7811000000000003</v>
      </c>
      <c r="Q161" s="50">
        <v>4.2145000000000001</v>
      </c>
      <c r="R161" s="50">
        <v>3.9781999999999997</v>
      </c>
    </row>
    <row r="162" spans="1:18" x14ac:dyDescent="0.2">
      <c r="B162" s="3"/>
      <c r="F162" s="29"/>
      <c r="G162" s="4"/>
      <c r="H162" s="4"/>
      <c r="I162" s="4"/>
      <c r="J162" s="4"/>
      <c r="K162" s="4"/>
      <c r="M162" s="8"/>
      <c r="N162" s="8"/>
      <c r="O162" s="50"/>
      <c r="P162" s="50"/>
      <c r="Q162" s="50"/>
      <c r="R162" s="50"/>
    </row>
    <row r="163" spans="1:18" x14ac:dyDescent="0.2">
      <c r="A163" s="1" t="s">
        <v>103</v>
      </c>
      <c r="B163" s="3"/>
      <c r="F163" s="29"/>
      <c r="G163" s="4"/>
      <c r="H163" s="4"/>
      <c r="I163" s="4"/>
      <c r="J163" s="4"/>
      <c r="K163" s="4"/>
      <c r="O163" s="1"/>
      <c r="P163" s="1"/>
      <c r="Q163" s="1"/>
      <c r="R163" s="1"/>
    </row>
    <row r="164" spans="1:18" x14ac:dyDescent="0.2">
      <c r="B164" s="33" t="s">
        <v>106</v>
      </c>
      <c r="C164" s="27">
        <v>15044</v>
      </c>
      <c r="D164" s="27">
        <v>341</v>
      </c>
      <c r="E164" s="40">
        <f t="shared" ref="E164:E169" si="3">C164/D164</f>
        <v>44.117302052785924</v>
      </c>
      <c r="F164" s="29">
        <v>11</v>
      </c>
      <c r="G164" s="48" t="s">
        <v>91</v>
      </c>
      <c r="H164" s="4">
        <v>107.1</v>
      </c>
      <c r="I164" s="4">
        <v>10.199999999999999</v>
      </c>
      <c r="J164" s="4">
        <v>11.5</v>
      </c>
      <c r="K164" s="4">
        <v>58.8</v>
      </c>
      <c r="M164" s="8" t="s">
        <v>50</v>
      </c>
      <c r="N164" s="17" t="s">
        <v>5</v>
      </c>
      <c r="O164" s="50">
        <v>6.6121999999999996</v>
      </c>
      <c r="P164" s="50">
        <v>6.6185</v>
      </c>
      <c r="Q164" s="50">
        <v>6.8188000000000004</v>
      </c>
      <c r="R164" s="50">
        <v>7.6997</v>
      </c>
    </row>
    <row r="165" spans="1:18" x14ac:dyDescent="0.2">
      <c r="B165" s="33" t="s">
        <v>100</v>
      </c>
      <c r="C165" s="27">
        <v>18926</v>
      </c>
      <c r="D165" s="27">
        <v>341</v>
      </c>
      <c r="E165" s="40">
        <f t="shared" si="3"/>
        <v>55.501466275659823</v>
      </c>
      <c r="F165" s="29">
        <v>7.74</v>
      </c>
      <c r="G165" s="4">
        <v>21.5</v>
      </c>
      <c r="H165" s="4">
        <v>106.3</v>
      </c>
      <c r="I165" s="4">
        <v>5.4</v>
      </c>
      <c r="J165" s="4">
        <v>9.1999999999999993</v>
      </c>
      <c r="K165" s="4">
        <v>35.700000000000003</v>
      </c>
      <c r="M165" s="8"/>
      <c r="N165" s="16">
        <v>26925</v>
      </c>
      <c r="O165" s="50">
        <v>8.0841000000000012</v>
      </c>
      <c r="P165" s="50">
        <v>6.8888999999999996</v>
      </c>
      <c r="Q165" s="50">
        <v>7.7412000000000001</v>
      </c>
      <c r="R165" s="50">
        <v>8.4205000000000005</v>
      </c>
    </row>
    <row r="166" spans="1:18" x14ac:dyDescent="0.2">
      <c r="B166" s="33" t="s">
        <v>101</v>
      </c>
      <c r="C166" s="27">
        <v>22080</v>
      </c>
      <c r="D166" s="27">
        <v>341</v>
      </c>
      <c r="E166" s="40">
        <f t="shared" si="3"/>
        <v>64.750733137829911</v>
      </c>
      <c r="F166" s="29">
        <v>6.96</v>
      </c>
      <c r="G166" s="4">
        <v>27.2</v>
      </c>
      <c r="H166" s="4">
        <v>102.1</v>
      </c>
      <c r="I166" s="4">
        <v>10.4</v>
      </c>
      <c r="J166" s="4">
        <v>9.6</v>
      </c>
      <c r="K166" s="4">
        <v>58.7</v>
      </c>
      <c r="M166" s="8"/>
      <c r="N166" s="16">
        <v>29479</v>
      </c>
      <c r="O166" s="50">
        <v>6.9326999999999996</v>
      </c>
      <c r="P166" s="50">
        <v>7.2033999999999994</v>
      </c>
      <c r="Q166" s="50">
        <v>7.0445000000000002</v>
      </c>
      <c r="R166" s="50">
        <v>7.6958000000000002</v>
      </c>
    </row>
    <row r="167" spans="1:18" x14ac:dyDescent="0.2">
      <c r="B167" s="33" t="s">
        <v>54</v>
      </c>
      <c r="C167" s="27">
        <v>28671</v>
      </c>
      <c r="D167" s="27">
        <v>341</v>
      </c>
      <c r="E167" s="40">
        <f t="shared" si="3"/>
        <v>84.079178885630498</v>
      </c>
      <c r="F167" s="29">
        <v>7.96</v>
      </c>
      <c r="G167" s="4">
        <v>22.6</v>
      </c>
      <c r="H167" s="4">
        <v>105.7</v>
      </c>
      <c r="I167" s="4">
        <v>10.3</v>
      </c>
      <c r="J167" s="4">
        <v>7</v>
      </c>
      <c r="K167" s="4">
        <v>36.799999999999997</v>
      </c>
      <c r="M167" s="8"/>
      <c r="N167" s="18" t="s">
        <v>54</v>
      </c>
      <c r="O167" s="50">
        <v>5.6266000000000007</v>
      </c>
      <c r="P167" s="50">
        <v>7.9466999999999999</v>
      </c>
      <c r="Q167" s="50">
        <v>9.0122</v>
      </c>
      <c r="R167" s="50">
        <v>8.7189999999999994</v>
      </c>
    </row>
    <row r="168" spans="1:18" x14ac:dyDescent="0.2">
      <c r="B168" s="33" t="s">
        <v>89</v>
      </c>
      <c r="C168" s="27">
        <v>33692</v>
      </c>
      <c r="D168" s="27">
        <v>341</v>
      </c>
      <c r="E168" s="40">
        <f t="shared" si="3"/>
        <v>98.803519061583572</v>
      </c>
      <c r="F168" s="29">
        <v>7.88</v>
      </c>
      <c r="G168" s="4">
        <v>28.3</v>
      </c>
      <c r="H168" s="4">
        <v>105</v>
      </c>
      <c r="I168" s="4">
        <v>9.1</v>
      </c>
      <c r="J168" s="4">
        <v>7.7</v>
      </c>
      <c r="K168" s="4">
        <v>41.5</v>
      </c>
      <c r="M168" s="8"/>
      <c r="N168" s="16">
        <v>34595</v>
      </c>
      <c r="O168" s="50">
        <v>4.8757999999999999</v>
      </c>
      <c r="P168" s="50">
        <v>4.9660000000000002</v>
      </c>
      <c r="Q168" s="50">
        <v>5.2134999999999998</v>
      </c>
      <c r="R168" s="50">
        <v>4.8710000000000004</v>
      </c>
    </row>
    <row r="169" spans="1:18" x14ac:dyDescent="0.2">
      <c r="B169" s="33" t="s">
        <v>102</v>
      </c>
      <c r="C169" s="27">
        <v>34486</v>
      </c>
      <c r="D169" s="27">
        <v>341</v>
      </c>
      <c r="E169" s="40">
        <f t="shared" si="3"/>
        <v>101.13196480938416</v>
      </c>
      <c r="F169" s="29">
        <v>6.76</v>
      </c>
      <c r="G169" s="4">
        <v>28.5</v>
      </c>
      <c r="H169" s="4">
        <v>105</v>
      </c>
      <c r="I169" s="4">
        <v>6.4</v>
      </c>
      <c r="J169" s="4">
        <v>5.4</v>
      </c>
      <c r="K169" s="4">
        <v>28.4</v>
      </c>
      <c r="M169" s="8"/>
      <c r="N169" s="16">
        <v>36617</v>
      </c>
      <c r="O169" s="50">
        <v>4.5848000000000004</v>
      </c>
      <c r="P169" s="50">
        <v>4.8323999999999998</v>
      </c>
      <c r="Q169" s="50">
        <v>4.8372999999999999</v>
      </c>
      <c r="R169" s="50">
        <v>4.4311000000000007</v>
      </c>
    </row>
    <row r="170" spans="1:18" x14ac:dyDescent="0.2">
      <c r="A170" s="1" t="s">
        <v>104</v>
      </c>
      <c r="B170" s="3"/>
      <c r="F170" s="29"/>
      <c r="G170" s="4"/>
      <c r="H170" s="4"/>
      <c r="I170" s="4"/>
      <c r="J170" s="4"/>
      <c r="K170" s="4"/>
      <c r="O170" s="1"/>
      <c r="P170" s="1"/>
      <c r="Q170" s="1"/>
      <c r="R170" s="1"/>
    </row>
    <row r="171" spans="1:18" x14ac:dyDescent="0.2">
      <c r="B171" s="33" t="s">
        <v>106</v>
      </c>
      <c r="C171" s="27">
        <v>25107</v>
      </c>
      <c r="D171" s="27">
        <v>127</v>
      </c>
      <c r="E171" s="40">
        <f t="shared" ref="E171:E176" si="4">C171/D171</f>
        <v>197.69291338582678</v>
      </c>
      <c r="F171" s="29">
        <v>16.8</v>
      </c>
      <c r="G171" s="48" t="s">
        <v>91</v>
      </c>
      <c r="H171" s="4">
        <v>103.8</v>
      </c>
      <c r="I171" s="4">
        <v>14.2</v>
      </c>
      <c r="J171" s="4">
        <v>13</v>
      </c>
      <c r="K171" s="4">
        <v>49.6</v>
      </c>
      <c r="M171" s="8" t="s">
        <v>48</v>
      </c>
      <c r="N171" s="17" t="s">
        <v>5</v>
      </c>
      <c r="O171" s="50">
        <v>6.7670000000000003</v>
      </c>
      <c r="P171" s="50">
        <v>5.3173000000000004</v>
      </c>
      <c r="Q171" s="50">
        <v>6.1188000000000002</v>
      </c>
      <c r="R171" s="50">
        <v>7.5706999999999995</v>
      </c>
    </row>
    <row r="172" spans="1:18" x14ac:dyDescent="0.2">
      <c r="B172" s="33" t="s">
        <v>100</v>
      </c>
      <c r="C172" s="27">
        <v>31609</v>
      </c>
      <c r="D172" s="27">
        <v>127</v>
      </c>
      <c r="E172" s="40">
        <f t="shared" si="4"/>
        <v>248.88976377952756</v>
      </c>
      <c r="F172" s="29">
        <v>6.81</v>
      </c>
      <c r="G172" s="4">
        <v>21.3</v>
      </c>
      <c r="H172" s="4">
        <v>104.2</v>
      </c>
      <c r="I172" s="4">
        <v>15.7</v>
      </c>
      <c r="J172" s="4">
        <v>10.4</v>
      </c>
      <c r="K172" s="4">
        <v>63.2</v>
      </c>
      <c r="M172" s="8"/>
      <c r="N172" s="16">
        <v>26925</v>
      </c>
      <c r="O172" s="50">
        <v>7.5425000000000004</v>
      </c>
      <c r="P172" s="50">
        <v>7.1177000000000001</v>
      </c>
      <c r="Q172" s="50">
        <v>7.0472000000000001</v>
      </c>
      <c r="R172" s="50">
        <v>7.6033999999999997</v>
      </c>
    </row>
    <row r="173" spans="1:18" x14ac:dyDescent="0.2">
      <c r="B173" s="33" t="s">
        <v>101</v>
      </c>
      <c r="C173" s="27">
        <v>37488</v>
      </c>
      <c r="D173" s="27">
        <v>127</v>
      </c>
      <c r="E173" s="40">
        <f t="shared" si="4"/>
        <v>295.18110236220474</v>
      </c>
      <c r="F173" s="29">
        <v>6.51</v>
      </c>
      <c r="G173" s="4">
        <v>26.7</v>
      </c>
      <c r="H173" s="4">
        <v>105.5</v>
      </c>
      <c r="I173" s="4">
        <v>18.399999999999999</v>
      </c>
      <c r="J173" s="4">
        <v>16.600000000000001</v>
      </c>
      <c r="K173" s="4">
        <v>50.9</v>
      </c>
      <c r="M173" s="8"/>
      <c r="N173" s="16">
        <v>29479</v>
      </c>
      <c r="O173" s="50">
        <v>7.0178000000000003</v>
      </c>
      <c r="P173" s="50">
        <v>7.6555</v>
      </c>
      <c r="Q173" s="50">
        <v>7.3598999999999997</v>
      </c>
      <c r="R173" s="50">
        <v>7.2001999999999997</v>
      </c>
    </row>
    <row r="174" spans="1:18" x14ac:dyDescent="0.2">
      <c r="B174" s="33" t="s">
        <v>55</v>
      </c>
      <c r="C174" s="27">
        <v>47871</v>
      </c>
      <c r="D174" s="27">
        <v>127</v>
      </c>
      <c r="E174" s="40">
        <f t="shared" si="4"/>
        <v>376.93700787401576</v>
      </c>
      <c r="F174" s="29">
        <v>7.34</v>
      </c>
      <c r="G174" s="4">
        <v>23.7</v>
      </c>
      <c r="H174" s="4">
        <v>102</v>
      </c>
      <c r="I174" s="4">
        <v>7.1</v>
      </c>
      <c r="J174" s="4">
        <v>6.8</v>
      </c>
      <c r="K174" s="4">
        <v>31.1</v>
      </c>
      <c r="M174" s="8"/>
      <c r="N174" s="18" t="s">
        <v>55</v>
      </c>
      <c r="O174" s="50">
        <v>6.2098000000000004</v>
      </c>
      <c r="P174" s="50">
        <v>6.2163000000000004</v>
      </c>
      <c r="Q174" s="50">
        <v>6.4326999999999996</v>
      </c>
      <c r="R174" s="50">
        <v>6.5443999999999996</v>
      </c>
    </row>
    <row r="175" spans="1:18" x14ac:dyDescent="0.2">
      <c r="B175" s="33" t="s">
        <v>89</v>
      </c>
      <c r="C175" s="27">
        <v>53319</v>
      </c>
      <c r="D175" s="27">
        <v>127</v>
      </c>
      <c r="E175" s="40">
        <f t="shared" si="4"/>
        <v>419.83464566929132</v>
      </c>
      <c r="F175" s="29">
        <v>8.19</v>
      </c>
      <c r="G175" s="4">
        <v>29.4</v>
      </c>
      <c r="H175" s="4">
        <v>104.9</v>
      </c>
      <c r="I175" s="4">
        <v>8.6999999999999993</v>
      </c>
      <c r="J175" s="4">
        <v>6.7</v>
      </c>
      <c r="K175" s="4">
        <v>38.4</v>
      </c>
      <c r="M175" s="8"/>
      <c r="N175" s="16">
        <v>34595</v>
      </c>
      <c r="O175" s="50">
        <v>5.6178999999999997</v>
      </c>
      <c r="P175" s="50">
        <v>6.0510999999999999</v>
      </c>
      <c r="Q175" s="50">
        <v>6.3016000000000005</v>
      </c>
      <c r="R175" s="50">
        <v>6.3441000000000001</v>
      </c>
    </row>
    <row r="176" spans="1:18" x14ac:dyDescent="0.2">
      <c r="B176" s="33" t="s">
        <v>102</v>
      </c>
      <c r="C176" s="27">
        <v>53595</v>
      </c>
      <c r="D176" s="27">
        <v>127</v>
      </c>
      <c r="E176" s="40">
        <f t="shared" si="4"/>
        <v>422.00787401574803</v>
      </c>
      <c r="F176" s="29">
        <v>7.7</v>
      </c>
      <c r="G176" s="4">
        <v>30.3</v>
      </c>
      <c r="H176" s="4">
        <v>102.7</v>
      </c>
      <c r="I176" s="4">
        <v>7.2</v>
      </c>
      <c r="J176" s="4">
        <v>7.9</v>
      </c>
      <c r="K176" s="4">
        <v>32</v>
      </c>
      <c r="M176" s="8"/>
      <c r="N176" s="16">
        <v>36617</v>
      </c>
      <c r="O176" s="50">
        <v>4.4332000000000003</v>
      </c>
      <c r="P176" s="50">
        <v>4.9856000000000007</v>
      </c>
      <c r="Q176" s="50">
        <v>5.0034000000000001</v>
      </c>
      <c r="R176" s="50">
        <v>4.7753000000000005</v>
      </c>
    </row>
    <row r="177" spans="1:18" x14ac:dyDescent="0.2">
      <c r="B177" s="3"/>
      <c r="F177" s="29"/>
      <c r="G177" s="4"/>
      <c r="H177" s="4"/>
      <c r="I177" s="4"/>
      <c r="J177" s="4"/>
      <c r="K177" s="4"/>
      <c r="O177" s="1"/>
      <c r="P177" s="1"/>
      <c r="Q177" s="1"/>
      <c r="R177" s="1"/>
    </row>
    <row r="178" spans="1:18" x14ac:dyDescent="0.2">
      <c r="A178" s="1" t="s">
        <v>105</v>
      </c>
      <c r="B178" s="3"/>
      <c r="F178" s="29"/>
      <c r="G178" s="4"/>
      <c r="H178" s="4"/>
      <c r="I178" s="4"/>
      <c r="J178" s="4"/>
      <c r="K178" s="4"/>
      <c r="O178" s="1"/>
      <c r="P178" s="1"/>
      <c r="Q178" s="1"/>
      <c r="R178" s="1"/>
    </row>
    <row r="179" spans="1:18" x14ac:dyDescent="0.2">
      <c r="B179" s="33" t="s">
        <v>106</v>
      </c>
      <c r="C179" s="27">
        <v>6761</v>
      </c>
      <c r="D179" s="27">
        <v>191</v>
      </c>
      <c r="E179" s="40">
        <f t="shared" ref="E179:E184" si="5">C179/D179</f>
        <v>35.397905759162306</v>
      </c>
      <c r="F179" s="29">
        <v>16</v>
      </c>
      <c r="G179" s="48" t="s">
        <v>91</v>
      </c>
      <c r="H179" s="4">
        <v>110.8</v>
      </c>
      <c r="I179" s="4">
        <v>13.7</v>
      </c>
      <c r="J179" s="4">
        <v>12.9</v>
      </c>
      <c r="K179" s="4">
        <v>46.3</v>
      </c>
      <c r="M179" s="8" t="s">
        <v>87</v>
      </c>
      <c r="N179" s="17" t="s">
        <v>5</v>
      </c>
      <c r="O179" s="50">
        <v>5.899</v>
      </c>
      <c r="P179" s="50">
        <v>4.6918999999999995</v>
      </c>
      <c r="Q179" s="50">
        <v>6.3167</v>
      </c>
      <c r="R179" s="50">
        <v>6.5016000000000007</v>
      </c>
    </row>
    <row r="180" spans="1:18" x14ac:dyDescent="0.2">
      <c r="B180" s="33" t="s">
        <v>100</v>
      </c>
      <c r="C180" s="27">
        <v>7870</v>
      </c>
      <c r="D180" s="27">
        <v>191</v>
      </c>
      <c r="E180" s="40">
        <f t="shared" si="5"/>
        <v>41.204188481675395</v>
      </c>
      <c r="F180" s="29">
        <v>7.55</v>
      </c>
      <c r="G180" s="4">
        <v>21.2</v>
      </c>
      <c r="H180" s="4">
        <v>106.3</v>
      </c>
      <c r="I180" s="4">
        <v>8.9</v>
      </c>
      <c r="J180" s="4">
        <v>10.8</v>
      </c>
      <c r="K180" s="4">
        <v>70.099999999999994</v>
      </c>
      <c r="M180" s="8"/>
      <c r="N180" s="16">
        <v>26925</v>
      </c>
      <c r="O180" s="50">
        <v>6.1198999999999995</v>
      </c>
      <c r="P180" s="50">
        <v>5.1313999999999993</v>
      </c>
      <c r="Q180" s="50">
        <v>5.4496000000000002</v>
      </c>
      <c r="R180" s="50">
        <v>6.3883000000000001</v>
      </c>
    </row>
    <row r="181" spans="1:18" x14ac:dyDescent="0.2">
      <c r="B181" s="33" t="s">
        <v>101</v>
      </c>
      <c r="C181" s="27">
        <v>8100</v>
      </c>
      <c r="D181" s="27">
        <v>191</v>
      </c>
      <c r="E181" s="40">
        <f t="shared" si="5"/>
        <v>42.408376963350783</v>
      </c>
      <c r="F181" s="29">
        <v>4.45</v>
      </c>
      <c r="G181" s="4">
        <v>27.2</v>
      </c>
      <c r="H181" s="4">
        <v>104.5</v>
      </c>
      <c r="I181" s="4">
        <v>13.1</v>
      </c>
      <c r="J181" s="4">
        <v>20.8</v>
      </c>
      <c r="K181" s="4">
        <v>86.7</v>
      </c>
      <c r="M181" s="8"/>
      <c r="N181" s="16">
        <v>29479</v>
      </c>
      <c r="O181" s="50">
        <v>5.1063000000000001</v>
      </c>
      <c r="P181" s="50">
        <v>5.7146999999999997</v>
      </c>
      <c r="Q181" s="50">
        <v>5.1473000000000004</v>
      </c>
      <c r="R181" s="50">
        <v>5.3087</v>
      </c>
    </row>
    <row r="182" spans="1:18" x14ac:dyDescent="0.2">
      <c r="B182" s="33" t="s">
        <v>52</v>
      </c>
      <c r="C182" s="27">
        <v>10139</v>
      </c>
      <c r="D182" s="27">
        <v>191</v>
      </c>
      <c r="E182" s="40">
        <f t="shared" si="5"/>
        <v>53.083769633507856</v>
      </c>
      <c r="F182" s="29">
        <v>7.03</v>
      </c>
      <c r="G182" s="4">
        <v>22.7</v>
      </c>
      <c r="H182" s="4">
        <v>106.5</v>
      </c>
      <c r="I182" s="4">
        <v>11.5</v>
      </c>
      <c r="J182" s="4">
        <v>10.5</v>
      </c>
      <c r="K182" s="4">
        <v>66</v>
      </c>
      <c r="M182" s="8"/>
      <c r="N182" s="18" t="s">
        <v>52</v>
      </c>
      <c r="O182" s="50">
        <v>4.2806999999999995</v>
      </c>
      <c r="P182" s="50">
        <v>4.2930000000000001</v>
      </c>
      <c r="Q182" s="50">
        <v>4.5931000000000006</v>
      </c>
      <c r="R182" s="50">
        <v>5.2534000000000001</v>
      </c>
    </row>
    <row r="183" spans="1:18" x14ac:dyDescent="0.2">
      <c r="B183" s="33" t="s">
        <v>89</v>
      </c>
      <c r="C183" s="27">
        <v>11178</v>
      </c>
      <c r="D183" s="27">
        <v>191</v>
      </c>
      <c r="E183" s="40">
        <f t="shared" si="5"/>
        <v>58.523560209424083</v>
      </c>
      <c r="F183" s="29">
        <v>6.51</v>
      </c>
      <c r="G183" s="4">
        <v>30.1</v>
      </c>
      <c r="H183" s="4">
        <v>99.1</v>
      </c>
      <c r="I183" s="4">
        <v>11.9</v>
      </c>
      <c r="J183" s="4">
        <v>9.8000000000000007</v>
      </c>
      <c r="K183" s="4">
        <v>68</v>
      </c>
      <c r="M183" s="8"/>
      <c r="N183" s="16">
        <v>34595</v>
      </c>
      <c r="O183" s="50">
        <v>3.6252</v>
      </c>
      <c r="P183" s="50">
        <v>3.7117</v>
      </c>
      <c r="Q183" s="50">
        <v>4.5223000000000004</v>
      </c>
      <c r="R183" s="50">
        <v>3.9266999999999999</v>
      </c>
    </row>
    <row r="184" spans="1:18" x14ac:dyDescent="0.2">
      <c r="B184" s="33" t="s">
        <v>102</v>
      </c>
      <c r="C184" s="27">
        <v>11241</v>
      </c>
      <c r="D184" s="27">
        <v>191</v>
      </c>
      <c r="E184" s="40">
        <f t="shared" si="5"/>
        <v>58.853403141361255</v>
      </c>
      <c r="F184" s="29">
        <v>6.31</v>
      </c>
      <c r="G184" s="4">
        <v>30</v>
      </c>
      <c r="H184" s="4">
        <v>96.1</v>
      </c>
      <c r="I184" s="4">
        <v>11.3</v>
      </c>
      <c r="J184" s="4">
        <v>8.5</v>
      </c>
      <c r="K184" s="4">
        <v>51.4</v>
      </c>
      <c r="M184" s="8"/>
      <c r="N184" s="16">
        <v>36617</v>
      </c>
      <c r="O184" s="50">
        <v>3.2650000000000001</v>
      </c>
      <c r="P184" s="50">
        <v>3.1619999999999999</v>
      </c>
      <c r="Q184" s="50">
        <v>3.6861999999999999</v>
      </c>
      <c r="R184" s="50">
        <v>3.8228</v>
      </c>
    </row>
    <row r="185" spans="1:18" x14ac:dyDescent="0.2">
      <c r="B185" s="33"/>
      <c r="F185" s="29"/>
      <c r="G185" s="4"/>
      <c r="H185" s="4"/>
      <c r="I185" s="4"/>
      <c r="J185" s="4"/>
      <c r="K185" s="4"/>
      <c r="M185" s="8"/>
      <c r="N185" s="16">
        <v>36617</v>
      </c>
      <c r="O185" s="50">
        <v>2.9588000000000001</v>
      </c>
      <c r="P185" s="50">
        <v>2.8235000000000001</v>
      </c>
      <c r="Q185" s="50">
        <v>2.8170000000000002</v>
      </c>
      <c r="R185" s="50">
        <v>2.7438000000000002</v>
      </c>
    </row>
    <row r="186" spans="1:18" x14ac:dyDescent="0.2">
      <c r="A186" s="1" t="s">
        <v>6</v>
      </c>
      <c r="B186" s="3">
        <v>29312</v>
      </c>
      <c r="C186" s="27">
        <v>105979</v>
      </c>
      <c r="D186" s="27">
        <v>541</v>
      </c>
      <c r="E186" s="40">
        <f>C186/D186</f>
        <v>195.89463955637709</v>
      </c>
      <c r="F186" s="29">
        <v>5.77</v>
      </c>
      <c r="G186" s="4">
        <v>22.1</v>
      </c>
      <c r="H186" s="4">
        <v>109.2</v>
      </c>
      <c r="I186" s="4">
        <v>7.7</v>
      </c>
      <c r="J186" s="4">
        <v>5.3</v>
      </c>
      <c r="K186" s="4">
        <v>37.5</v>
      </c>
      <c r="M186" s="8"/>
      <c r="N186" s="8"/>
      <c r="O186" s="50"/>
      <c r="P186" s="50"/>
      <c r="Q186" s="50"/>
      <c r="R186" s="50"/>
    </row>
    <row r="187" spans="1:18" x14ac:dyDescent="0.2">
      <c r="B187" s="3">
        <v>32964</v>
      </c>
      <c r="C187" s="27">
        <v>133152</v>
      </c>
      <c r="D187" s="27">
        <v>541</v>
      </c>
      <c r="E187" s="40">
        <f>C187/D187</f>
        <v>246.12199630314234</v>
      </c>
      <c r="F187" s="29">
        <v>4.8600000000000003</v>
      </c>
      <c r="G187" s="4">
        <v>24.4</v>
      </c>
      <c r="H187" s="4">
        <v>109.2</v>
      </c>
      <c r="I187" s="4">
        <v>7.7</v>
      </c>
      <c r="J187" s="4">
        <v>5.3</v>
      </c>
      <c r="K187" s="4">
        <v>37.5</v>
      </c>
      <c r="O187" s="1"/>
      <c r="P187" s="1"/>
      <c r="Q187" s="1"/>
      <c r="R187" s="1"/>
    </row>
    <row r="188" spans="1:18" x14ac:dyDescent="0.2">
      <c r="B188" s="3">
        <v>36617</v>
      </c>
      <c r="C188" s="27">
        <v>154805</v>
      </c>
      <c r="D188" s="27">
        <v>541</v>
      </c>
      <c r="E188" s="40">
        <f>C188/D188</f>
        <v>286.14602587800368</v>
      </c>
      <c r="F188" s="29">
        <v>3.58</v>
      </c>
      <c r="G188" s="4">
        <v>27.1</v>
      </c>
      <c r="H188" s="4">
        <v>104.7</v>
      </c>
      <c r="I188" s="4">
        <v>5.2</v>
      </c>
      <c r="J188" s="4">
        <v>5.7</v>
      </c>
      <c r="K188" s="4">
        <v>23.1</v>
      </c>
      <c r="O188" s="1"/>
      <c r="P188" s="1"/>
      <c r="Q188" s="1"/>
      <c r="R188" s="1"/>
    </row>
    <row r="189" spans="1:18" x14ac:dyDescent="0.2">
      <c r="F189" s="29"/>
      <c r="G189" s="4"/>
      <c r="H189" s="4"/>
      <c r="I189" s="4"/>
      <c r="J189" s="4"/>
      <c r="K189" s="4"/>
      <c r="O189" s="1"/>
      <c r="P189" s="1"/>
      <c r="Q189" s="1"/>
      <c r="R189" s="1"/>
    </row>
    <row r="190" spans="1:18" ht="30.6" x14ac:dyDescent="0.2">
      <c r="A190" s="36" t="s">
        <v>122</v>
      </c>
      <c r="B190" s="37" t="s">
        <v>119</v>
      </c>
      <c r="C190" s="38" t="s">
        <v>69</v>
      </c>
      <c r="D190" s="38" t="s">
        <v>118</v>
      </c>
      <c r="E190" s="41" t="s">
        <v>121</v>
      </c>
      <c r="F190" s="37" t="s">
        <v>120</v>
      </c>
      <c r="G190" s="37" t="s">
        <v>70</v>
      </c>
      <c r="H190" s="37" t="s">
        <v>110</v>
      </c>
      <c r="I190" s="37" t="s">
        <v>107</v>
      </c>
      <c r="J190" s="37" t="s">
        <v>108</v>
      </c>
      <c r="K190" s="39" t="s">
        <v>109</v>
      </c>
      <c r="O190" s="1"/>
      <c r="P190" s="1"/>
      <c r="Q190" s="1"/>
      <c r="R190" s="1"/>
    </row>
    <row r="191" spans="1:18" x14ac:dyDescent="0.2">
      <c r="F191" s="29"/>
      <c r="G191" s="4"/>
      <c r="H191" s="4"/>
      <c r="I191" s="4"/>
      <c r="J191" s="4"/>
      <c r="K191" s="4"/>
      <c r="O191" s="1"/>
      <c r="P191" s="1"/>
      <c r="Q191" s="1"/>
      <c r="R191" s="1"/>
    </row>
    <row r="192" spans="1:18" x14ac:dyDescent="0.2">
      <c r="A192" s="1" t="s">
        <v>7</v>
      </c>
      <c r="B192" s="3">
        <v>25178</v>
      </c>
      <c r="C192" s="27">
        <v>47735</v>
      </c>
      <c r="D192" s="27">
        <v>810</v>
      </c>
      <c r="E192" s="40">
        <f t="shared" ref="E192:E204" si="6">C192/D192</f>
        <v>58.932098765432102</v>
      </c>
      <c r="F192" s="29">
        <v>6.92</v>
      </c>
      <c r="G192" s="4">
        <v>19.899999999999999</v>
      </c>
      <c r="H192" s="4">
        <v>98.5</v>
      </c>
      <c r="I192" s="4">
        <v>9.6</v>
      </c>
      <c r="J192" s="4">
        <v>11.1</v>
      </c>
      <c r="K192" s="4">
        <v>42.5</v>
      </c>
      <c r="M192" s="8" t="s">
        <v>7</v>
      </c>
      <c r="N192" s="16">
        <v>25178</v>
      </c>
      <c r="O192" s="50">
        <v>6.6181999999999999</v>
      </c>
      <c r="P192" s="50">
        <v>6.6748000000000003</v>
      </c>
      <c r="Q192" s="50">
        <v>7.0324999999999998</v>
      </c>
      <c r="R192" s="50">
        <v>7.3434999999999997</v>
      </c>
    </row>
    <row r="193" spans="1:18" x14ac:dyDescent="0.2">
      <c r="B193" s="32">
        <v>27006</v>
      </c>
      <c r="C193" s="27">
        <v>51926</v>
      </c>
      <c r="D193" s="27">
        <v>810</v>
      </c>
      <c r="E193" s="40">
        <f t="shared" si="6"/>
        <v>64.106172839506172</v>
      </c>
      <c r="F193" s="29">
        <v>7.42</v>
      </c>
      <c r="G193" s="4">
        <v>20.5</v>
      </c>
      <c r="H193" s="4">
        <v>97.6</v>
      </c>
      <c r="I193" s="4">
        <v>10</v>
      </c>
      <c r="J193" s="4">
        <v>10.5</v>
      </c>
      <c r="K193" s="4">
        <v>42.1</v>
      </c>
      <c r="M193" s="8"/>
      <c r="N193" s="17">
        <v>27006</v>
      </c>
      <c r="O193" s="50">
        <v>4.4957000000000003</v>
      </c>
      <c r="P193" s="50">
        <v>4.6193999999999997</v>
      </c>
      <c r="Q193" s="50">
        <v>5.3353999999999999</v>
      </c>
      <c r="R193" s="50">
        <v>6.0541999999999998</v>
      </c>
    </row>
    <row r="194" spans="1:18" x14ac:dyDescent="0.2">
      <c r="B194" s="3">
        <v>28836</v>
      </c>
      <c r="C194" s="27">
        <v>56213</v>
      </c>
      <c r="D194" s="27">
        <v>810</v>
      </c>
      <c r="E194" s="40">
        <f t="shared" si="6"/>
        <v>69.39876543209877</v>
      </c>
      <c r="F194" s="29">
        <v>7.7</v>
      </c>
      <c r="G194" s="4">
        <v>20.8</v>
      </c>
      <c r="H194" s="4">
        <v>96.5</v>
      </c>
      <c r="I194" s="4">
        <v>9.1999999999999993</v>
      </c>
      <c r="J194" s="4">
        <v>8.1</v>
      </c>
      <c r="K194" s="4">
        <v>40.799999999999997</v>
      </c>
      <c r="M194" s="8"/>
      <c r="N194" s="16">
        <v>28836</v>
      </c>
      <c r="O194" s="50">
        <v>4.4621858089795605</v>
      </c>
      <c r="P194" s="50">
        <v>4.4463000492734297</v>
      </c>
      <c r="Q194" s="50">
        <v>4.7832761992611434</v>
      </c>
      <c r="R194" s="50">
        <v>4.3900568215216538</v>
      </c>
    </row>
    <row r="195" spans="1:18" x14ac:dyDescent="0.2">
      <c r="B195" s="33" t="s">
        <v>54</v>
      </c>
      <c r="C195" s="27">
        <v>93883</v>
      </c>
      <c r="D195" s="27">
        <v>810</v>
      </c>
      <c r="E195" s="40">
        <f t="shared" si="6"/>
        <v>115.90493827160493</v>
      </c>
      <c r="F195" s="29">
        <v>7.15</v>
      </c>
      <c r="G195" s="4">
        <v>21.1</v>
      </c>
      <c r="H195" s="4">
        <v>98.3</v>
      </c>
      <c r="I195" s="4">
        <v>5.6</v>
      </c>
      <c r="J195" s="4">
        <v>5.3</v>
      </c>
      <c r="K195" s="4">
        <v>20.9</v>
      </c>
      <c r="M195" s="8"/>
      <c r="N195" s="18" t="s">
        <v>54</v>
      </c>
      <c r="O195" s="50">
        <v>5.2113000000000005</v>
      </c>
      <c r="P195" s="50">
        <v>4.9771999999999998</v>
      </c>
      <c r="Q195" s="50">
        <v>5.29</v>
      </c>
      <c r="R195" s="50">
        <v>4.8036000000000003</v>
      </c>
    </row>
    <row r="196" spans="1:18" x14ac:dyDescent="0.2">
      <c r="B196" s="3">
        <v>33184</v>
      </c>
      <c r="C196" s="27">
        <v>70421</v>
      </c>
      <c r="D196" s="27">
        <v>810</v>
      </c>
      <c r="E196" s="40">
        <f t="shared" si="6"/>
        <v>86.939506172839501</v>
      </c>
      <c r="F196" s="29">
        <v>4.2300000000000004</v>
      </c>
      <c r="G196" s="4">
        <v>21.5</v>
      </c>
      <c r="H196" s="4">
        <v>97.8</v>
      </c>
      <c r="I196" s="4">
        <v>6.1</v>
      </c>
      <c r="J196" s="4">
        <v>10.8</v>
      </c>
      <c r="K196" s="4">
        <v>35.5</v>
      </c>
      <c r="M196" s="8"/>
      <c r="N196" s="16">
        <v>33184</v>
      </c>
      <c r="O196" s="50">
        <v>4.4817</v>
      </c>
      <c r="P196" s="50">
        <v>5.2206999999999999</v>
      </c>
      <c r="Q196" s="50">
        <v>4.8553000000000006</v>
      </c>
      <c r="R196" s="50">
        <v>4.7688999999999995</v>
      </c>
    </row>
    <row r="197" spans="1:18" x14ac:dyDescent="0.2">
      <c r="B197" s="3">
        <v>35010</v>
      </c>
      <c r="C197" s="27">
        <v>77636</v>
      </c>
      <c r="D197" s="27">
        <v>810</v>
      </c>
      <c r="E197" s="40">
        <f t="shared" si="6"/>
        <v>95.84691358024692</v>
      </c>
      <c r="F197" s="29">
        <v>7.08</v>
      </c>
      <c r="G197" s="4">
        <v>21.7</v>
      </c>
      <c r="H197" s="4">
        <v>98.2</v>
      </c>
      <c r="I197" s="4">
        <v>5.5</v>
      </c>
      <c r="J197" s="4">
        <v>5.9</v>
      </c>
      <c r="K197" s="4">
        <v>27.6</v>
      </c>
      <c r="M197" s="8"/>
      <c r="N197" s="16">
        <v>35010</v>
      </c>
      <c r="O197" s="50">
        <v>4.3321999999999994</v>
      </c>
      <c r="P197" s="50">
        <v>4.2303000000000006</v>
      </c>
      <c r="Q197" s="50">
        <v>4.7736000000000001</v>
      </c>
      <c r="R197" s="50">
        <v>4.8976999999999995</v>
      </c>
    </row>
    <row r="198" spans="1:18" x14ac:dyDescent="0.2">
      <c r="B198" s="3">
        <v>36837</v>
      </c>
      <c r="C198" s="27">
        <v>84493</v>
      </c>
      <c r="D198" s="27">
        <v>810</v>
      </c>
      <c r="E198" s="40">
        <f t="shared" si="6"/>
        <v>104.31234567901235</v>
      </c>
      <c r="F198" s="29">
        <v>7.26</v>
      </c>
      <c r="G198" s="4">
        <v>25.6</v>
      </c>
      <c r="H198" s="4">
        <v>97.3</v>
      </c>
      <c r="I198" s="4">
        <v>5.9</v>
      </c>
      <c r="J198" s="4">
        <v>5.9</v>
      </c>
      <c r="K198" s="4">
        <v>26.5</v>
      </c>
      <c r="M198" s="8"/>
      <c r="N198" s="16">
        <v>36837</v>
      </c>
      <c r="O198" s="50">
        <v>3.0503</v>
      </c>
      <c r="P198" s="50">
        <v>4.3494999999999999</v>
      </c>
      <c r="Q198" s="50">
        <v>4.5534999999999997</v>
      </c>
      <c r="R198" s="50">
        <v>4.8091999999999997</v>
      </c>
    </row>
    <row r="199" spans="1:18" x14ac:dyDescent="0.2">
      <c r="A199" s="1" t="s">
        <v>267</v>
      </c>
      <c r="B199" s="47" t="s">
        <v>131</v>
      </c>
      <c r="C199" s="27">
        <v>92523</v>
      </c>
      <c r="D199" s="27">
        <v>810</v>
      </c>
      <c r="E199" s="40">
        <f t="shared" si="6"/>
        <v>114.22592592592592</v>
      </c>
      <c r="F199" s="29">
        <v>6.1</v>
      </c>
      <c r="G199" s="4">
        <v>23.4</v>
      </c>
      <c r="H199" s="4">
        <v>97.3</v>
      </c>
      <c r="I199" s="4">
        <v>8</v>
      </c>
      <c r="J199" s="4">
        <v>9.6</v>
      </c>
      <c r="K199" s="4">
        <v>31.7</v>
      </c>
      <c r="M199" s="8"/>
      <c r="N199" s="16">
        <v>38663</v>
      </c>
      <c r="O199" s="50">
        <v>3.5836000000000001</v>
      </c>
      <c r="P199" s="50">
        <v>3.3759000000000001</v>
      </c>
      <c r="Q199" s="50">
        <v>3.2143999999999999</v>
      </c>
      <c r="R199" s="50">
        <v>3.4831999999999996</v>
      </c>
    </row>
    <row r="200" spans="1:18" ht="20.399999999999999" x14ac:dyDescent="0.2">
      <c r="A200" s="30" t="s">
        <v>113</v>
      </c>
      <c r="B200" s="32" t="s">
        <v>5</v>
      </c>
      <c r="C200" s="27">
        <v>18926</v>
      </c>
      <c r="D200" s="27">
        <v>181</v>
      </c>
      <c r="E200" s="40">
        <f t="shared" si="6"/>
        <v>104.56353591160222</v>
      </c>
      <c r="F200" s="29">
        <v>7.26</v>
      </c>
      <c r="G200" s="4">
        <v>25.6</v>
      </c>
      <c r="H200" s="4">
        <v>104</v>
      </c>
      <c r="I200" s="4">
        <v>16.8</v>
      </c>
      <c r="J200" s="4">
        <v>11.2</v>
      </c>
      <c r="K200" s="4">
        <v>68.8</v>
      </c>
      <c r="M200" s="8" t="s">
        <v>8</v>
      </c>
      <c r="N200" s="17" t="s">
        <v>5</v>
      </c>
      <c r="O200" s="50">
        <v>7.7576999999999998</v>
      </c>
      <c r="P200" s="50">
        <v>7.2328999999999999</v>
      </c>
      <c r="Q200" s="50">
        <v>7.7933000000000003</v>
      </c>
      <c r="R200" s="50">
        <v>8.6243999999999996</v>
      </c>
    </row>
    <row r="201" spans="1:18" x14ac:dyDescent="0.2">
      <c r="B201" s="3">
        <v>26925</v>
      </c>
      <c r="C201" s="27">
        <v>24135</v>
      </c>
      <c r="D201" s="27">
        <v>181</v>
      </c>
      <c r="E201" s="40">
        <f t="shared" si="6"/>
        <v>133.34254143646407</v>
      </c>
      <c r="F201" s="29">
        <v>8.81</v>
      </c>
      <c r="G201" s="4">
        <v>25.6</v>
      </c>
      <c r="H201" s="4">
        <v>107.6</v>
      </c>
      <c r="I201" s="4">
        <v>5.9</v>
      </c>
      <c r="J201" s="4">
        <v>6.7</v>
      </c>
      <c r="K201" s="4">
        <v>43.8</v>
      </c>
      <c r="M201" s="8"/>
      <c r="N201" s="16">
        <v>26925</v>
      </c>
      <c r="O201" s="50">
        <v>8.1777999999999995</v>
      </c>
      <c r="P201" s="50">
        <v>8.0713999999999988</v>
      </c>
      <c r="Q201" s="50">
        <v>8.5972999999999988</v>
      </c>
      <c r="R201" s="50">
        <v>9.0498999999999992</v>
      </c>
    </row>
    <row r="202" spans="1:18" x14ac:dyDescent="0.2">
      <c r="B202" s="3">
        <v>29479</v>
      </c>
      <c r="C202" s="27">
        <v>30873</v>
      </c>
      <c r="D202" s="27">
        <v>181</v>
      </c>
      <c r="E202" s="40">
        <f t="shared" si="6"/>
        <v>170.56906077348066</v>
      </c>
      <c r="F202" s="29">
        <v>7.57</v>
      </c>
      <c r="G202" s="4">
        <v>20.9</v>
      </c>
      <c r="H202" s="4">
        <v>105.5</v>
      </c>
      <c r="I202" s="4">
        <v>8.9</v>
      </c>
      <c r="J202" s="4">
        <v>7.7</v>
      </c>
      <c r="K202" s="4">
        <v>53.9</v>
      </c>
      <c r="M202" s="8"/>
      <c r="N202" s="16">
        <v>29479</v>
      </c>
      <c r="O202" s="50">
        <v>9.3978999999999999</v>
      </c>
      <c r="P202" s="50">
        <v>8.6373999999999995</v>
      </c>
      <c r="Q202" s="50">
        <v>8.4855</v>
      </c>
      <c r="R202" s="50">
        <v>8.3862000000000005</v>
      </c>
    </row>
    <row r="203" spans="1:18" x14ac:dyDescent="0.2">
      <c r="B203" s="3">
        <v>32460</v>
      </c>
      <c r="C203" s="27">
        <v>43380</v>
      </c>
      <c r="D203" s="27">
        <v>181</v>
      </c>
      <c r="E203" s="40">
        <f t="shared" si="6"/>
        <v>239.66850828729281</v>
      </c>
      <c r="F203" s="29">
        <v>8.48</v>
      </c>
      <c r="G203" s="4">
        <v>21</v>
      </c>
      <c r="H203" s="4">
        <v>104.6</v>
      </c>
      <c r="I203" s="4">
        <v>6.2</v>
      </c>
      <c r="J203" s="4">
        <v>6.4</v>
      </c>
      <c r="K203" s="4">
        <v>41.3</v>
      </c>
      <c r="M203" s="8"/>
      <c r="N203" s="16">
        <v>32460</v>
      </c>
      <c r="O203" s="50">
        <v>6.1218999999999992</v>
      </c>
      <c r="P203" s="50">
        <v>7.5653999999999995</v>
      </c>
      <c r="Q203" s="50">
        <v>7.2406000000000006</v>
      </c>
      <c r="R203" s="50">
        <v>7.3513999999999999</v>
      </c>
    </row>
    <row r="204" spans="1:18" x14ac:dyDescent="0.2">
      <c r="A204" s="1" t="s">
        <v>226</v>
      </c>
      <c r="B204" s="3">
        <v>36312</v>
      </c>
      <c r="C204" s="27">
        <v>50840</v>
      </c>
      <c r="D204" s="27">
        <v>181</v>
      </c>
      <c r="E204" s="40">
        <f t="shared" si="6"/>
        <v>280.88397790055251</v>
      </c>
      <c r="F204" s="29">
        <v>8.9499999999999993</v>
      </c>
      <c r="G204" s="4">
        <v>23</v>
      </c>
      <c r="H204" s="4">
        <v>104.9</v>
      </c>
      <c r="I204" s="4">
        <v>8.9</v>
      </c>
      <c r="J204" s="4">
        <v>7.3</v>
      </c>
      <c r="K204" s="4">
        <v>42.3</v>
      </c>
      <c r="M204" s="8"/>
      <c r="N204" s="16">
        <v>36312</v>
      </c>
      <c r="O204" s="50">
        <v>4.6193999999999997</v>
      </c>
      <c r="P204" s="50">
        <v>4.7625000000000002</v>
      </c>
      <c r="Q204" s="50">
        <v>4.3671999999999995</v>
      </c>
      <c r="R204" s="50">
        <v>4.5533000000000001</v>
      </c>
    </row>
    <row r="205" spans="1:18" x14ac:dyDescent="0.2">
      <c r="B205" s="3"/>
      <c r="F205" s="29"/>
      <c r="G205" s="4"/>
      <c r="H205" s="4"/>
      <c r="I205" s="4"/>
      <c r="J205" s="4"/>
      <c r="K205" s="4"/>
      <c r="M205" s="8"/>
      <c r="N205" s="16"/>
      <c r="O205" s="50"/>
      <c r="P205" s="50"/>
      <c r="Q205" s="50"/>
      <c r="R205" s="50"/>
    </row>
    <row r="206" spans="1:18" x14ac:dyDescent="0.2">
      <c r="A206" s="1" t="s">
        <v>128</v>
      </c>
      <c r="B206" s="46" t="s">
        <v>129</v>
      </c>
      <c r="C206" s="27">
        <v>9007</v>
      </c>
      <c r="D206" s="27">
        <v>25</v>
      </c>
      <c r="E206" s="40">
        <f>C206/D206</f>
        <v>360.28</v>
      </c>
      <c r="F206" s="29">
        <v>6</v>
      </c>
      <c r="G206" s="4">
        <v>23.4</v>
      </c>
      <c r="H206" s="4">
        <v>104.5</v>
      </c>
      <c r="I206" s="4">
        <v>10.7</v>
      </c>
      <c r="J206" s="4">
        <v>7.2</v>
      </c>
      <c r="K206" s="4">
        <v>61.7</v>
      </c>
      <c r="M206" s="8" t="s">
        <v>128</v>
      </c>
      <c r="N206" s="18" t="s">
        <v>129</v>
      </c>
      <c r="O206" s="50">
        <v>3.5750999999999999</v>
      </c>
      <c r="P206" s="50">
        <v>3.734</v>
      </c>
      <c r="Q206" s="50">
        <v>3.4876</v>
      </c>
      <c r="R206" s="50">
        <v>4.1183000000000005</v>
      </c>
    </row>
    <row r="207" spans="1:18" x14ac:dyDescent="0.2">
      <c r="F207" s="29"/>
      <c r="G207" s="4"/>
      <c r="H207" s="4"/>
      <c r="I207" s="4"/>
      <c r="J207" s="4"/>
      <c r="K207" s="4"/>
      <c r="N207" s="16"/>
      <c r="O207" s="50"/>
      <c r="P207" s="50"/>
      <c r="Q207" s="50"/>
      <c r="R207" s="50"/>
    </row>
    <row r="208" spans="1:18" ht="30.6" x14ac:dyDescent="0.2">
      <c r="A208" s="30" t="s">
        <v>114</v>
      </c>
      <c r="B208" s="32" t="s">
        <v>5</v>
      </c>
      <c r="C208" s="27">
        <v>10986</v>
      </c>
      <c r="D208" s="27">
        <v>471</v>
      </c>
      <c r="E208" s="40">
        <f t="shared" ref="E208:E213" si="7">C208/D208</f>
        <v>23.32484076433121</v>
      </c>
      <c r="F208" s="29">
        <v>7.26</v>
      </c>
      <c r="G208" s="4">
        <v>25.6</v>
      </c>
      <c r="H208" s="4">
        <v>101.1</v>
      </c>
      <c r="I208" s="4">
        <v>13</v>
      </c>
      <c r="J208" s="4">
        <v>9.6999999999999993</v>
      </c>
      <c r="K208" s="4">
        <v>64.8</v>
      </c>
      <c r="M208" s="8" t="s">
        <v>9</v>
      </c>
      <c r="N208" s="17" t="s">
        <v>5</v>
      </c>
      <c r="O208" s="50">
        <v>7.2561999999999998</v>
      </c>
      <c r="P208" s="50">
        <v>6.7558999999999996</v>
      </c>
      <c r="Q208" s="50">
        <v>7.3520000000000003</v>
      </c>
      <c r="R208" s="50">
        <v>8.0393000000000008</v>
      </c>
    </row>
    <row r="209" spans="1:18" x14ac:dyDescent="0.2">
      <c r="B209" s="3">
        <v>26925</v>
      </c>
      <c r="C209" s="27">
        <v>14333</v>
      </c>
      <c r="D209" s="27">
        <v>471</v>
      </c>
      <c r="E209" s="40">
        <f t="shared" si="7"/>
        <v>30.430997876857749</v>
      </c>
      <c r="F209" s="29">
        <v>9.9</v>
      </c>
      <c r="G209" s="4">
        <v>22.9</v>
      </c>
      <c r="H209" s="4">
        <v>110.6</v>
      </c>
      <c r="I209" s="4">
        <v>8</v>
      </c>
      <c r="J209" s="4">
        <v>8.1</v>
      </c>
      <c r="K209" s="4">
        <v>75.3</v>
      </c>
      <c r="M209" s="8"/>
      <c r="N209" s="16">
        <v>26925</v>
      </c>
      <c r="O209" s="50">
        <v>5.7542999999999997</v>
      </c>
      <c r="P209" s="50">
        <v>5.4011000000000005</v>
      </c>
      <c r="Q209" s="50">
        <v>6.1208</v>
      </c>
      <c r="R209" s="50">
        <v>7.0724</v>
      </c>
    </row>
    <row r="210" spans="1:18" x14ac:dyDescent="0.2">
      <c r="B210" s="3">
        <v>29312</v>
      </c>
      <c r="C210" s="27">
        <v>16780</v>
      </c>
      <c r="D210" s="27">
        <v>471</v>
      </c>
      <c r="E210" s="40">
        <f t="shared" si="7"/>
        <v>35.626326963906578</v>
      </c>
      <c r="F210" s="29">
        <v>7.26</v>
      </c>
      <c r="G210" s="4">
        <v>23.4</v>
      </c>
      <c r="H210" s="4">
        <v>110.7</v>
      </c>
      <c r="I210" s="4">
        <v>12.3</v>
      </c>
      <c r="J210" s="4">
        <v>6.1</v>
      </c>
      <c r="K210" s="4">
        <v>78.400000000000006</v>
      </c>
      <c r="M210" s="8"/>
      <c r="N210" s="16">
        <v>29312</v>
      </c>
      <c r="O210" s="50">
        <v>4.2306999999999997</v>
      </c>
      <c r="P210" s="50">
        <v>4.3263999999999996</v>
      </c>
      <c r="Q210" s="50">
        <v>4.51</v>
      </c>
      <c r="R210" s="50">
        <v>4.3556000000000008</v>
      </c>
    </row>
    <row r="211" spans="1:18" x14ac:dyDescent="0.2">
      <c r="B211" s="3">
        <v>32964</v>
      </c>
      <c r="C211" s="27">
        <v>43345</v>
      </c>
      <c r="D211" s="27">
        <v>471</v>
      </c>
      <c r="E211" s="40">
        <f t="shared" si="7"/>
        <v>92.027600849256899</v>
      </c>
      <c r="F211" s="29">
        <v>6.07</v>
      </c>
      <c r="G211" s="4">
        <v>28.5</v>
      </c>
      <c r="H211" s="4">
        <v>111</v>
      </c>
      <c r="I211" s="4">
        <v>12</v>
      </c>
      <c r="J211" s="4">
        <v>15.7</v>
      </c>
      <c r="K211" s="4">
        <v>114.3</v>
      </c>
      <c r="M211" s="8"/>
      <c r="N211" s="16">
        <v>32964</v>
      </c>
      <c r="O211" s="50">
        <v>3.3121</v>
      </c>
      <c r="P211" s="50">
        <v>3.7141999999999999</v>
      </c>
      <c r="Q211" s="50">
        <v>3.7389000000000001</v>
      </c>
      <c r="R211" s="50">
        <v>4.1163999999999996</v>
      </c>
    </row>
    <row r="212" spans="1:18" x14ac:dyDescent="0.2">
      <c r="B212" s="3">
        <v>34951</v>
      </c>
      <c r="C212" s="27">
        <v>58846</v>
      </c>
      <c r="D212" s="27">
        <v>471</v>
      </c>
      <c r="E212" s="40">
        <f t="shared" si="7"/>
        <v>124.93842887473461</v>
      </c>
      <c r="F212" s="29">
        <v>5.99</v>
      </c>
      <c r="G212" s="4">
        <v>27.4</v>
      </c>
      <c r="H212" s="4">
        <v>99</v>
      </c>
      <c r="I212" s="4">
        <v>11.1</v>
      </c>
      <c r="J212" s="4">
        <v>13.7</v>
      </c>
      <c r="K212" s="4">
        <v>82.3</v>
      </c>
      <c r="M212" s="11" t="s">
        <v>94</v>
      </c>
      <c r="N212" s="16">
        <v>34951</v>
      </c>
      <c r="O212" s="50">
        <v>3.4460999999999999</v>
      </c>
      <c r="P212" s="50">
        <v>3.1021000000000001</v>
      </c>
      <c r="Q212" s="50">
        <v>3.8361000000000001</v>
      </c>
      <c r="R212" s="50">
        <v>3.7083000000000004</v>
      </c>
    </row>
    <row r="213" spans="1:18" x14ac:dyDescent="0.2">
      <c r="A213" s="1" t="s">
        <v>268</v>
      </c>
      <c r="B213" s="3">
        <v>36617</v>
      </c>
      <c r="C213" s="27">
        <v>69221</v>
      </c>
      <c r="D213" s="27">
        <v>471</v>
      </c>
      <c r="E213" s="40">
        <f t="shared" si="7"/>
        <v>146.96602972399151</v>
      </c>
      <c r="F213" s="29">
        <v>4.3499999999999996</v>
      </c>
      <c r="G213" s="4">
        <v>27.8</v>
      </c>
      <c r="H213" s="4">
        <v>85.9</v>
      </c>
      <c r="I213" s="4">
        <v>10.8</v>
      </c>
      <c r="J213" s="4">
        <v>13.6</v>
      </c>
      <c r="K213" s="4">
        <v>77.5</v>
      </c>
      <c r="M213" s="11" t="s">
        <v>94</v>
      </c>
      <c r="N213" s="16">
        <v>36617</v>
      </c>
      <c r="O213" s="50">
        <v>3.0101999999999998</v>
      </c>
      <c r="P213" s="50">
        <v>2.7223000000000002</v>
      </c>
      <c r="Q213" s="50">
        <v>2.7303000000000002</v>
      </c>
      <c r="R213" s="50">
        <v>2.6036999999999999</v>
      </c>
    </row>
    <row r="214" spans="1:18" x14ac:dyDescent="0.2">
      <c r="F214" s="29"/>
      <c r="G214" s="4"/>
      <c r="H214" s="4"/>
      <c r="I214" s="4"/>
      <c r="J214" s="4"/>
      <c r="K214" s="4"/>
      <c r="M214" s="11"/>
      <c r="N214" s="16"/>
      <c r="O214" s="50"/>
      <c r="P214" s="50"/>
      <c r="Q214" s="50"/>
      <c r="R214" s="50"/>
    </row>
    <row r="215" spans="1:18" x14ac:dyDescent="0.2">
      <c r="A215" s="1" t="s">
        <v>10</v>
      </c>
      <c r="B215" s="32" t="s">
        <v>5</v>
      </c>
      <c r="C215" s="27">
        <v>10983</v>
      </c>
      <c r="D215" s="27">
        <v>487</v>
      </c>
      <c r="E215" s="40">
        <f t="shared" ref="E215:E220" si="8">C215/D215</f>
        <v>22.552361396303901</v>
      </c>
      <c r="F215" s="29">
        <v>7.26</v>
      </c>
      <c r="G215" s="4">
        <v>25.6</v>
      </c>
      <c r="H215" s="4">
        <v>106.3</v>
      </c>
      <c r="I215" s="4">
        <v>13.5</v>
      </c>
      <c r="J215" s="4">
        <v>9.1</v>
      </c>
      <c r="K215" s="4">
        <v>60.5</v>
      </c>
      <c r="M215" s="8" t="s">
        <v>10</v>
      </c>
      <c r="N215" s="17" t="s">
        <v>5</v>
      </c>
      <c r="O215" s="50">
        <v>7.5823</v>
      </c>
      <c r="P215" s="50">
        <v>6.6446999999999994</v>
      </c>
      <c r="Q215" s="50">
        <v>8.497399999999999</v>
      </c>
      <c r="R215" s="50">
        <v>8.5967000000000002</v>
      </c>
    </row>
    <row r="216" spans="1:18" x14ac:dyDescent="0.2">
      <c r="B216" s="3">
        <v>26925</v>
      </c>
      <c r="C216" s="27">
        <v>12673</v>
      </c>
      <c r="D216" s="27">
        <v>487</v>
      </c>
      <c r="E216" s="40">
        <f t="shared" si="8"/>
        <v>26.022587268993838</v>
      </c>
      <c r="F216" s="29">
        <v>7.26</v>
      </c>
      <c r="G216" s="4">
        <v>24.1</v>
      </c>
      <c r="H216" s="4">
        <v>109.7</v>
      </c>
      <c r="I216" s="4">
        <v>9</v>
      </c>
      <c r="J216" s="4">
        <v>13.9</v>
      </c>
      <c r="K216" s="4">
        <v>63.5</v>
      </c>
      <c r="M216" s="8"/>
      <c r="N216" s="16">
        <v>26925</v>
      </c>
      <c r="O216" s="50">
        <v>6.9234999999999998</v>
      </c>
      <c r="P216" s="50">
        <v>6.2631999999999994</v>
      </c>
      <c r="Q216" s="50">
        <v>6.0651999999999999</v>
      </c>
      <c r="R216" s="50">
        <v>6.6678999999999995</v>
      </c>
    </row>
    <row r="217" spans="1:18" x14ac:dyDescent="0.2">
      <c r="B217" s="3">
        <v>29479</v>
      </c>
      <c r="C217" s="27">
        <v>12116</v>
      </c>
      <c r="D217" s="27">
        <v>487</v>
      </c>
      <c r="E217" s="40">
        <f t="shared" si="8"/>
        <v>24.878850102669404</v>
      </c>
      <c r="F217" s="29">
        <v>7.79</v>
      </c>
      <c r="G217" s="4">
        <v>25.2</v>
      </c>
      <c r="H217" s="4">
        <v>107.6</v>
      </c>
      <c r="I217" s="4">
        <v>11.4</v>
      </c>
      <c r="J217" s="4">
        <v>14.9</v>
      </c>
      <c r="K217" s="4">
        <v>74</v>
      </c>
      <c r="M217" s="8"/>
      <c r="N217" s="16">
        <v>29479</v>
      </c>
      <c r="O217" s="50">
        <v>3.9285999999999999</v>
      </c>
      <c r="P217" s="50">
        <v>4.1433999999999997</v>
      </c>
      <c r="Q217" s="50">
        <v>4.9248000000000003</v>
      </c>
      <c r="R217" s="50">
        <v>5.2583000000000002</v>
      </c>
    </row>
    <row r="218" spans="1:18" x14ac:dyDescent="0.2">
      <c r="B218" s="3">
        <v>32964</v>
      </c>
      <c r="C218" s="27">
        <v>15122</v>
      </c>
      <c r="D218" s="27">
        <v>487</v>
      </c>
      <c r="E218" s="40">
        <f t="shared" si="8"/>
        <v>31.051334702258728</v>
      </c>
      <c r="F218" s="29">
        <v>6.59</v>
      </c>
      <c r="G218" s="4">
        <v>25.7</v>
      </c>
      <c r="H218" s="4">
        <v>116.6</v>
      </c>
      <c r="I218" s="4">
        <v>4.7</v>
      </c>
      <c r="J218" s="4">
        <v>5.5</v>
      </c>
      <c r="K218" s="4">
        <v>31.5</v>
      </c>
      <c r="M218" s="8"/>
      <c r="N218" s="16">
        <v>32964</v>
      </c>
      <c r="O218" s="50">
        <v>1.8212999999999999</v>
      </c>
      <c r="P218" s="50">
        <v>3.0464000000000002</v>
      </c>
      <c r="Q218" s="50">
        <v>3.1755</v>
      </c>
      <c r="R218" s="50">
        <v>3.2598000000000003</v>
      </c>
    </row>
    <row r="219" spans="1:18" x14ac:dyDescent="0.2">
      <c r="B219" s="3">
        <v>34951</v>
      </c>
      <c r="C219" s="27">
        <v>17225</v>
      </c>
      <c r="D219" s="27">
        <v>487</v>
      </c>
      <c r="E219" s="40">
        <f t="shared" si="8"/>
        <v>35.369609856262834</v>
      </c>
      <c r="F219" s="29">
        <v>4.55</v>
      </c>
      <c r="G219" s="4">
        <v>26.2</v>
      </c>
      <c r="H219" s="4">
        <v>115</v>
      </c>
      <c r="I219" s="4">
        <v>7.5</v>
      </c>
      <c r="J219" s="4">
        <v>7</v>
      </c>
      <c r="K219" s="4">
        <v>43.7</v>
      </c>
      <c r="M219" s="8"/>
      <c r="N219" s="16">
        <v>34951</v>
      </c>
      <c r="O219" s="50">
        <v>2.4138999999999999</v>
      </c>
      <c r="P219" s="50">
        <v>2.7290000000000001</v>
      </c>
      <c r="Q219" s="50">
        <v>2.6013999999999999</v>
      </c>
      <c r="R219" s="50">
        <v>2.8540999999999999</v>
      </c>
    </row>
    <row r="220" spans="1:18" x14ac:dyDescent="0.2">
      <c r="A220" s="1" t="s">
        <v>205</v>
      </c>
      <c r="B220" s="3">
        <v>36617</v>
      </c>
      <c r="C220" s="27">
        <v>19129</v>
      </c>
      <c r="D220" s="27">
        <v>487</v>
      </c>
      <c r="E220" s="40">
        <f t="shared" si="8"/>
        <v>39.279260780287473</v>
      </c>
      <c r="F220" s="29">
        <v>3.19</v>
      </c>
      <c r="G220" s="4">
        <v>27.5</v>
      </c>
      <c r="H220" s="4">
        <v>120.4</v>
      </c>
      <c r="I220" s="4">
        <v>7.6</v>
      </c>
      <c r="J220" s="4">
        <v>9.8000000000000007</v>
      </c>
      <c r="K220" s="4">
        <v>50</v>
      </c>
      <c r="M220" s="8"/>
      <c r="N220" s="16">
        <v>36617</v>
      </c>
      <c r="O220" s="50">
        <v>1.1645999999999999</v>
      </c>
      <c r="P220" s="50">
        <v>1.7362</v>
      </c>
      <c r="Q220" s="50">
        <v>1.7697000000000001</v>
      </c>
      <c r="R220" s="50">
        <v>1.9555</v>
      </c>
    </row>
    <row r="221" spans="1:18" x14ac:dyDescent="0.2">
      <c r="B221" s="3"/>
      <c r="F221" s="29"/>
      <c r="G221" s="4"/>
      <c r="H221" s="4"/>
      <c r="I221" s="4"/>
      <c r="J221" s="4"/>
      <c r="K221" s="4"/>
      <c r="M221" s="8"/>
      <c r="N221" s="16"/>
      <c r="O221" s="50"/>
      <c r="P221" s="50"/>
      <c r="Q221" s="50"/>
      <c r="R221" s="50"/>
    </row>
    <row r="222" spans="1:18" x14ac:dyDescent="0.2">
      <c r="A222" s="28" t="s">
        <v>22</v>
      </c>
      <c r="B222" s="3"/>
      <c r="F222" s="29"/>
      <c r="G222" s="4"/>
      <c r="H222" s="4"/>
      <c r="I222" s="4"/>
      <c r="J222" s="4"/>
      <c r="K222" s="4"/>
      <c r="M222" s="15" t="s">
        <v>22</v>
      </c>
      <c r="N222" s="8"/>
      <c r="O222" s="50"/>
      <c r="P222" s="50"/>
      <c r="Q222" s="50"/>
      <c r="R222" s="50"/>
    </row>
    <row r="223" spans="1:18" x14ac:dyDescent="0.2">
      <c r="F223" s="29"/>
      <c r="G223" s="4"/>
      <c r="H223" s="4"/>
      <c r="I223" s="4"/>
      <c r="J223" s="4"/>
      <c r="K223" s="4"/>
      <c r="O223" s="1"/>
      <c r="P223" s="1"/>
      <c r="Q223" s="1"/>
      <c r="R223" s="1"/>
    </row>
    <row r="224" spans="1:18" ht="20.399999999999999" x14ac:dyDescent="0.2">
      <c r="A224" s="30" t="s">
        <v>115</v>
      </c>
      <c r="B224" s="3">
        <v>27297</v>
      </c>
      <c r="C224" s="27">
        <v>29190</v>
      </c>
      <c r="D224" s="27">
        <v>200</v>
      </c>
      <c r="E224" s="40">
        <f>C224/D224</f>
        <v>145.94999999999999</v>
      </c>
      <c r="F224" s="29">
        <v>8.0299999999999994</v>
      </c>
      <c r="G224" s="4">
        <v>23.3</v>
      </c>
      <c r="H224" s="1">
        <v>101.9</v>
      </c>
      <c r="I224" s="1">
        <v>8.8000000000000007</v>
      </c>
      <c r="J224" s="1">
        <v>5.5</v>
      </c>
      <c r="K224" s="1">
        <v>60.2</v>
      </c>
      <c r="M224" s="8" t="s">
        <v>11</v>
      </c>
      <c r="N224" s="16">
        <v>27297</v>
      </c>
      <c r="O224" s="50">
        <v>5.0978999999999992</v>
      </c>
      <c r="P224" s="50">
        <v>5.0065</v>
      </c>
      <c r="Q224" s="50">
        <v>5.7305000000000001</v>
      </c>
      <c r="R224" s="50">
        <v>5.7560000000000002</v>
      </c>
    </row>
    <row r="225" spans="1:18" x14ac:dyDescent="0.2">
      <c r="B225" s="3">
        <v>29312</v>
      </c>
      <c r="C225" s="27">
        <v>32297</v>
      </c>
      <c r="D225" s="27">
        <v>200</v>
      </c>
      <c r="E225" s="40">
        <f>C225/D225</f>
        <v>161.48500000000001</v>
      </c>
      <c r="F225" s="29">
        <v>6.42</v>
      </c>
      <c r="G225" s="4">
        <v>24.3</v>
      </c>
      <c r="H225" s="4">
        <v>103</v>
      </c>
      <c r="I225" s="4">
        <v>6.1</v>
      </c>
      <c r="J225" s="4">
        <v>8.3000000000000007</v>
      </c>
      <c r="K225" s="4">
        <v>43.2</v>
      </c>
      <c r="M225" s="8"/>
      <c r="N225" s="16">
        <v>29312</v>
      </c>
      <c r="O225" s="50">
        <v>4.7938000000000001</v>
      </c>
      <c r="P225" s="50">
        <v>5.1556999999999995</v>
      </c>
      <c r="Q225" s="50">
        <v>5.1873000000000005</v>
      </c>
      <c r="R225" s="50">
        <v>5.4323000000000006</v>
      </c>
    </row>
    <row r="226" spans="1:18" x14ac:dyDescent="0.2">
      <c r="B226" s="3">
        <v>32964</v>
      </c>
      <c r="C226" s="27">
        <v>46773</v>
      </c>
      <c r="D226" s="27">
        <v>200</v>
      </c>
      <c r="E226" s="40">
        <f>C226/D226</f>
        <v>233.86500000000001</v>
      </c>
      <c r="F226" s="29">
        <v>6.07</v>
      </c>
      <c r="G226" s="4">
        <v>25.7</v>
      </c>
      <c r="H226" s="4">
        <v>105.6</v>
      </c>
      <c r="I226" s="4">
        <v>5.5</v>
      </c>
      <c r="J226" s="4">
        <v>5.5</v>
      </c>
      <c r="K226" s="4">
        <v>36.799999999999997</v>
      </c>
      <c r="M226" s="8"/>
      <c r="N226" s="16">
        <v>32964</v>
      </c>
      <c r="O226" s="50">
        <v>3.1837</v>
      </c>
      <c r="P226" s="50">
        <v>4.6604999999999999</v>
      </c>
      <c r="Q226" s="50">
        <v>4.6074999999999999</v>
      </c>
      <c r="R226" s="50">
        <v>4.4359999999999999</v>
      </c>
    </row>
    <row r="227" spans="1:18" x14ac:dyDescent="0.2">
      <c r="A227" s="1" t="s">
        <v>185</v>
      </c>
      <c r="B227" s="3">
        <v>36617</v>
      </c>
      <c r="C227" s="27">
        <v>57291</v>
      </c>
      <c r="D227" s="27">
        <v>200</v>
      </c>
      <c r="E227" s="40">
        <f>C227/D227</f>
        <v>286.45499999999998</v>
      </c>
      <c r="F227" s="29">
        <v>5.12</v>
      </c>
      <c r="G227" s="4">
        <v>25.3</v>
      </c>
      <c r="H227" s="4">
        <v>104.4</v>
      </c>
      <c r="I227" s="4">
        <v>3.5</v>
      </c>
      <c r="J227" s="4">
        <v>6.3</v>
      </c>
      <c r="K227" s="4">
        <v>33.5</v>
      </c>
      <c r="M227" s="8"/>
      <c r="N227" s="16">
        <v>36617</v>
      </c>
      <c r="O227" s="50">
        <v>4.2652999999999999</v>
      </c>
      <c r="P227" s="50">
        <v>4.0696000000000003</v>
      </c>
      <c r="Q227" s="50">
        <v>3.7763</v>
      </c>
      <c r="R227" s="50">
        <v>3.7183999999999999</v>
      </c>
    </row>
    <row r="228" spans="1:18" x14ac:dyDescent="0.2">
      <c r="F228" s="29"/>
      <c r="G228" s="4"/>
      <c r="H228" s="4"/>
      <c r="I228" s="4"/>
      <c r="J228" s="4"/>
      <c r="K228" s="4"/>
      <c r="M228" s="8"/>
      <c r="N228" s="8"/>
      <c r="O228" s="50"/>
      <c r="P228" s="50"/>
      <c r="Q228" s="50"/>
      <c r="R228" s="50"/>
    </row>
    <row r="229" spans="1:18" ht="20.399999999999999" x14ac:dyDescent="0.2">
      <c r="A229" s="30" t="s">
        <v>117</v>
      </c>
      <c r="B229" s="3">
        <v>22549</v>
      </c>
      <c r="C229" s="27">
        <v>114427</v>
      </c>
      <c r="D229" s="27">
        <v>2935</v>
      </c>
      <c r="E229" s="40">
        <f t="shared" ref="E229:E234" si="9">C229/D229</f>
        <v>38.987052810902895</v>
      </c>
      <c r="F229" s="29">
        <v>7.26</v>
      </c>
      <c r="G229" s="4">
        <v>25.6</v>
      </c>
      <c r="H229" s="4">
        <v>105.7</v>
      </c>
      <c r="I229" s="4">
        <v>4.2</v>
      </c>
      <c r="J229" s="4">
        <v>6.4</v>
      </c>
      <c r="K229" s="4">
        <v>33.700000000000003</v>
      </c>
      <c r="M229" s="8"/>
      <c r="N229" s="16">
        <v>22549</v>
      </c>
      <c r="O229" s="50">
        <v>8.1182999999999996</v>
      </c>
      <c r="P229" s="50">
        <v>7.7373000000000003</v>
      </c>
      <c r="Q229" s="50">
        <v>8.6211000000000002</v>
      </c>
      <c r="R229" s="50">
        <v>8.4033999999999995</v>
      </c>
    </row>
    <row r="230" spans="1:18" x14ac:dyDescent="0.2">
      <c r="B230" s="3">
        <v>24371</v>
      </c>
      <c r="C230" s="27">
        <v>131377</v>
      </c>
      <c r="D230" s="27">
        <v>2935</v>
      </c>
      <c r="E230" s="40">
        <f t="shared" si="9"/>
        <v>44.762180579216356</v>
      </c>
      <c r="F230" s="29">
        <v>8.42</v>
      </c>
      <c r="G230" s="4">
        <v>20.9</v>
      </c>
      <c r="H230" s="4">
        <v>106.7</v>
      </c>
      <c r="I230" s="4">
        <v>8.8000000000000007</v>
      </c>
      <c r="J230" s="4">
        <v>8.1999999999999993</v>
      </c>
      <c r="K230" s="4">
        <v>38</v>
      </c>
      <c r="M230" s="8"/>
      <c r="N230" s="16">
        <v>24371</v>
      </c>
      <c r="O230" s="50">
        <v>8.0082000000000004</v>
      </c>
      <c r="P230" s="50">
        <v>7.4473000000000003</v>
      </c>
      <c r="Q230" s="50">
        <v>7.9711999999999996</v>
      </c>
      <c r="R230" s="50">
        <v>9.0062000000000015</v>
      </c>
    </row>
    <row r="231" spans="1:18" x14ac:dyDescent="0.2">
      <c r="B231" s="3">
        <v>26240</v>
      </c>
      <c r="C231" s="27">
        <v>146627</v>
      </c>
      <c r="D231" s="27">
        <v>2935</v>
      </c>
      <c r="E231" s="40">
        <f t="shared" si="9"/>
        <v>49.95809199318569</v>
      </c>
      <c r="F231" s="29">
        <v>7.77</v>
      </c>
      <c r="G231" s="4">
        <v>22</v>
      </c>
      <c r="H231" s="4">
        <v>107.5</v>
      </c>
      <c r="I231" s="4">
        <v>5.0999999999999996</v>
      </c>
      <c r="J231" s="4">
        <v>7.8</v>
      </c>
      <c r="K231" s="4">
        <v>35.299999999999997</v>
      </c>
      <c r="M231" s="8" t="s">
        <v>13</v>
      </c>
      <c r="N231" s="16">
        <v>26240</v>
      </c>
      <c r="O231" s="50">
        <v>7.5816999999999997</v>
      </c>
      <c r="P231" s="50">
        <v>7.6509999999999998</v>
      </c>
      <c r="Q231" s="50">
        <v>7.8929999999999998</v>
      </c>
      <c r="R231" s="50">
        <v>8.4428999999999998</v>
      </c>
    </row>
    <row r="232" spans="1:18" x14ac:dyDescent="0.2">
      <c r="B232" s="3">
        <v>31719</v>
      </c>
      <c r="C232" s="27">
        <v>157408</v>
      </c>
      <c r="D232" s="27">
        <v>2935</v>
      </c>
      <c r="E232" s="40">
        <f t="shared" si="9"/>
        <v>53.631345826235091</v>
      </c>
      <c r="F232" s="29">
        <v>7.93</v>
      </c>
      <c r="G232" s="4">
        <v>24.8</v>
      </c>
      <c r="H232" s="4">
        <v>112.6</v>
      </c>
      <c r="I232" s="4">
        <v>5.3</v>
      </c>
      <c r="J232" s="4">
        <v>5.3</v>
      </c>
      <c r="K232" s="4">
        <v>22.6</v>
      </c>
      <c r="M232" s="8"/>
      <c r="N232" s="16">
        <v>31719</v>
      </c>
      <c r="O232" s="50">
        <v>4.3336999999999994</v>
      </c>
      <c r="P232" s="50">
        <v>5.5621999999999998</v>
      </c>
      <c r="Q232" s="50">
        <v>5.5471000000000004</v>
      </c>
      <c r="R232" s="50">
        <v>5.8277000000000001</v>
      </c>
    </row>
    <row r="233" spans="1:18" x14ac:dyDescent="0.2">
      <c r="A233" s="1" t="s">
        <v>190</v>
      </c>
      <c r="B233" s="34">
        <v>33543</v>
      </c>
      <c r="C233" s="27">
        <v>161298</v>
      </c>
      <c r="D233" s="27">
        <v>2935</v>
      </c>
      <c r="E233" s="40">
        <f t="shared" si="9"/>
        <v>54.956729131175472</v>
      </c>
      <c r="F233" s="29">
        <v>6.85</v>
      </c>
      <c r="G233" s="4">
        <v>24.3</v>
      </c>
      <c r="H233" s="4">
        <v>110.3</v>
      </c>
      <c r="I233" s="4">
        <v>5.4</v>
      </c>
      <c r="J233" s="4">
        <v>4.9000000000000004</v>
      </c>
      <c r="K233" s="4">
        <v>25.8</v>
      </c>
      <c r="M233" s="8"/>
      <c r="N233" s="19">
        <v>33543</v>
      </c>
      <c r="O233" s="50">
        <v>4.9183000000000003</v>
      </c>
      <c r="P233" s="50">
        <v>5.2910000000000004</v>
      </c>
      <c r="Q233" s="50">
        <v>5.3730000000000002</v>
      </c>
      <c r="R233" s="50">
        <v>5.1761999999999997</v>
      </c>
    </row>
    <row r="234" spans="1:18" x14ac:dyDescent="0.2">
      <c r="B234" s="3">
        <v>37201</v>
      </c>
      <c r="C234" s="27">
        <v>176848</v>
      </c>
      <c r="D234" s="27">
        <v>2935</v>
      </c>
      <c r="E234" s="40">
        <f t="shared" si="9"/>
        <v>60.254855195911411</v>
      </c>
      <c r="F234" s="29">
        <v>7.26</v>
      </c>
      <c r="G234" s="4">
        <v>25.6</v>
      </c>
      <c r="H234" s="4"/>
      <c r="I234" s="4"/>
      <c r="J234" s="4"/>
      <c r="K234" s="4"/>
      <c r="M234" s="8"/>
      <c r="N234" s="8"/>
      <c r="O234" s="50"/>
      <c r="P234" s="50"/>
      <c r="Q234" s="50"/>
      <c r="R234" s="50"/>
    </row>
    <row r="235" spans="1:18" x14ac:dyDescent="0.2">
      <c r="F235" s="29"/>
      <c r="G235" s="4"/>
      <c r="H235" s="4"/>
      <c r="I235" s="4"/>
      <c r="J235" s="4"/>
      <c r="K235" s="4"/>
      <c r="O235" s="1"/>
      <c r="P235" s="1"/>
      <c r="Q235" s="1"/>
      <c r="R235" s="1"/>
    </row>
    <row r="236" spans="1:18" x14ac:dyDescent="0.2">
      <c r="A236" s="1" t="s">
        <v>14</v>
      </c>
      <c r="B236" s="3">
        <v>24441</v>
      </c>
      <c r="C236" s="27">
        <v>77429</v>
      </c>
      <c r="D236" s="27">
        <v>747</v>
      </c>
      <c r="E236" s="40">
        <f>C236/D236</f>
        <v>103.6532797858099</v>
      </c>
      <c r="F236" s="29">
        <v>7.5</v>
      </c>
      <c r="G236" s="4">
        <v>24</v>
      </c>
      <c r="H236" s="4">
        <v>105.8</v>
      </c>
      <c r="I236" s="4">
        <v>4.7</v>
      </c>
      <c r="J236" s="4">
        <v>4.4000000000000004</v>
      </c>
      <c r="K236" s="4">
        <v>18.899999999999999</v>
      </c>
      <c r="M236" s="8"/>
      <c r="N236" s="16">
        <v>24441</v>
      </c>
      <c r="O236" s="50">
        <v>6.8683999999999994</v>
      </c>
      <c r="P236" s="50">
        <v>7.2234999999999996</v>
      </c>
      <c r="Q236" s="50">
        <v>6.8531000000000004</v>
      </c>
      <c r="R236" s="50">
        <v>7.5282999999999998</v>
      </c>
    </row>
    <row r="237" spans="1:18" x14ac:dyDescent="0.2">
      <c r="B237" s="3">
        <v>28094</v>
      </c>
      <c r="C237" s="27">
        <v>90085</v>
      </c>
      <c r="D237" s="27">
        <v>747</v>
      </c>
      <c r="E237" s="40">
        <f>C237/D237</f>
        <v>120.59571619812584</v>
      </c>
      <c r="F237" s="29">
        <v>7.24</v>
      </c>
      <c r="G237" s="4">
        <v>24.3</v>
      </c>
      <c r="H237" s="4">
        <v>104.5</v>
      </c>
      <c r="I237" s="4">
        <v>4.7</v>
      </c>
      <c r="J237" s="4">
        <v>4.4000000000000004</v>
      </c>
      <c r="K237" s="4">
        <v>24.4</v>
      </c>
      <c r="M237" s="8"/>
      <c r="N237" s="16">
        <v>28094</v>
      </c>
      <c r="O237" s="50">
        <v>4.3543000000000003</v>
      </c>
      <c r="P237" s="50">
        <v>4.9013</v>
      </c>
      <c r="Q237" s="50">
        <v>5.319</v>
      </c>
      <c r="R237" s="50">
        <v>5.7202999999999999</v>
      </c>
    </row>
    <row r="238" spans="1:18" x14ac:dyDescent="0.2">
      <c r="B238" s="3">
        <v>31744</v>
      </c>
      <c r="C238" s="27">
        <v>93049</v>
      </c>
      <c r="D238" s="27">
        <v>747</v>
      </c>
      <c r="E238" s="40">
        <f>C238/D238</f>
        <v>124.56358768406962</v>
      </c>
      <c r="F238" s="29">
        <v>7.26</v>
      </c>
      <c r="G238" s="4">
        <v>24.7</v>
      </c>
      <c r="H238" s="4">
        <v>101.4</v>
      </c>
      <c r="I238" s="4">
        <v>7.1</v>
      </c>
      <c r="J238" s="4">
        <v>6.8</v>
      </c>
      <c r="K238" s="4">
        <v>25.4</v>
      </c>
      <c r="M238" s="8" t="s">
        <v>14</v>
      </c>
      <c r="N238" s="16">
        <v>31744</v>
      </c>
      <c r="O238" s="50">
        <v>5.8218000000000005</v>
      </c>
      <c r="P238" s="50">
        <v>5.8467000000000002</v>
      </c>
      <c r="Q238" s="50">
        <v>6.2168999999999999</v>
      </c>
      <c r="R238" s="50">
        <v>6.4406000000000008</v>
      </c>
    </row>
    <row r="239" spans="1:18" x14ac:dyDescent="0.2">
      <c r="A239" s="1" t="s">
        <v>194</v>
      </c>
      <c r="B239" s="3">
        <v>35399</v>
      </c>
      <c r="C239" s="27">
        <v>97784</v>
      </c>
      <c r="D239" s="27">
        <v>747</v>
      </c>
      <c r="E239" s="40">
        <f>C239/D239</f>
        <v>130.90227576974564</v>
      </c>
      <c r="F239" s="29">
        <v>6.73</v>
      </c>
      <c r="G239" s="4">
        <v>25.5</v>
      </c>
      <c r="H239" s="4">
        <v>103</v>
      </c>
      <c r="I239" s="4">
        <v>4.3</v>
      </c>
      <c r="J239" s="4">
        <v>4.2</v>
      </c>
      <c r="K239" s="4">
        <v>20.399999999999999</v>
      </c>
      <c r="M239" s="8"/>
      <c r="N239" s="16">
        <v>35399</v>
      </c>
      <c r="O239" s="50">
        <v>4.0312999999999999</v>
      </c>
      <c r="P239" s="50">
        <v>4.8708999999999998</v>
      </c>
      <c r="Q239" s="50">
        <v>4.7523</v>
      </c>
      <c r="R239" s="50">
        <v>5.0786999999999995</v>
      </c>
    </row>
    <row r="240" spans="1:18" x14ac:dyDescent="0.2">
      <c r="F240" s="29"/>
      <c r="G240" s="4"/>
      <c r="H240" s="4"/>
      <c r="I240" s="4"/>
      <c r="J240" s="4"/>
      <c r="K240" s="4"/>
      <c r="M240" s="8"/>
      <c r="N240" s="8"/>
      <c r="O240" s="50"/>
      <c r="P240" s="50"/>
      <c r="Q240" s="50"/>
      <c r="R240" s="50"/>
    </row>
    <row r="241" spans="1:18" x14ac:dyDescent="0.2">
      <c r="A241" s="1" t="s">
        <v>15</v>
      </c>
      <c r="B241" s="3">
        <v>25178</v>
      </c>
      <c r="C241" s="27">
        <v>5782</v>
      </c>
      <c r="D241" s="27">
        <v>26</v>
      </c>
      <c r="E241" s="40">
        <f>C241/D241</f>
        <v>222.38461538461539</v>
      </c>
      <c r="F241" s="29">
        <v>7.79</v>
      </c>
      <c r="G241" s="4">
        <v>24.3</v>
      </c>
      <c r="H241" s="4">
        <v>84.9</v>
      </c>
      <c r="I241" s="4">
        <v>11.3</v>
      </c>
      <c r="J241" s="4">
        <v>11.1</v>
      </c>
      <c r="K241" s="4">
        <v>61.4</v>
      </c>
      <c r="M241" s="8"/>
      <c r="N241" s="16">
        <v>25178</v>
      </c>
      <c r="O241" s="50">
        <v>5.4051</v>
      </c>
      <c r="P241" s="50">
        <v>4.6091000000000006</v>
      </c>
      <c r="Q241" s="50">
        <v>5.0848000000000004</v>
      </c>
      <c r="R241" s="50">
        <v>6.9006000000000007</v>
      </c>
    </row>
    <row r="242" spans="1:18" x14ac:dyDescent="0.2">
      <c r="B242" s="3">
        <v>27006</v>
      </c>
      <c r="C242" s="27">
        <v>5887</v>
      </c>
      <c r="D242" s="27">
        <v>26</v>
      </c>
      <c r="E242" s="40">
        <f>C242/D242</f>
        <v>226.42307692307693</v>
      </c>
      <c r="F242" s="29">
        <v>7.45</v>
      </c>
      <c r="G242" s="4">
        <v>25</v>
      </c>
      <c r="H242" s="4">
        <v>86.3</v>
      </c>
      <c r="I242" s="4">
        <v>11.7</v>
      </c>
      <c r="J242" s="4">
        <v>12.5</v>
      </c>
      <c r="K242" s="4">
        <v>73</v>
      </c>
      <c r="M242" s="8"/>
      <c r="N242" s="16">
        <v>27006</v>
      </c>
      <c r="O242" s="50">
        <v>2.6369000000000002</v>
      </c>
      <c r="P242" s="50">
        <v>3.7721999999999998</v>
      </c>
      <c r="Q242" s="50">
        <v>3.7208999999999999</v>
      </c>
      <c r="R242" s="50">
        <v>4.1176000000000004</v>
      </c>
    </row>
    <row r="243" spans="1:18" x14ac:dyDescent="0.2">
      <c r="B243" s="3">
        <v>29002</v>
      </c>
      <c r="C243" s="27">
        <v>7349</v>
      </c>
      <c r="D243" s="27">
        <v>26</v>
      </c>
      <c r="E243" s="40">
        <f>C243/D243</f>
        <v>282.65384615384613</v>
      </c>
      <c r="F243" s="29">
        <v>7.96</v>
      </c>
      <c r="G243" s="4">
        <v>25.4</v>
      </c>
      <c r="H243" s="4">
        <v>87.9</v>
      </c>
      <c r="I243" s="4">
        <v>11.1</v>
      </c>
      <c r="J243" s="4">
        <v>8.1</v>
      </c>
      <c r="K243" s="4">
        <v>54.2</v>
      </c>
      <c r="M243" s="8" t="s">
        <v>15</v>
      </c>
      <c r="N243" s="16">
        <v>29002</v>
      </c>
      <c r="O243" s="50">
        <v>2.7398000000000002</v>
      </c>
      <c r="P243" s="50">
        <v>2.8170000000000002</v>
      </c>
      <c r="Q243" s="50">
        <v>2.6385999999999998</v>
      </c>
      <c r="R243" s="50">
        <v>3.1415000000000002</v>
      </c>
    </row>
    <row r="244" spans="1:18" x14ac:dyDescent="0.2">
      <c r="B244" s="3">
        <v>33559</v>
      </c>
      <c r="C244" s="27">
        <v>9043</v>
      </c>
      <c r="D244" s="27">
        <v>26</v>
      </c>
      <c r="E244" s="40">
        <f>C244/D244</f>
        <v>347.80769230769232</v>
      </c>
      <c r="F244" s="29">
        <v>3.33</v>
      </c>
      <c r="G244" s="4">
        <v>21.6</v>
      </c>
      <c r="H244" s="4">
        <v>93.8</v>
      </c>
      <c r="I244" s="4">
        <v>10.7</v>
      </c>
      <c r="J244" s="4">
        <v>7.1</v>
      </c>
      <c r="K244" s="4">
        <v>49.3</v>
      </c>
      <c r="M244" s="8"/>
      <c r="N244" s="16">
        <v>33559</v>
      </c>
      <c r="O244" s="50">
        <v>3.8119999999999998</v>
      </c>
      <c r="P244" s="50">
        <v>3.7275</v>
      </c>
      <c r="Q244" s="50">
        <v>3.9333</v>
      </c>
      <c r="R244" s="50">
        <v>3.2296999999999998</v>
      </c>
    </row>
    <row r="245" spans="1:18" x14ac:dyDescent="0.2">
      <c r="A245" s="1" t="s">
        <v>198</v>
      </c>
      <c r="B245" s="35" t="s">
        <v>16</v>
      </c>
      <c r="C245" s="27">
        <v>9561</v>
      </c>
      <c r="D245" s="27">
        <v>26</v>
      </c>
      <c r="E245" s="40">
        <f>C245/D245</f>
        <v>367.73076923076923</v>
      </c>
      <c r="F245" s="29">
        <v>7.26</v>
      </c>
      <c r="G245" s="4">
        <v>21.6</v>
      </c>
      <c r="H245" s="4">
        <v>97.9</v>
      </c>
      <c r="I245" s="4">
        <v>10.8</v>
      </c>
      <c r="J245" s="4">
        <v>11.1</v>
      </c>
      <c r="K245" s="4">
        <v>60.5</v>
      </c>
      <c r="M245" s="8"/>
      <c r="N245" s="20" t="s">
        <v>16</v>
      </c>
      <c r="O245" s="50">
        <v>3.0141999999999998</v>
      </c>
      <c r="P245" s="50">
        <v>4.1981999999999999</v>
      </c>
      <c r="Q245" s="50">
        <v>4.3548999999999998</v>
      </c>
      <c r="R245" s="50">
        <v>4.1948999999999996</v>
      </c>
    </row>
    <row r="250" spans="1:18" x14ac:dyDescent="0.2">
      <c r="A250" s="1" t="s">
        <v>17</v>
      </c>
      <c r="B250" s="40"/>
      <c r="C250" s="10"/>
    </row>
    <row r="251" spans="1:18" ht="20.399999999999999" x14ac:dyDescent="0.2">
      <c r="A251" s="36" t="s">
        <v>122</v>
      </c>
      <c r="B251" s="41" t="s">
        <v>269</v>
      </c>
      <c r="C251" s="1" t="s">
        <v>33</v>
      </c>
    </row>
    <row r="252" spans="1:18" x14ac:dyDescent="0.2">
      <c r="A252" s="1" t="s">
        <v>264</v>
      </c>
      <c r="B252" s="40">
        <v>42.418837565674252</v>
      </c>
      <c r="C252" s="50">
        <v>3.3456000000000001</v>
      </c>
    </row>
    <row r="253" spans="1:18" x14ac:dyDescent="0.2">
      <c r="A253" s="1" t="s">
        <v>265</v>
      </c>
      <c r="B253" s="40">
        <v>10.37587589211735</v>
      </c>
      <c r="C253" s="50">
        <v>4.4894999999999996</v>
      </c>
    </row>
    <row r="254" spans="1:18" x14ac:dyDescent="0.2">
      <c r="A254" s="1" t="s">
        <v>266</v>
      </c>
      <c r="B254" s="40">
        <v>14.337259025587102</v>
      </c>
      <c r="C254" s="50">
        <v>4.6856999999999998</v>
      </c>
    </row>
    <row r="255" spans="1:18" x14ac:dyDescent="0.2">
      <c r="A255" s="1" t="s">
        <v>178</v>
      </c>
      <c r="B255" s="40">
        <v>15.31402789171452</v>
      </c>
      <c r="C255" s="50">
        <v>5.1606000000000005</v>
      </c>
    </row>
    <row r="256" spans="1:18" x14ac:dyDescent="0.2">
      <c r="A256" s="1" t="s">
        <v>231</v>
      </c>
      <c r="B256" s="40">
        <v>152.65049928673324</v>
      </c>
      <c r="C256" s="50">
        <v>4.5043999999999995</v>
      </c>
    </row>
    <row r="257" spans="1:3" ht="10.95" customHeight="1" x14ac:dyDescent="0.2">
      <c r="A257" s="1" t="s">
        <v>267</v>
      </c>
      <c r="B257" s="40">
        <v>114.22592592592592</v>
      </c>
      <c r="C257" s="50">
        <v>3.4831999999999996</v>
      </c>
    </row>
    <row r="258" spans="1:3" ht="10.95" customHeight="1" x14ac:dyDescent="0.2">
      <c r="A258" s="1" t="s">
        <v>226</v>
      </c>
      <c r="B258" s="40">
        <v>280.88397790055251</v>
      </c>
      <c r="C258" s="50">
        <v>4.5533000000000001</v>
      </c>
    </row>
    <row r="259" spans="1:3" ht="10.95" customHeight="1" x14ac:dyDescent="0.2">
      <c r="A259" s="1" t="s">
        <v>268</v>
      </c>
      <c r="B259" s="40">
        <v>146.96602972399151</v>
      </c>
      <c r="C259" s="50">
        <v>2.6036999999999999</v>
      </c>
    </row>
    <row r="260" spans="1:3" ht="10.95" customHeight="1" x14ac:dyDescent="0.2">
      <c r="A260" s="1" t="s">
        <v>205</v>
      </c>
      <c r="B260" s="40">
        <v>39.279260780287473</v>
      </c>
      <c r="C260" s="50">
        <v>1.9555</v>
      </c>
    </row>
    <row r="261" spans="1:3" ht="10.95" customHeight="1" x14ac:dyDescent="0.2">
      <c r="A261" s="1" t="s">
        <v>185</v>
      </c>
      <c r="B261" s="40">
        <v>286.45499999999998</v>
      </c>
      <c r="C261" s="50">
        <v>3.7183999999999999</v>
      </c>
    </row>
    <row r="262" spans="1:3" ht="10.95" customHeight="1" x14ac:dyDescent="0.2">
      <c r="A262" s="1" t="s">
        <v>190</v>
      </c>
      <c r="B262" s="40">
        <v>54.956729131175472</v>
      </c>
      <c r="C262" s="50">
        <v>5.1761999999999997</v>
      </c>
    </row>
    <row r="263" spans="1:3" ht="10.95" customHeight="1" x14ac:dyDescent="0.2">
      <c r="A263" s="1" t="s">
        <v>194</v>
      </c>
      <c r="B263" s="40">
        <v>130.90227576974564</v>
      </c>
      <c r="C263" s="50">
        <v>5.0786999999999995</v>
      </c>
    </row>
    <row r="264" spans="1:3" x14ac:dyDescent="0.2">
      <c r="A264" s="1" t="s">
        <v>198</v>
      </c>
      <c r="B264" s="40">
        <v>367.73076923076923</v>
      </c>
      <c r="C264" s="50">
        <v>4.1948999999999996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59"/>
  <sheetViews>
    <sheetView workbookViewId="0">
      <selection activeCell="A27" sqref="A27"/>
    </sheetView>
  </sheetViews>
  <sheetFormatPr defaultColWidth="8.88671875" defaultRowHeight="10.199999999999999" x14ac:dyDescent="0.2"/>
  <cols>
    <col min="1" max="1" width="13" style="1" customWidth="1"/>
    <col min="2" max="2" width="8.6640625" style="1" customWidth="1"/>
    <col min="3" max="3" width="6" style="2" customWidth="1"/>
    <col min="4" max="4" width="1.6640625" style="1" customWidth="1"/>
    <col min="5" max="11" width="7.109375" style="4" customWidth="1"/>
    <col min="12" max="12" width="7.109375" style="5" customWidth="1"/>
    <col min="13" max="14" width="8.88671875" style="1"/>
    <col min="15" max="15" width="8.88671875" style="74"/>
    <col min="16" max="16" width="6.33203125" style="74" customWidth="1"/>
    <col min="17" max="24" width="5.33203125" style="1" customWidth="1"/>
    <col min="25" max="16384" width="8.88671875" style="1"/>
  </cols>
  <sheetData>
    <row r="1" spans="1:25" x14ac:dyDescent="0.2">
      <c r="A1" s="8" t="s">
        <v>98</v>
      </c>
      <c r="B1" s="8"/>
      <c r="C1" s="21"/>
      <c r="D1" s="8"/>
      <c r="E1" s="22"/>
      <c r="F1" s="22"/>
      <c r="G1" s="22"/>
      <c r="H1" s="22"/>
      <c r="I1" s="22"/>
      <c r="J1" s="22"/>
      <c r="K1" s="22"/>
      <c r="L1" s="10"/>
    </row>
    <row r="2" spans="1:25" x14ac:dyDescent="0.2">
      <c r="A2" s="8"/>
      <c r="B2" s="11"/>
      <c r="C2" s="21"/>
      <c r="D2" s="11"/>
      <c r="E2" s="23"/>
      <c r="F2" s="23"/>
      <c r="G2" s="23"/>
      <c r="H2" s="23"/>
      <c r="I2" s="22"/>
      <c r="J2" s="22"/>
      <c r="K2" s="22"/>
      <c r="L2" s="10"/>
    </row>
    <row r="3" spans="1:25" x14ac:dyDescent="0.2">
      <c r="A3" s="8"/>
      <c r="B3" s="11" t="s">
        <v>19</v>
      </c>
      <c r="C3" s="21"/>
      <c r="D3" s="11"/>
      <c r="E3" s="23"/>
      <c r="F3" s="23"/>
      <c r="G3" s="23"/>
      <c r="H3" s="23"/>
      <c r="I3" s="22"/>
      <c r="J3" s="22"/>
      <c r="K3" s="22"/>
      <c r="L3" s="10"/>
    </row>
    <row r="4" spans="1:25" x14ac:dyDescent="0.2">
      <c r="A4" s="8"/>
      <c r="B4" s="11" t="s">
        <v>20</v>
      </c>
      <c r="C4" s="21"/>
      <c r="D4" s="11"/>
    </row>
    <row r="5" spans="1:25" x14ac:dyDescent="0.2">
      <c r="A5" s="8"/>
      <c r="B5" s="8"/>
      <c r="C5" s="21"/>
      <c r="D5" s="8"/>
      <c r="E5" s="22"/>
      <c r="F5" s="22"/>
      <c r="G5" s="22"/>
      <c r="H5" s="22"/>
      <c r="I5" s="22"/>
      <c r="J5" s="22"/>
      <c r="K5" s="22"/>
      <c r="L5" s="10"/>
    </row>
    <row r="6" spans="1:25" ht="13.2" customHeight="1" thickBot="1" x14ac:dyDescent="0.25">
      <c r="A6" s="15" t="s">
        <v>18</v>
      </c>
      <c r="B6" s="11" t="s">
        <v>19</v>
      </c>
      <c r="C6" s="21"/>
      <c r="D6" s="8"/>
      <c r="E6" s="22"/>
      <c r="F6" s="22"/>
      <c r="G6" s="22"/>
      <c r="H6" s="22"/>
      <c r="I6" s="22"/>
      <c r="J6" s="22"/>
      <c r="K6" s="22"/>
      <c r="L6" s="10"/>
      <c r="N6" s="15" t="s">
        <v>18</v>
      </c>
      <c r="O6" s="133" t="s">
        <v>271</v>
      </c>
      <c r="P6" s="134"/>
      <c r="Q6" s="134"/>
      <c r="R6" s="134"/>
      <c r="S6" s="134"/>
      <c r="T6" s="134"/>
      <c r="U6" s="134"/>
      <c r="V6" s="134"/>
      <c r="W6" s="134"/>
      <c r="X6" s="135"/>
      <c r="Y6" s="10"/>
    </row>
    <row r="7" spans="1:25" ht="10.8" thickBot="1" x14ac:dyDescent="0.25">
      <c r="A7" s="8"/>
      <c r="B7" s="11" t="s">
        <v>20</v>
      </c>
      <c r="C7" s="21" t="s">
        <v>270</v>
      </c>
      <c r="D7" s="8"/>
      <c r="E7" s="23" t="s">
        <v>26</v>
      </c>
      <c r="F7" s="23" t="s">
        <v>27</v>
      </c>
      <c r="G7" s="23" t="s">
        <v>28</v>
      </c>
      <c r="H7" s="23" t="s">
        <v>29</v>
      </c>
      <c r="I7" s="23" t="s">
        <v>30</v>
      </c>
      <c r="J7" s="23" t="s">
        <v>31</v>
      </c>
      <c r="K7" s="23" t="s">
        <v>32</v>
      </c>
      <c r="L7" s="12" t="s">
        <v>33</v>
      </c>
      <c r="N7" s="8"/>
      <c r="O7" s="76" t="s">
        <v>119</v>
      </c>
      <c r="P7" s="77" t="s">
        <v>270</v>
      </c>
      <c r="Q7" s="78" t="s">
        <v>26</v>
      </c>
      <c r="R7" s="78" t="s">
        <v>27</v>
      </c>
      <c r="S7" s="78" t="s">
        <v>28</v>
      </c>
      <c r="T7" s="78" t="s">
        <v>29</v>
      </c>
      <c r="U7" s="78" t="s">
        <v>30</v>
      </c>
      <c r="V7" s="78" t="s">
        <v>31</v>
      </c>
      <c r="W7" s="78" t="s">
        <v>32</v>
      </c>
      <c r="X7" s="79" t="s">
        <v>33</v>
      </c>
    </row>
    <row r="8" spans="1:25" x14ac:dyDescent="0.2">
      <c r="A8" s="8" t="s">
        <v>0</v>
      </c>
      <c r="B8" s="16">
        <v>24362</v>
      </c>
      <c r="C8" s="11" t="s">
        <v>23</v>
      </c>
      <c r="D8" s="8"/>
      <c r="E8" s="22">
        <v>86</v>
      </c>
      <c r="F8" s="22">
        <v>280.5</v>
      </c>
      <c r="G8" s="22">
        <v>291.10000000000002</v>
      </c>
      <c r="H8" s="22">
        <v>243.7</v>
      </c>
      <c r="I8" s="22">
        <v>181</v>
      </c>
      <c r="J8" s="22">
        <v>113.2</v>
      </c>
      <c r="K8" s="22">
        <v>73.400000000000006</v>
      </c>
      <c r="L8" s="10">
        <v>6344.5</v>
      </c>
      <c r="N8" s="8" t="s">
        <v>0</v>
      </c>
      <c r="O8" s="80">
        <v>24362</v>
      </c>
      <c r="P8" s="81" t="s">
        <v>23</v>
      </c>
      <c r="Q8" s="82">
        <v>86</v>
      </c>
      <c r="R8" s="82">
        <v>280.5</v>
      </c>
      <c r="S8" s="82">
        <v>291.10000000000002</v>
      </c>
      <c r="T8" s="82">
        <v>243.7</v>
      </c>
      <c r="U8" s="82">
        <v>181</v>
      </c>
      <c r="V8" s="82">
        <v>113.2</v>
      </c>
      <c r="W8" s="82">
        <v>73.400000000000006</v>
      </c>
      <c r="X8" s="83">
        <v>6344.5</v>
      </c>
    </row>
    <row r="9" spans="1:25" x14ac:dyDescent="0.2">
      <c r="A9" s="8"/>
      <c r="B9" s="16"/>
      <c r="C9" s="11" t="s">
        <v>24</v>
      </c>
      <c r="D9" s="8"/>
      <c r="E9" s="22">
        <v>142.4</v>
      </c>
      <c r="F9" s="22">
        <v>318.7</v>
      </c>
      <c r="G9" s="22">
        <v>324.89999999999998</v>
      </c>
      <c r="H9" s="22">
        <v>262.89999999999998</v>
      </c>
      <c r="I9" s="22">
        <v>190.4</v>
      </c>
      <c r="J9" s="22">
        <v>118.6</v>
      </c>
      <c r="K9" s="22">
        <v>79.099999999999994</v>
      </c>
      <c r="L9" s="10">
        <v>7185.3</v>
      </c>
      <c r="N9" s="8"/>
      <c r="O9" s="84"/>
      <c r="P9" s="85" t="s">
        <v>24</v>
      </c>
      <c r="Q9" s="75">
        <v>142.4</v>
      </c>
      <c r="R9" s="75">
        <v>318.7</v>
      </c>
      <c r="S9" s="75">
        <v>324.89999999999998</v>
      </c>
      <c r="T9" s="75">
        <v>262.89999999999998</v>
      </c>
      <c r="U9" s="75">
        <v>190.4</v>
      </c>
      <c r="V9" s="75">
        <v>118.6</v>
      </c>
      <c r="W9" s="75">
        <v>79.099999999999994</v>
      </c>
      <c r="X9" s="86">
        <v>7185.3</v>
      </c>
    </row>
    <row r="10" spans="1:25" x14ac:dyDescent="0.2">
      <c r="A10" s="8"/>
      <c r="B10" s="16"/>
      <c r="C10" s="11" t="s">
        <v>25</v>
      </c>
      <c r="D10" s="8"/>
      <c r="E10" s="22">
        <v>165</v>
      </c>
      <c r="F10" s="22">
        <v>316</v>
      </c>
      <c r="G10" s="22">
        <v>295.10000000000002</v>
      </c>
      <c r="H10" s="22">
        <v>234.9</v>
      </c>
      <c r="I10" s="22">
        <v>170.1</v>
      </c>
      <c r="J10" s="22">
        <v>111.5</v>
      </c>
      <c r="K10" s="22">
        <v>69.900000000000006</v>
      </c>
      <c r="L10" s="10">
        <v>6812.2</v>
      </c>
      <c r="N10" s="8"/>
      <c r="O10" s="84"/>
      <c r="P10" s="85" t="s">
        <v>25</v>
      </c>
      <c r="Q10" s="75">
        <v>165</v>
      </c>
      <c r="R10" s="75">
        <v>316</v>
      </c>
      <c r="S10" s="75">
        <v>295.10000000000002</v>
      </c>
      <c r="T10" s="75">
        <v>234.9</v>
      </c>
      <c r="U10" s="75">
        <v>170.1</v>
      </c>
      <c r="V10" s="75">
        <v>111.5</v>
      </c>
      <c r="W10" s="75">
        <v>69.900000000000006</v>
      </c>
      <c r="X10" s="86">
        <v>6812.2</v>
      </c>
    </row>
    <row r="11" spans="1:25" x14ac:dyDescent="0.2">
      <c r="A11" s="8" t="s">
        <v>34</v>
      </c>
      <c r="B11" s="16"/>
      <c r="C11" s="11" t="s">
        <v>23</v>
      </c>
      <c r="D11" s="8"/>
      <c r="E11" s="22">
        <v>64.099999999999994</v>
      </c>
      <c r="F11" s="22">
        <v>244.9</v>
      </c>
      <c r="G11" s="22">
        <v>296.10000000000002</v>
      </c>
      <c r="H11" s="22">
        <v>271.60000000000002</v>
      </c>
      <c r="I11" s="22">
        <v>210.5</v>
      </c>
      <c r="J11" s="22">
        <v>128.9</v>
      </c>
      <c r="K11" s="22">
        <v>78.2</v>
      </c>
      <c r="L11" s="10">
        <v>6471.7</v>
      </c>
      <c r="N11" s="8" t="s">
        <v>0</v>
      </c>
      <c r="O11" s="84">
        <v>28016</v>
      </c>
      <c r="P11" s="87" t="s">
        <v>64</v>
      </c>
      <c r="Q11" s="75">
        <v>65.69949262291891</v>
      </c>
      <c r="R11" s="75">
        <v>247.57098426484026</v>
      </c>
      <c r="S11" s="75">
        <v>229.78481487305407</v>
      </c>
      <c r="T11" s="75">
        <v>159.5478154598228</v>
      </c>
      <c r="U11" s="75">
        <v>94.922902223284723</v>
      </c>
      <c r="V11" s="75">
        <v>42.706673747565944</v>
      </c>
      <c r="W11" s="75">
        <v>11.386161434564146</v>
      </c>
      <c r="X11" s="86">
        <v>4258.0942231302542</v>
      </c>
    </row>
    <row r="12" spans="1:25" x14ac:dyDescent="0.2">
      <c r="A12" s="8"/>
      <c r="B12" s="16"/>
      <c r="C12" s="11" t="s">
        <v>24</v>
      </c>
      <c r="D12" s="8"/>
      <c r="E12" s="22">
        <v>86.2</v>
      </c>
      <c r="F12" s="22">
        <v>251.4</v>
      </c>
      <c r="G12" s="22">
        <v>291.7</v>
      </c>
      <c r="H12" s="22">
        <v>259.8</v>
      </c>
      <c r="I12" s="22">
        <v>195.1</v>
      </c>
      <c r="J12" s="22">
        <v>122.1</v>
      </c>
      <c r="K12" s="22">
        <v>81.5</v>
      </c>
      <c r="L12" s="10">
        <v>6439.4</v>
      </c>
      <c r="N12" s="8"/>
      <c r="O12" s="84"/>
      <c r="P12" s="87" t="s">
        <v>83</v>
      </c>
      <c r="Q12" s="75">
        <v>82.96721584290232</v>
      </c>
      <c r="R12" s="75">
        <v>286.03866216630871</v>
      </c>
      <c r="S12" s="75">
        <v>271.20344185821671</v>
      </c>
      <c r="T12" s="75">
        <v>196.58283456673644</v>
      </c>
      <c r="U12" s="75">
        <v>133.47760128502586</v>
      </c>
      <c r="V12" s="75">
        <v>61.011603019037963</v>
      </c>
      <c r="W12" s="75">
        <v>16.434856656258873</v>
      </c>
      <c r="X12" s="86">
        <v>5238.5810769724339</v>
      </c>
    </row>
    <row r="13" spans="1:25" x14ac:dyDescent="0.2">
      <c r="A13" s="8"/>
      <c r="B13" s="16"/>
      <c r="C13" s="11" t="s">
        <v>25</v>
      </c>
      <c r="D13" s="8"/>
      <c r="E13" s="22">
        <v>89.8</v>
      </c>
      <c r="F13" s="22">
        <v>229.6</v>
      </c>
      <c r="G13" s="22">
        <v>261.10000000000002</v>
      </c>
      <c r="H13" s="22">
        <v>224.1</v>
      </c>
      <c r="I13" s="22">
        <v>166.2</v>
      </c>
      <c r="J13" s="22">
        <v>113.4</v>
      </c>
      <c r="K13" s="22">
        <v>71.599999999999994</v>
      </c>
      <c r="L13" s="10">
        <v>5778.8</v>
      </c>
      <c r="N13" s="8" t="s">
        <v>0</v>
      </c>
      <c r="O13" s="84">
        <v>31655</v>
      </c>
      <c r="P13" s="87" t="s">
        <v>36</v>
      </c>
      <c r="Q13" s="75">
        <v>77.3</v>
      </c>
      <c r="R13" s="75">
        <v>255.1</v>
      </c>
      <c r="S13" s="75">
        <v>239.8</v>
      </c>
      <c r="T13" s="75">
        <v>160.5</v>
      </c>
      <c r="U13" s="75">
        <v>90.6</v>
      </c>
      <c r="V13" s="75">
        <v>40.4</v>
      </c>
      <c r="W13" s="75">
        <v>9.5</v>
      </c>
      <c r="X13" s="86">
        <v>4365.8999999999996</v>
      </c>
    </row>
    <row r="14" spans="1:25" x14ac:dyDescent="0.2">
      <c r="A14" s="8" t="s">
        <v>35</v>
      </c>
      <c r="B14" s="16"/>
      <c r="C14" s="11" t="s">
        <v>23</v>
      </c>
      <c r="D14" s="8"/>
      <c r="E14" s="22">
        <v>103.9</v>
      </c>
      <c r="F14" s="22">
        <v>313.5</v>
      </c>
      <c r="G14" s="22">
        <v>291.7</v>
      </c>
      <c r="H14" s="22">
        <v>222</v>
      </c>
      <c r="I14" s="22">
        <v>158.9</v>
      </c>
      <c r="J14" s="22">
        <v>104.9</v>
      </c>
      <c r="K14" s="22">
        <v>73.400000000000006</v>
      </c>
      <c r="L14" s="10">
        <v>6341.1</v>
      </c>
      <c r="N14" s="8"/>
      <c r="O14" s="84"/>
      <c r="P14" s="87" t="s">
        <v>37</v>
      </c>
      <c r="Q14" s="75">
        <v>70.8</v>
      </c>
      <c r="R14" s="75">
        <v>249.8</v>
      </c>
      <c r="S14" s="75">
        <v>238.5</v>
      </c>
      <c r="T14" s="75">
        <v>157.30000000000001</v>
      </c>
      <c r="U14" s="75">
        <v>90.1</v>
      </c>
      <c r="V14" s="75">
        <v>37.799999999999997</v>
      </c>
      <c r="W14" s="75">
        <v>11.1</v>
      </c>
      <c r="X14" s="86">
        <v>4276.7</v>
      </c>
    </row>
    <row r="15" spans="1:25" x14ac:dyDescent="0.2">
      <c r="A15" s="8"/>
      <c r="B15" s="16"/>
      <c r="C15" s="11" t="s">
        <v>24</v>
      </c>
      <c r="D15" s="8"/>
      <c r="E15" s="22">
        <v>191.7</v>
      </c>
      <c r="F15" s="22">
        <v>392</v>
      </c>
      <c r="G15" s="22">
        <v>362</v>
      </c>
      <c r="H15" s="22">
        <v>273.5</v>
      </c>
      <c r="I15" s="22">
        <v>194.4</v>
      </c>
      <c r="J15" s="22">
        <v>125.1</v>
      </c>
      <c r="K15" s="22">
        <v>89.4</v>
      </c>
      <c r="L15" s="10">
        <v>8139.7</v>
      </c>
      <c r="N15" s="8"/>
      <c r="O15" s="84"/>
      <c r="P15" s="87" t="s">
        <v>38</v>
      </c>
      <c r="Q15" s="75">
        <v>69.3</v>
      </c>
      <c r="R15" s="75">
        <v>227.9</v>
      </c>
      <c r="S15" s="75">
        <v>209.8</v>
      </c>
      <c r="T15" s="75">
        <v>139.69999999999999</v>
      </c>
      <c r="U15" s="75">
        <v>74.2</v>
      </c>
      <c r="V15" s="75">
        <v>29.7</v>
      </c>
      <c r="W15" s="75">
        <v>8.1</v>
      </c>
      <c r="X15" s="86">
        <v>3793.2</v>
      </c>
    </row>
    <row r="16" spans="1:25" x14ac:dyDescent="0.2">
      <c r="A16" s="8"/>
      <c r="B16" s="16"/>
      <c r="C16" s="11" t="s">
        <v>25</v>
      </c>
      <c r="D16" s="8"/>
      <c r="E16" s="22">
        <v>241.7</v>
      </c>
      <c r="F16" s="22">
        <v>405.6</v>
      </c>
      <c r="G16" s="22">
        <v>340.3</v>
      </c>
      <c r="H16" s="22">
        <v>258.10000000000002</v>
      </c>
      <c r="I16" s="22">
        <v>185.3</v>
      </c>
      <c r="J16" s="22">
        <v>122.1</v>
      </c>
      <c r="K16" s="22">
        <v>78.599999999999994</v>
      </c>
      <c r="L16" s="10">
        <v>8158.5</v>
      </c>
      <c r="N16" s="8" t="s">
        <v>0</v>
      </c>
      <c r="O16" s="84">
        <v>35302</v>
      </c>
      <c r="P16" s="87" t="s">
        <v>39</v>
      </c>
      <c r="Q16" s="75">
        <v>54.3</v>
      </c>
      <c r="R16" s="75">
        <v>197.8</v>
      </c>
      <c r="S16" s="75">
        <v>189.2</v>
      </c>
      <c r="T16" s="75">
        <v>126.4</v>
      </c>
      <c r="U16" s="75">
        <v>62.7</v>
      </c>
      <c r="V16" s="75">
        <v>25.3</v>
      </c>
      <c r="W16" s="75">
        <v>7.6</v>
      </c>
      <c r="X16" s="86">
        <v>3316</v>
      </c>
    </row>
    <row r="17" spans="1:24" x14ac:dyDescent="0.2">
      <c r="A17" s="8" t="s">
        <v>0</v>
      </c>
      <c r="B17" s="16">
        <v>28016</v>
      </c>
      <c r="C17" s="23" t="s">
        <v>64</v>
      </c>
      <c r="D17" s="8"/>
      <c r="E17" s="22">
        <v>65.69949262291891</v>
      </c>
      <c r="F17" s="22">
        <v>247.57098426484026</v>
      </c>
      <c r="G17" s="22">
        <v>229.78481487305407</v>
      </c>
      <c r="H17" s="22">
        <v>159.5478154598228</v>
      </c>
      <c r="I17" s="22">
        <v>94.922902223284723</v>
      </c>
      <c r="J17" s="22">
        <v>42.706673747565944</v>
      </c>
      <c r="K17" s="22">
        <v>11.386161434564146</v>
      </c>
      <c r="L17" s="10">
        <v>4258.0942231302542</v>
      </c>
      <c r="N17" s="8"/>
      <c r="O17" s="84"/>
      <c r="P17" s="87" t="s">
        <v>40</v>
      </c>
      <c r="Q17" s="75">
        <v>61.8</v>
      </c>
      <c r="R17" s="75">
        <v>204.7</v>
      </c>
      <c r="S17" s="75">
        <v>187.1</v>
      </c>
      <c r="T17" s="75">
        <v>117.8</v>
      </c>
      <c r="U17" s="75">
        <v>65.3</v>
      </c>
      <c r="V17" s="75">
        <v>26.2</v>
      </c>
      <c r="W17" s="75">
        <v>8.6</v>
      </c>
      <c r="X17" s="86">
        <v>3357.1</v>
      </c>
    </row>
    <row r="18" spans="1:24" ht="10.8" thickBot="1" x14ac:dyDescent="0.25">
      <c r="A18" s="8"/>
      <c r="B18" s="16"/>
      <c r="C18" s="23" t="s">
        <v>83</v>
      </c>
      <c r="D18" s="8"/>
      <c r="E18" s="22">
        <v>82.96721584290232</v>
      </c>
      <c r="F18" s="22">
        <v>286.03866216630871</v>
      </c>
      <c r="G18" s="22">
        <v>271.20344185821671</v>
      </c>
      <c r="H18" s="22">
        <v>196.58283456673644</v>
      </c>
      <c r="I18" s="22">
        <v>133.47760128502586</v>
      </c>
      <c r="J18" s="22">
        <v>61.011603019037963</v>
      </c>
      <c r="K18" s="22">
        <v>16.434856656258873</v>
      </c>
      <c r="L18" s="10">
        <v>5238.5810769724339</v>
      </c>
      <c r="N18" s="8"/>
      <c r="O18" s="88"/>
      <c r="P18" s="89" t="s">
        <v>38</v>
      </c>
      <c r="Q18" s="90">
        <v>77.099999999999994</v>
      </c>
      <c r="R18" s="90">
        <v>240.4</v>
      </c>
      <c r="S18" s="90">
        <v>219.2</v>
      </c>
      <c r="T18" s="90">
        <v>146.6</v>
      </c>
      <c r="U18" s="90">
        <v>76.099999999999994</v>
      </c>
      <c r="V18" s="90">
        <v>31.2</v>
      </c>
      <c r="W18" s="90">
        <v>9.1</v>
      </c>
      <c r="X18" s="91">
        <v>3998.4</v>
      </c>
    </row>
    <row r="19" spans="1:24" x14ac:dyDescent="0.2">
      <c r="A19" s="8"/>
      <c r="B19" s="16"/>
      <c r="C19" s="11"/>
      <c r="D19" s="22"/>
      <c r="E19" s="22"/>
      <c r="F19" s="22"/>
      <c r="G19" s="22"/>
      <c r="H19" s="22"/>
      <c r="I19" s="22"/>
      <c r="J19" s="22"/>
      <c r="K19" s="22"/>
      <c r="L19" s="10"/>
      <c r="O19" s="92" t="s">
        <v>272</v>
      </c>
      <c r="P19" s="92"/>
      <c r="Q19" s="93"/>
      <c r="R19" s="93"/>
      <c r="S19" s="93"/>
      <c r="T19" s="93"/>
      <c r="U19" s="93"/>
      <c r="V19" s="93"/>
      <c r="W19" s="93"/>
      <c r="X19" s="93"/>
    </row>
    <row r="20" spans="1:24" x14ac:dyDescent="0.2">
      <c r="A20" s="8" t="s">
        <v>34</v>
      </c>
      <c r="B20" s="16"/>
      <c r="C20" s="11" t="s">
        <v>64</v>
      </c>
      <c r="D20" s="22"/>
      <c r="E20" s="22">
        <v>60.29758442274133</v>
      </c>
      <c r="F20" s="22">
        <v>233.89759346552415</v>
      </c>
      <c r="G20" s="22">
        <v>253.99605868184804</v>
      </c>
      <c r="H20" s="22">
        <v>204.99893865421353</v>
      </c>
      <c r="I20" s="22">
        <v>135.61017000515167</v>
      </c>
      <c r="J20" s="22">
        <v>61.060572442866651</v>
      </c>
      <c r="K20" s="22">
        <v>15.340673515455844</v>
      </c>
      <c r="L20" s="10">
        <v>4826.0079559390051</v>
      </c>
    </row>
    <row r="21" spans="1:24" x14ac:dyDescent="0.2">
      <c r="A21" s="8"/>
      <c r="B21" s="16"/>
      <c r="C21" s="11" t="s">
        <v>83</v>
      </c>
      <c r="D21" s="22"/>
      <c r="E21" s="22">
        <v>60.141688134565847</v>
      </c>
      <c r="F21" s="22">
        <v>253.86859286011949</v>
      </c>
      <c r="G21" s="22">
        <v>294.34605798242166</v>
      </c>
      <c r="H21" s="22">
        <v>240.00597996711016</v>
      </c>
      <c r="I21" s="22">
        <v>174.90153956319372</v>
      </c>
      <c r="J21" s="22">
        <v>82.853025936599423</v>
      </c>
      <c r="K21" s="22">
        <v>19.076890466853904</v>
      </c>
      <c r="L21" s="10">
        <v>5625.9688745543208</v>
      </c>
    </row>
    <row r="22" spans="1:24" x14ac:dyDescent="0.2">
      <c r="A22" s="8"/>
      <c r="B22" s="16"/>
      <c r="C22" s="11"/>
      <c r="D22" s="22"/>
      <c r="E22" s="22"/>
      <c r="F22" s="22"/>
      <c r="G22" s="22"/>
      <c r="H22" s="22"/>
      <c r="I22" s="22"/>
      <c r="J22" s="22"/>
      <c r="K22" s="22"/>
      <c r="L22" s="10"/>
    </row>
    <row r="23" spans="1:24" x14ac:dyDescent="0.2">
      <c r="A23" s="8" t="s">
        <v>35</v>
      </c>
      <c r="B23" s="16"/>
      <c r="C23" s="11" t="s">
        <v>64</v>
      </c>
      <c r="D23" s="22"/>
      <c r="E23" s="22">
        <v>69.673423423423415</v>
      </c>
      <c r="F23" s="22">
        <v>258.28250209305111</v>
      </c>
      <c r="G23" s="22">
        <v>210.61187333376682</v>
      </c>
      <c r="H23" s="22">
        <v>120.73770306092395</v>
      </c>
      <c r="I23" s="22">
        <v>55.350879778360692</v>
      </c>
      <c r="J23" s="22">
        <v>24.451604360683231</v>
      </c>
      <c r="K23" s="22">
        <v>7.4265418146593483</v>
      </c>
      <c r="L23" s="10">
        <v>3732.6726393243425</v>
      </c>
    </row>
    <row r="24" spans="1:24" x14ac:dyDescent="0.2">
      <c r="A24" s="8"/>
      <c r="B24" s="16"/>
      <c r="C24" s="11" t="s">
        <v>83</v>
      </c>
      <c r="D24" s="22"/>
      <c r="E24" s="22">
        <v>100.84881581290438</v>
      </c>
      <c r="F24" s="22">
        <v>311.49956024626209</v>
      </c>
      <c r="G24" s="22">
        <v>251.43958235307295</v>
      </c>
      <c r="H24" s="22">
        <v>154.35168222396698</v>
      </c>
      <c r="I24" s="22">
        <v>92.304270462633454</v>
      </c>
      <c r="J24" s="22">
        <v>39.139649186093699</v>
      </c>
      <c r="K24" s="22">
        <v>13.387126352466533</v>
      </c>
      <c r="L24" s="10">
        <v>4814.8534331870005</v>
      </c>
    </row>
    <row r="25" spans="1:24" ht="10.8" thickBot="1" x14ac:dyDescent="0.25">
      <c r="A25" s="8"/>
      <c r="B25" s="16"/>
      <c r="C25" s="11"/>
      <c r="D25" s="22"/>
      <c r="E25" s="22"/>
      <c r="F25" s="22"/>
      <c r="G25" s="22"/>
      <c r="H25" s="22"/>
      <c r="I25" s="22"/>
      <c r="J25" s="22"/>
      <c r="K25" s="22"/>
      <c r="L25" s="10"/>
      <c r="O25" s="133" t="s">
        <v>274</v>
      </c>
      <c r="P25" s="134"/>
      <c r="Q25" s="134"/>
      <c r="R25" s="134"/>
      <c r="S25" s="134"/>
      <c r="T25" s="134"/>
      <c r="U25" s="134"/>
      <c r="V25" s="134"/>
      <c r="W25" s="134"/>
      <c r="X25" s="135"/>
    </row>
    <row r="26" spans="1:24" ht="10.8" thickBot="1" x14ac:dyDescent="0.25">
      <c r="A26" s="8" t="s">
        <v>0</v>
      </c>
      <c r="B26" s="16">
        <v>31655</v>
      </c>
      <c r="C26" s="22" t="s">
        <v>36</v>
      </c>
      <c r="D26" s="22"/>
      <c r="E26" s="22">
        <v>77.3</v>
      </c>
      <c r="F26" s="22">
        <v>255.1</v>
      </c>
      <c r="G26" s="22">
        <v>239.8</v>
      </c>
      <c r="H26" s="22">
        <v>160.5</v>
      </c>
      <c r="I26" s="22">
        <v>90.6</v>
      </c>
      <c r="J26" s="22">
        <v>40.4</v>
      </c>
      <c r="K26" s="22">
        <v>9.5</v>
      </c>
      <c r="L26" s="10">
        <v>4365.8999999999996</v>
      </c>
      <c r="O26" s="76" t="s">
        <v>273</v>
      </c>
      <c r="P26" s="77" t="s">
        <v>270</v>
      </c>
      <c r="Q26" s="78" t="s">
        <v>26</v>
      </c>
      <c r="R26" s="78" t="s">
        <v>27</v>
      </c>
      <c r="S26" s="78" t="s">
        <v>28</v>
      </c>
      <c r="T26" s="78" t="s">
        <v>29</v>
      </c>
      <c r="U26" s="78" t="s">
        <v>30</v>
      </c>
      <c r="V26" s="78" t="s">
        <v>31</v>
      </c>
      <c r="W26" s="78" t="s">
        <v>32</v>
      </c>
      <c r="X26" s="79" t="s">
        <v>33</v>
      </c>
    </row>
    <row r="27" spans="1:24" x14ac:dyDescent="0.2">
      <c r="A27" s="8"/>
      <c r="B27" s="16"/>
      <c r="C27" s="22" t="s">
        <v>37</v>
      </c>
      <c r="D27" s="22"/>
      <c r="E27" s="22">
        <v>70.8</v>
      </c>
      <c r="F27" s="22">
        <v>249.8</v>
      </c>
      <c r="G27" s="22">
        <v>238.5</v>
      </c>
      <c r="H27" s="22">
        <v>157.30000000000001</v>
      </c>
      <c r="I27" s="22">
        <v>90.1</v>
      </c>
      <c r="J27" s="22">
        <v>37.799999999999997</v>
      </c>
      <c r="K27" s="22">
        <v>11.1</v>
      </c>
      <c r="L27" s="10">
        <v>4276.7</v>
      </c>
      <c r="M27" s="4"/>
      <c r="O27" s="94" t="s">
        <v>244</v>
      </c>
      <c r="P27" s="75" t="s">
        <v>39</v>
      </c>
      <c r="Q27" s="75">
        <v>54.3</v>
      </c>
      <c r="R27" s="75">
        <v>197.8</v>
      </c>
      <c r="S27" s="75">
        <v>189.2</v>
      </c>
      <c r="T27" s="75">
        <v>126.4</v>
      </c>
      <c r="U27" s="75">
        <v>62.7</v>
      </c>
      <c r="V27" s="75">
        <v>25.3</v>
      </c>
      <c r="W27" s="75">
        <v>7.6</v>
      </c>
      <c r="X27" s="86">
        <v>3316</v>
      </c>
    </row>
    <row r="28" spans="1:24" x14ac:dyDescent="0.2">
      <c r="A28" s="8"/>
      <c r="B28" s="16"/>
      <c r="C28" s="22" t="s">
        <v>38</v>
      </c>
      <c r="D28" s="22"/>
      <c r="E28" s="22">
        <v>69.3</v>
      </c>
      <c r="F28" s="22">
        <v>227.9</v>
      </c>
      <c r="G28" s="22">
        <v>209.8</v>
      </c>
      <c r="H28" s="22">
        <v>139.69999999999999</v>
      </c>
      <c r="I28" s="22">
        <v>74.2</v>
      </c>
      <c r="J28" s="22">
        <v>29.7</v>
      </c>
      <c r="K28" s="22">
        <v>8.1</v>
      </c>
      <c r="L28" s="10">
        <v>3793.2</v>
      </c>
      <c r="M28" s="4"/>
      <c r="O28" s="94"/>
      <c r="P28" s="75" t="s">
        <v>40</v>
      </c>
      <c r="Q28" s="75">
        <v>61.8</v>
      </c>
      <c r="R28" s="75">
        <v>204.7</v>
      </c>
      <c r="S28" s="75">
        <v>187.1</v>
      </c>
      <c r="T28" s="75">
        <v>117.8</v>
      </c>
      <c r="U28" s="75">
        <v>65.3</v>
      </c>
      <c r="V28" s="75">
        <v>26.2</v>
      </c>
      <c r="W28" s="75">
        <v>8.6</v>
      </c>
      <c r="X28" s="86">
        <v>3357.1</v>
      </c>
    </row>
    <row r="29" spans="1:24" x14ac:dyDescent="0.2">
      <c r="A29" s="8" t="s">
        <v>34</v>
      </c>
      <c r="B29" s="16"/>
      <c r="C29" s="22" t="s">
        <v>36</v>
      </c>
      <c r="D29" s="22"/>
      <c r="E29" s="22">
        <v>65.400000000000006</v>
      </c>
      <c r="F29" s="22">
        <v>236.9</v>
      </c>
      <c r="G29" s="22">
        <v>264.8</v>
      </c>
      <c r="H29" s="22">
        <v>201.7</v>
      </c>
      <c r="I29" s="22">
        <v>126.4</v>
      </c>
      <c r="J29" s="22">
        <v>55.4</v>
      </c>
      <c r="K29" s="22">
        <v>12.1</v>
      </c>
      <c r="L29" s="10">
        <v>4813.8</v>
      </c>
      <c r="M29" s="4"/>
      <c r="O29" s="94"/>
      <c r="P29" s="75" t="s">
        <v>38</v>
      </c>
      <c r="Q29" s="75">
        <v>77.099999999999994</v>
      </c>
      <c r="R29" s="75">
        <v>240.4</v>
      </c>
      <c r="S29" s="75">
        <v>219.2</v>
      </c>
      <c r="T29" s="75">
        <v>146.6</v>
      </c>
      <c r="U29" s="75">
        <v>76.099999999999994</v>
      </c>
      <c r="V29" s="75">
        <v>31.2</v>
      </c>
      <c r="W29" s="75">
        <v>9.1</v>
      </c>
      <c r="X29" s="86">
        <v>3998.4</v>
      </c>
    </row>
    <row r="30" spans="1:24" x14ac:dyDescent="0.2">
      <c r="A30" s="8"/>
      <c r="B30" s="16"/>
      <c r="C30" s="22" t="s">
        <v>37</v>
      </c>
      <c r="D30" s="22"/>
      <c r="E30" s="22">
        <v>56.7</v>
      </c>
      <c r="F30" s="22">
        <v>229.5</v>
      </c>
      <c r="G30" s="22">
        <v>264.39999999999998</v>
      </c>
      <c r="H30" s="22">
        <v>209.6</v>
      </c>
      <c r="I30" s="22">
        <v>135.19999999999999</v>
      </c>
      <c r="J30" s="22">
        <v>57.3</v>
      </c>
      <c r="K30" s="22">
        <v>13.9</v>
      </c>
      <c r="L30" s="10">
        <v>4832.6000000000004</v>
      </c>
      <c r="M30" s="4"/>
      <c r="O30" s="94" t="s">
        <v>245</v>
      </c>
      <c r="P30" s="75" t="s">
        <v>39</v>
      </c>
      <c r="Q30" s="75">
        <v>47.8</v>
      </c>
      <c r="R30" s="75">
        <v>193.3</v>
      </c>
      <c r="S30" s="75">
        <v>222.8</v>
      </c>
      <c r="T30" s="75">
        <v>176.6</v>
      </c>
      <c r="U30" s="75">
        <v>102.9</v>
      </c>
      <c r="V30" s="75">
        <v>43.4</v>
      </c>
      <c r="W30" s="75">
        <v>11.4</v>
      </c>
      <c r="X30" s="86">
        <v>3991.3</v>
      </c>
    </row>
    <row r="31" spans="1:24" x14ac:dyDescent="0.2">
      <c r="A31" s="8"/>
      <c r="B31" s="16"/>
      <c r="C31" s="22" t="s">
        <v>38</v>
      </c>
      <c r="D31" s="22"/>
      <c r="E31" s="22">
        <v>63.7</v>
      </c>
      <c r="F31" s="22">
        <v>220.1</v>
      </c>
      <c r="G31" s="22">
        <v>244.9</v>
      </c>
      <c r="H31" s="22">
        <v>194.6</v>
      </c>
      <c r="I31" s="22">
        <v>120.3</v>
      </c>
      <c r="J31" s="22">
        <v>49.8</v>
      </c>
      <c r="K31" s="22">
        <v>11.2</v>
      </c>
      <c r="L31" s="10">
        <v>4522.7</v>
      </c>
      <c r="M31" s="4"/>
      <c r="O31" s="94"/>
      <c r="P31" s="75" t="s">
        <v>40</v>
      </c>
      <c r="Q31" s="75">
        <v>49.1</v>
      </c>
      <c r="R31" s="75">
        <v>195.6</v>
      </c>
      <c r="S31" s="75">
        <v>226</v>
      </c>
      <c r="T31" s="75">
        <v>171.5</v>
      </c>
      <c r="U31" s="75">
        <v>107.3</v>
      </c>
      <c r="V31" s="75">
        <v>46.8</v>
      </c>
      <c r="W31" s="75">
        <v>14.6</v>
      </c>
      <c r="X31" s="86">
        <v>4054.5</v>
      </c>
    </row>
    <row r="32" spans="1:24" x14ac:dyDescent="0.2">
      <c r="A32" s="8" t="s">
        <v>35</v>
      </c>
      <c r="B32" s="16"/>
      <c r="C32" s="22" t="s">
        <v>36</v>
      </c>
      <c r="D32" s="22"/>
      <c r="E32" s="22">
        <v>85.8</v>
      </c>
      <c r="F32" s="22">
        <v>269.2</v>
      </c>
      <c r="G32" s="22">
        <v>219.7</v>
      </c>
      <c r="H32" s="22">
        <v>126.9</v>
      </c>
      <c r="I32" s="22">
        <v>59.6</v>
      </c>
      <c r="J32" s="22">
        <v>27</v>
      </c>
      <c r="K32" s="22">
        <v>7.3</v>
      </c>
      <c r="L32" s="10">
        <v>3977.4</v>
      </c>
      <c r="M32" s="4"/>
      <c r="O32" s="94"/>
      <c r="P32" s="75" t="s">
        <v>38</v>
      </c>
      <c r="Q32" s="75">
        <v>61</v>
      </c>
      <c r="R32" s="75">
        <v>217.3</v>
      </c>
      <c r="S32" s="75">
        <v>247.6</v>
      </c>
      <c r="T32" s="75">
        <v>203.6</v>
      </c>
      <c r="U32" s="75">
        <v>120</v>
      </c>
      <c r="V32" s="75">
        <v>49.5</v>
      </c>
      <c r="W32" s="75">
        <v>12.2</v>
      </c>
      <c r="X32" s="86">
        <v>4556.2</v>
      </c>
    </row>
    <row r="33" spans="1:24" x14ac:dyDescent="0.2">
      <c r="A33" s="8"/>
      <c r="B33" s="16"/>
      <c r="C33" s="22" t="s">
        <v>37</v>
      </c>
      <c r="D33" s="22"/>
      <c r="E33" s="22">
        <v>81.5</v>
      </c>
      <c r="F33" s="22">
        <v>265</v>
      </c>
      <c r="G33" s="22">
        <v>218</v>
      </c>
      <c r="H33" s="22">
        <v>115.9</v>
      </c>
      <c r="I33" s="22">
        <v>53.2</v>
      </c>
      <c r="J33" s="22">
        <v>19.8</v>
      </c>
      <c r="K33" s="22">
        <v>8.6</v>
      </c>
      <c r="L33" s="10">
        <v>3810.2</v>
      </c>
      <c r="M33" s="4"/>
      <c r="O33" s="94" t="s">
        <v>246</v>
      </c>
      <c r="P33" s="75" t="s">
        <v>39</v>
      </c>
      <c r="Q33" s="75">
        <v>61.6</v>
      </c>
      <c r="R33" s="75">
        <v>203.9</v>
      </c>
      <c r="S33" s="75">
        <v>150.9</v>
      </c>
      <c r="T33" s="75">
        <v>75.400000000000006</v>
      </c>
      <c r="U33" s="75">
        <v>25.8</v>
      </c>
      <c r="V33" s="75">
        <v>9</v>
      </c>
      <c r="W33" s="75">
        <v>4.0999999999999996</v>
      </c>
      <c r="X33" s="86">
        <v>2652.9</v>
      </c>
    </row>
    <row r="34" spans="1:24" x14ac:dyDescent="0.2">
      <c r="A34" s="8"/>
      <c r="B34" s="16"/>
      <c r="C34" s="22" t="s">
        <v>38</v>
      </c>
      <c r="D34" s="22"/>
      <c r="E34" s="22">
        <v>74.5</v>
      </c>
      <c r="F34" s="22">
        <v>234.8</v>
      </c>
      <c r="G34" s="22">
        <v>181</v>
      </c>
      <c r="H34" s="22">
        <v>95.6</v>
      </c>
      <c r="I34" s="22">
        <v>36.799999999999997</v>
      </c>
      <c r="J34" s="22">
        <v>12.9</v>
      </c>
      <c r="K34" s="22">
        <v>5</v>
      </c>
      <c r="L34" s="10">
        <v>3203.2</v>
      </c>
      <c r="M34" s="4"/>
      <c r="O34" s="94"/>
      <c r="P34" s="75" t="s">
        <v>40</v>
      </c>
      <c r="Q34" s="75">
        <v>76</v>
      </c>
      <c r="R34" s="75">
        <v>214.5</v>
      </c>
      <c r="S34" s="75">
        <v>149.19999999999999</v>
      </c>
      <c r="T34" s="75">
        <v>69.8</v>
      </c>
      <c r="U34" s="75">
        <v>28.5</v>
      </c>
      <c r="V34" s="75">
        <v>8.6</v>
      </c>
      <c r="W34" s="75">
        <v>3.4</v>
      </c>
      <c r="X34" s="86">
        <v>2749.7</v>
      </c>
    </row>
    <row r="35" spans="1:24" ht="10.8" thickBot="1" x14ac:dyDescent="0.25">
      <c r="A35" s="8" t="s">
        <v>0</v>
      </c>
      <c r="B35" s="16">
        <v>35302</v>
      </c>
      <c r="C35" s="22" t="s">
        <v>39</v>
      </c>
      <c r="D35" s="22"/>
      <c r="E35" s="22">
        <v>54.3</v>
      </c>
      <c r="F35" s="22">
        <v>197.8</v>
      </c>
      <c r="G35" s="22">
        <v>189.2</v>
      </c>
      <c r="H35" s="22">
        <v>126.4</v>
      </c>
      <c r="I35" s="22">
        <v>62.7</v>
      </c>
      <c r="J35" s="22">
        <v>25.3</v>
      </c>
      <c r="K35" s="22">
        <v>7.6</v>
      </c>
      <c r="L35" s="10">
        <v>3316</v>
      </c>
      <c r="M35" s="4"/>
      <c r="O35" s="94"/>
      <c r="P35" s="75" t="s">
        <v>38</v>
      </c>
      <c r="Q35" s="75">
        <v>95</v>
      </c>
      <c r="R35" s="75">
        <v>261.39999999999998</v>
      </c>
      <c r="S35" s="75">
        <v>194.9</v>
      </c>
      <c r="T35" s="75">
        <v>100.1</v>
      </c>
      <c r="U35" s="75">
        <v>40.1</v>
      </c>
      <c r="V35" s="75">
        <v>14.9</v>
      </c>
      <c r="W35" s="75">
        <v>5.8</v>
      </c>
      <c r="X35" s="86">
        <v>3561.5</v>
      </c>
    </row>
    <row r="36" spans="1:24" x14ac:dyDescent="0.2">
      <c r="A36" s="8"/>
      <c r="B36" s="16"/>
      <c r="C36" s="22" t="s">
        <v>40</v>
      </c>
      <c r="D36" s="22"/>
      <c r="E36" s="22">
        <v>61.8</v>
      </c>
      <c r="F36" s="22">
        <v>204.7</v>
      </c>
      <c r="G36" s="22">
        <v>187.1</v>
      </c>
      <c r="H36" s="22">
        <v>117.8</v>
      </c>
      <c r="I36" s="22">
        <v>65.3</v>
      </c>
      <c r="J36" s="22">
        <v>26.2</v>
      </c>
      <c r="K36" s="22">
        <v>8.6</v>
      </c>
      <c r="L36" s="10">
        <v>3357.1</v>
      </c>
      <c r="M36" s="4"/>
      <c r="O36" s="92" t="s">
        <v>272</v>
      </c>
      <c r="P36" s="92"/>
      <c r="Q36" s="93"/>
      <c r="R36" s="93"/>
      <c r="S36" s="93"/>
      <c r="T36" s="93"/>
      <c r="U36" s="93"/>
      <c r="V36" s="93"/>
      <c r="W36" s="93"/>
      <c r="X36" s="93"/>
    </row>
    <row r="37" spans="1:24" x14ac:dyDescent="0.2">
      <c r="A37" s="8"/>
      <c r="B37" s="16"/>
      <c r="C37" s="22" t="s">
        <v>38</v>
      </c>
      <c r="D37" s="22"/>
      <c r="E37" s="22">
        <v>77.099999999999994</v>
      </c>
      <c r="F37" s="22">
        <v>240.4</v>
      </c>
      <c r="G37" s="22">
        <v>219.2</v>
      </c>
      <c r="H37" s="22">
        <v>146.6</v>
      </c>
      <c r="I37" s="22">
        <v>76.099999999999994</v>
      </c>
      <c r="J37" s="22">
        <v>31.2</v>
      </c>
      <c r="K37" s="22">
        <v>9.1</v>
      </c>
      <c r="L37" s="10">
        <v>3998.4</v>
      </c>
      <c r="M37" s="4"/>
    </row>
    <row r="38" spans="1:24" x14ac:dyDescent="0.2">
      <c r="A38" s="8" t="s">
        <v>34</v>
      </c>
      <c r="B38" s="16"/>
      <c r="C38" s="22" t="s">
        <v>39</v>
      </c>
      <c r="D38" s="22"/>
      <c r="E38" s="22">
        <v>47.8</v>
      </c>
      <c r="F38" s="22">
        <v>193.3</v>
      </c>
      <c r="G38" s="22">
        <v>222.8</v>
      </c>
      <c r="H38" s="22">
        <v>176.6</v>
      </c>
      <c r="I38" s="22">
        <v>102.9</v>
      </c>
      <c r="J38" s="22">
        <v>43.4</v>
      </c>
      <c r="K38" s="22">
        <v>11.4</v>
      </c>
      <c r="L38" s="10">
        <v>3991.3</v>
      </c>
      <c r="M38" s="4"/>
    </row>
    <row r="39" spans="1:24" x14ac:dyDescent="0.2">
      <c r="A39" s="8"/>
      <c r="B39" s="16"/>
      <c r="C39" s="22" t="s">
        <v>40</v>
      </c>
      <c r="D39" s="22"/>
      <c r="E39" s="22">
        <v>49.1</v>
      </c>
      <c r="F39" s="22">
        <v>195.6</v>
      </c>
      <c r="G39" s="22">
        <v>226</v>
      </c>
      <c r="H39" s="22">
        <v>171.5</v>
      </c>
      <c r="I39" s="22">
        <v>107.3</v>
      </c>
      <c r="J39" s="22">
        <v>46.8</v>
      </c>
      <c r="K39" s="22">
        <v>14.6</v>
      </c>
      <c r="L39" s="10">
        <v>4054.5</v>
      </c>
      <c r="M39" s="4"/>
    </row>
    <row r="40" spans="1:24" x14ac:dyDescent="0.2">
      <c r="A40" s="8"/>
      <c r="B40" s="16"/>
      <c r="C40" s="22" t="s">
        <v>38</v>
      </c>
      <c r="D40" s="22"/>
      <c r="E40" s="22">
        <v>61</v>
      </c>
      <c r="F40" s="22">
        <v>217.3</v>
      </c>
      <c r="G40" s="22">
        <v>247.6</v>
      </c>
      <c r="H40" s="22">
        <v>203.6</v>
      </c>
      <c r="I40" s="22">
        <v>120</v>
      </c>
      <c r="J40" s="22">
        <v>49.5</v>
      </c>
      <c r="K40" s="22">
        <v>12.2</v>
      </c>
      <c r="L40" s="10">
        <v>4556.2</v>
      </c>
      <c r="M40" s="4"/>
    </row>
    <row r="41" spans="1:24" x14ac:dyDescent="0.2">
      <c r="A41" s="8" t="s">
        <v>35</v>
      </c>
      <c r="B41" s="16"/>
      <c r="C41" s="22" t="s">
        <v>39</v>
      </c>
      <c r="D41" s="22"/>
      <c r="E41" s="22">
        <v>61.6</v>
      </c>
      <c r="F41" s="22">
        <v>203.9</v>
      </c>
      <c r="G41" s="22">
        <v>150.9</v>
      </c>
      <c r="H41" s="22">
        <v>75.400000000000006</v>
      </c>
      <c r="I41" s="22">
        <v>25.8</v>
      </c>
      <c r="J41" s="22">
        <v>9</v>
      </c>
      <c r="K41" s="22">
        <v>4.0999999999999996</v>
      </c>
      <c r="L41" s="10">
        <v>2652.9</v>
      </c>
    </row>
    <row r="42" spans="1:24" x14ac:dyDescent="0.2">
      <c r="A42" s="8"/>
      <c r="B42" s="16"/>
      <c r="C42" s="22" t="s">
        <v>40</v>
      </c>
      <c r="D42" s="22"/>
      <c r="E42" s="22">
        <v>76</v>
      </c>
      <c r="F42" s="22">
        <v>214.5</v>
      </c>
      <c r="G42" s="22">
        <v>149.19999999999999</v>
      </c>
      <c r="H42" s="22">
        <v>69.8</v>
      </c>
      <c r="I42" s="22">
        <v>28.5</v>
      </c>
      <c r="J42" s="22">
        <v>8.6</v>
      </c>
      <c r="K42" s="22">
        <v>3.4</v>
      </c>
      <c r="L42" s="10">
        <v>2749.7</v>
      </c>
    </row>
    <row r="43" spans="1:24" x14ac:dyDescent="0.2">
      <c r="A43" s="8"/>
      <c r="B43" s="16"/>
      <c r="C43" s="22" t="s">
        <v>38</v>
      </c>
      <c r="D43" s="22"/>
      <c r="E43" s="22">
        <v>95</v>
      </c>
      <c r="F43" s="22">
        <v>261.39999999999998</v>
      </c>
      <c r="G43" s="22">
        <v>194.9</v>
      </c>
      <c r="H43" s="22">
        <v>100.1</v>
      </c>
      <c r="I43" s="22">
        <v>40.1</v>
      </c>
      <c r="J43" s="22">
        <v>14.9</v>
      </c>
      <c r="K43" s="22">
        <v>5.8</v>
      </c>
      <c r="L43" s="10">
        <v>3561.5</v>
      </c>
    </row>
    <row r="44" spans="1:24" x14ac:dyDescent="0.2">
      <c r="A44" s="8"/>
      <c r="B44" s="16"/>
      <c r="C44" s="21"/>
      <c r="D44" s="8"/>
      <c r="E44" s="22"/>
      <c r="F44" s="22"/>
      <c r="G44" s="22"/>
      <c r="H44" s="22"/>
      <c r="I44" s="22"/>
      <c r="J44" s="22"/>
      <c r="K44" s="22"/>
      <c r="L44" s="10"/>
    </row>
    <row r="45" spans="1:24" x14ac:dyDescent="0.2">
      <c r="A45" s="8" t="s">
        <v>1</v>
      </c>
      <c r="B45" s="16">
        <v>29486</v>
      </c>
      <c r="C45" s="21" t="s">
        <v>65</v>
      </c>
      <c r="D45" s="8"/>
      <c r="E45" s="22">
        <v>82.1</v>
      </c>
      <c r="F45" s="22">
        <v>233.7</v>
      </c>
      <c r="G45" s="22">
        <v>254.8</v>
      </c>
      <c r="H45" s="22">
        <v>227.3</v>
      </c>
      <c r="I45" s="22">
        <v>173.6</v>
      </c>
      <c r="J45" s="22">
        <v>113.3</v>
      </c>
      <c r="K45" s="22">
        <v>57.5</v>
      </c>
      <c r="L45" s="10">
        <v>5712.1</v>
      </c>
    </row>
    <row r="46" spans="1:24" x14ac:dyDescent="0.2">
      <c r="A46" s="8"/>
      <c r="C46" s="21" t="s">
        <v>64</v>
      </c>
      <c r="D46" s="8"/>
      <c r="E46" s="22">
        <v>101.9</v>
      </c>
      <c r="F46" s="22">
        <v>234.8</v>
      </c>
      <c r="G46" s="22">
        <v>276.7</v>
      </c>
      <c r="H46" s="22">
        <v>245.6</v>
      </c>
      <c r="I46" s="22">
        <v>196.8</v>
      </c>
      <c r="J46" s="22">
        <v>125.5</v>
      </c>
      <c r="K46" s="22">
        <v>60.7</v>
      </c>
      <c r="L46" s="10">
        <v>6209.3</v>
      </c>
    </row>
    <row r="47" spans="1:24" x14ac:dyDescent="0.2">
      <c r="A47" s="8"/>
      <c r="C47" s="11" t="s">
        <v>83</v>
      </c>
      <c r="D47" s="8"/>
      <c r="E47" s="22">
        <v>106.7</v>
      </c>
      <c r="F47" s="22">
        <v>245.3</v>
      </c>
      <c r="G47" s="22">
        <v>275.10000000000002</v>
      </c>
      <c r="H47" s="22">
        <v>256.3</v>
      </c>
      <c r="I47" s="22">
        <v>197</v>
      </c>
      <c r="J47" s="22">
        <v>122.1</v>
      </c>
      <c r="K47" s="22">
        <v>57.8</v>
      </c>
      <c r="L47" s="10">
        <v>6301.6</v>
      </c>
    </row>
    <row r="48" spans="1:24" x14ac:dyDescent="0.2">
      <c r="A48" s="8"/>
      <c r="B48" s="16">
        <v>33063</v>
      </c>
      <c r="C48" s="21" t="s">
        <v>67</v>
      </c>
      <c r="D48" s="8"/>
      <c r="E48" s="22">
        <v>82.4</v>
      </c>
      <c r="F48" s="22">
        <v>213.9</v>
      </c>
      <c r="G48" s="22">
        <v>219.3</v>
      </c>
      <c r="H48" s="22">
        <v>187.8</v>
      </c>
      <c r="I48" s="22">
        <v>136.1</v>
      </c>
      <c r="J48" s="22">
        <v>90.6</v>
      </c>
      <c r="K48" s="22">
        <v>49.1</v>
      </c>
      <c r="L48" s="10">
        <v>4896.1000000000004</v>
      </c>
    </row>
    <row r="49" spans="1:12" x14ac:dyDescent="0.2">
      <c r="A49" s="8"/>
      <c r="B49" s="8"/>
      <c r="C49" s="21" t="s">
        <v>66</v>
      </c>
      <c r="D49" s="8"/>
      <c r="E49" s="22">
        <v>117</v>
      </c>
      <c r="F49" s="22">
        <v>242.3</v>
      </c>
      <c r="G49" s="22">
        <v>264.10000000000002</v>
      </c>
      <c r="H49" s="22">
        <v>226.4</v>
      </c>
      <c r="I49" s="22">
        <v>178.1</v>
      </c>
      <c r="J49" s="22">
        <v>117</v>
      </c>
      <c r="K49" s="22">
        <v>66.900000000000006</v>
      </c>
      <c r="L49" s="10">
        <v>6059</v>
      </c>
    </row>
    <row r="50" spans="1:12" x14ac:dyDescent="0.2">
      <c r="A50" s="8"/>
      <c r="B50" s="8"/>
      <c r="C50" s="21" t="s">
        <v>65</v>
      </c>
      <c r="D50" s="8"/>
      <c r="E50" s="22">
        <v>139.30000000000001</v>
      </c>
      <c r="F50" s="22">
        <v>249.4</v>
      </c>
      <c r="G50" s="22">
        <v>249.8</v>
      </c>
      <c r="H50" s="22">
        <v>222.3</v>
      </c>
      <c r="I50" s="22">
        <v>168.3</v>
      </c>
      <c r="J50" s="22">
        <v>115.5</v>
      </c>
      <c r="K50" s="22">
        <v>64.7</v>
      </c>
      <c r="L50" s="10">
        <v>6046.9</v>
      </c>
    </row>
    <row r="51" spans="1:12" x14ac:dyDescent="0.2">
      <c r="A51" s="8"/>
      <c r="B51" s="16">
        <v>36716</v>
      </c>
      <c r="C51" s="21" t="s">
        <v>47</v>
      </c>
      <c r="D51" s="8"/>
      <c r="E51" s="22">
        <v>62.6</v>
      </c>
      <c r="F51" s="22">
        <v>181.5</v>
      </c>
      <c r="G51" s="22">
        <v>194.6</v>
      </c>
      <c r="H51" s="22">
        <v>166.7</v>
      </c>
      <c r="I51" s="22">
        <v>114</v>
      </c>
      <c r="J51" s="22">
        <v>71</v>
      </c>
      <c r="K51" s="22">
        <v>39.799999999999997</v>
      </c>
      <c r="L51" s="10">
        <v>4151.1000000000004</v>
      </c>
    </row>
    <row r="52" spans="1:12" x14ac:dyDescent="0.2">
      <c r="A52" s="8"/>
      <c r="B52" s="8"/>
      <c r="C52" s="21" t="s">
        <v>46</v>
      </c>
      <c r="D52" s="8"/>
      <c r="E52" s="22">
        <v>85.9</v>
      </c>
      <c r="F52" s="22">
        <v>202.4</v>
      </c>
      <c r="G52" s="22">
        <v>230.8</v>
      </c>
      <c r="H52" s="22">
        <v>193.3</v>
      </c>
      <c r="I52" s="22">
        <v>146.30000000000001</v>
      </c>
      <c r="J52" s="22">
        <v>95.8</v>
      </c>
      <c r="K52" s="22">
        <v>54.6</v>
      </c>
      <c r="L52" s="10">
        <v>5045.7</v>
      </c>
    </row>
    <row r="53" spans="1:12" x14ac:dyDescent="0.2">
      <c r="A53" s="8"/>
      <c r="B53" s="8"/>
      <c r="C53" s="21" t="s">
        <v>45</v>
      </c>
      <c r="D53" s="8"/>
      <c r="E53" s="22">
        <v>101.6</v>
      </c>
      <c r="F53" s="22">
        <v>216</v>
      </c>
      <c r="G53" s="22">
        <v>227</v>
      </c>
      <c r="H53" s="22">
        <v>202.9</v>
      </c>
      <c r="I53" s="22">
        <v>153.4</v>
      </c>
      <c r="J53" s="22">
        <v>101.9</v>
      </c>
      <c r="K53" s="22">
        <v>52</v>
      </c>
      <c r="L53" s="10">
        <v>5274.2</v>
      </c>
    </row>
    <row r="54" spans="1:12" x14ac:dyDescent="0.2">
      <c r="A54" s="8"/>
      <c r="B54" s="8"/>
      <c r="C54" s="21"/>
      <c r="D54" s="8"/>
      <c r="E54" s="22"/>
      <c r="F54" s="22"/>
      <c r="G54" s="22"/>
      <c r="H54" s="22"/>
      <c r="I54" s="22"/>
      <c r="J54" s="22"/>
      <c r="K54" s="22"/>
      <c r="L54" s="10"/>
    </row>
    <row r="55" spans="1:12" x14ac:dyDescent="0.2">
      <c r="A55" s="8" t="s">
        <v>2</v>
      </c>
      <c r="B55" s="16">
        <v>25606</v>
      </c>
      <c r="C55" s="22" t="s">
        <v>41</v>
      </c>
      <c r="D55" s="22"/>
      <c r="E55" s="22">
        <v>92.2</v>
      </c>
      <c r="F55" s="22">
        <v>223.6</v>
      </c>
      <c r="G55" s="22">
        <v>282.2</v>
      </c>
      <c r="H55" s="22">
        <v>266.10000000000002</v>
      </c>
      <c r="I55" s="22">
        <v>210.7</v>
      </c>
      <c r="J55" s="22">
        <v>140.5</v>
      </c>
      <c r="K55" s="22">
        <v>58.8</v>
      </c>
      <c r="L55" s="10">
        <v>6370.2</v>
      </c>
    </row>
    <row r="56" spans="1:12" x14ac:dyDescent="0.2">
      <c r="A56" s="8"/>
      <c r="B56" s="16"/>
      <c r="C56" s="22" t="s">
        <v>42</v>
      </c>
      <c r="D56" s="22"/>
      <c r="E56" s="22">
        <v>80.8</v>
      </c>
      <c r="F56" s="22">
        <v>235.1</v>
      </c>
      <c r="G56" s="22">
        <v>296.60000000000002</v>
      </c>
      <c r="H56" s="22">
        <v>278.5</v>
      </c>
      <c r="I56" s="22">
        <v>228.4</v>
      </c>
      <c r="J56" s="22">
        <v>140</v>
      </c>
      <c r="K56" s="22">
        <v>66</v>
      </c>
      <c r="L56" s="10">
        <v>6627</v>
      </c>
    </row>
    <row r="57" spans="1:12" x14ac:dyDescent="0.2">
      <c r="A57" s="8"/>
      <c r="B57" s="16"/>
      <c r="C57" s="22" t="s">
        <v>43</v>
      </c>
      <c r="D57" s="22"/>
      <c r="E57" s="22">
        <v>66.099999999999994</v>
      </c>
      <c r="F57" s="22">
        <v>212.4</v>
      </c>
      <c r="G57" s="22">
        <v>261.89999999999998</v>
      </c>
      <c r="H57" s="22">
        <v>253.7</v>
      </c>
      <c r="I57" s="22">
        <v>202.9</v>
      </c>
      <c r="J57" s="22">
        <v>130.9</v>
      </c>
      <c r="K57" s="22">
        <v>62.8</v>
      </c>
      <c r="L57" s="10">
        <v>5953.3</v>
      </c>
    </row>
    <row r="58" spans="1:12" x14ac:dyDescent="0.2">
      <c r="A58" s="8"/>
      <c r="B58" s="16">
        <v>27797</v>
      </c>
      <c r="C58" s="22" t="s">
        <v>23</v>
      </c>
      <c r="D58" s="22"/>
      <c r="E58" s="22">
        <v>118.7</v>
      </c>
      <c r="F58" s="22">
        <v>256.8</v>
      </c>
      <c r="G58" s="22">
        <v>286.60000000000002</v>
      </c>
      <c r="H58" s="22">
        <v>256.60000000000002</v>
      </c>
      <c r="I58" s="22">
        <v>190.7</v>
      </c>
      <c r="J58" s="22">
        <v>123.1</v>
      </c>
      <c r="K58" s="22">
        <v>51.8</v>
      </c>
      <c r="L58" s="10">
        <v>6421.7</v>
      </c>
    </row>
    <row r="59" spans="1:12" x14ac:dyDescent="0.2">
      <c r="A59" s="8"/>
      <c r="B59" s="16"/>
      <c r="C59" s="22" t="s">
        <v>44</v>
      </c>
      <c r="D59" s="22"/>
      <c r="E59" s="22">
        <v>119.6</v>
      </c>
      <c r="F59" s="22">
        <v>264.10000000000002</v>
      </c>
      <c r="G59" s="22">
        <v>306.7</v>
      </c>
      <c r="H59" s="22">
        <v>296</v>
      </c>
      <c r="I59" s="22">
        <v>226.7</v>
      </c>
      <c r="J59" s="22">
        <v>129.80000000000001</v>
      </c>
      <c r="K59" s="22">
        <v>64</v>
      </c>
      <c r="L59" s="10">
        <v>7034.8</v>
      </c>
    </row>
    <row r="60" spans="1:12" x14ac:dyDescent="0.2">
      <c r="A60" s="8"/>
      <c r="B60" s="16"/>
      <c r="C60" s="22" t="s">
        <v>36</v>
      </c>
      <c r="D60" s="22"/>
      <c r="E60" s="22">
        <v>135.4</v>
      </c>
      <c r="F60" s="22">
        <v>291.10000000000002</v>
      </c>
      <c r="G60" s="22">
        <v>332.5</v>
      </c>
      <c r="H60" s="22">
        <v>304.2</v>
      </c>
      <c r="I60" s="22">
        <v>240.9</v>
      </c>
      <c r="J60" s="22">
        <v>144.1</v>
      </c>
      <c r="K60" s="22">
        <v>53.7</v>
      </c>
      <c r="L60" s="10">
        <v>7509.6</v>
      </c>
    </row>
    <row r="61" spans="1:12" x14ac:dyDescent="0.2">
      <c r="A61" s="8"/>
      <c r="B61" s="16">
        <v>31739</v>
      </c>
      <c r="C61" s="22" t="s">
        <v>36</v>
      </c>
      <c r="D61" s="22"/>
      <c r="E61" s="22">
        <v>156.5</v>
      </c>
      <c r="F61" s="22">
        <v>311.10000000000002</v>
      </c>
      <c r="G61" s="22">
        <v>344.4</v>
      </c>
      <c r="H61" s="22">
        <v>312.3</v>
      </c>
      <c r="I61" s="22">
        <v>229.5</v>
      </c>
      <c r="J61" s="22">
        <v>143.19999999999999</v>
      </c>
      <c r="K61" s="22">
        <v>50.8</v>
      </c>
      <c r="L61" s="10">
        <v>7738.8</v>
      </c>
    </row>
    <row r="62" spans="1:12" x14ac:dyDescent="0.2">
      <c r="A62" s="8"/>
      <c r="B62" s="16"/>
      <c r="C62" s="22" t="s">
        <v>37</v>
      </c>
      <c r="D62" s="22"/>
      <c r="E62" s="22">
        <v>132.19999999999999</v>
      </c>
      <c r="F62" s="22">
        <v>284.89999999999998</v>
      </c>
      <c r="G62" s="22">
        <v>316.8</v>
      </c>
      <c r="H62" s="22">
        <v>273.39999999999998</v>
      </c>
      <c r="I62" s="22">
        <v>202.4</v>
      </c>
      <c r="J62" s="22">
        <v>112.3</v>
      </c>
      <c r="K62" s="22">
        <v>45</v>
      </c>
      <c r="L62" s="10">
        <v>6835.1</v>
      </c>
    </row>
    <row r="63" spans="1:12" x14ac:dyDescent="0.2">
      <c r="A63" s="8"/>
      <c r="B63" s="16"/>
      <c r="C63" s="22" t="s">
        <v>38</v>
      </c>
      <c r="D63" s="22"/>
      <c r="E63" s="22">
        <v>116.2</v>
      </c>
      <c r="F63" s="22">
        <v>264.3</v>
      </c>
      <c r="G63" s="22">
        <v>286.8</v>
      </c>
      <c r="H63" s="22">
        <v>250.9</v>
      </c>
      <c r="I63" s="22">
        <v>182.2</v>
      </c>
      <c r="J63" s="22">
        <v>90.7</v>
      </c>
      <c r="K63" s="22">
        <v>34.299999999999997</v>
      </c>
      <c r="L63" s="10">
        <v>6127.2</v>
      </c>
    </row>
    <row r="64" spans="1:12" x14ac:dyDescent="0.2">
      <c r="A64" s="8"/>
      <c r="B64" s="16">
        <v>35399</v>
      </c>
      <c r="C64" s="22" t="s">
        <v>45</v>
      </c>
      <c r="D64" s="22"/>
      <c r="E64" s="22">
        <v>110.5</v>
      </c>
      <c r="F64" s="22">
        <v>263.89999999999998</v>
      </c>
      <c r="G64" s="22">
        <v>277.60000000000002</v>
      </c>
      <c r="H64" s="22">
        <v>235.2</v>
      </c>
      <c r="I64" s="22">
        <v>166</v>
      </c>
      <c r="J64" s="22">
        <v>93.8</v>
      </c>
      <c r="K64" s="22">
        <v>31.2</v>
      </c>
      <c r="L64" s="10">
        <v>5890.9</v>
      </c>
    </row>
    <row r="65" spans="1:12" x14ac:dyDescent="0.2">
      <c r="A65" s="8"/>
      <c r="B65" s="16"/>
      <c r="C65" s="22" t="s">
        <v>46</v>
      </c>
      <c r="D65" s="22"/>
      <c r="E65" s="22">
        <v>84.4</v>
      </c>
      <c r="F65" s="22">
        <v>212.7</v>
      </c>
      <c r="G65" s="22">
        <v>246.5</v>
      </c>
      <c r="H65" s="22">
        <v>204.3</v>
      </c>
      <c r="I65" s="22">
        <v>141.9</v>
      </c>
      <c r="J65" s="22">
        <v>76.5</v>
      </c>
      <c r="K65" s="22">
        <v>27.9</v>
      </c>
      <c r="L65" s="10">
        <v>4970.7</v>
      </c>
    </row>
    <row r="66" spans="1:12" x14ac:dyDescent="0.2">
      <c r="A66" s="8"/>
      <c r="B66" s="16"/>
      <c r="C66" s="22" t="s">
        <v>47</v>
      </c>
      <c r="D66" s="22"/>
      <c r="E66" s="22">
        <v>82.9</v>
      </c>
      <c r="F66" s="22">
        <v>193.3</v>
      </c>
      <c r="G66" s="22">
        <v>224.4</v>
      </c>
      <c r="H66" s="22">
        <v>194.6</v>
      </c>
      <c r="I66" s="22">
        <v>129.6</v>
      </c>
      <c r="J66" s="22">
        <v>65.599999999999994</v>
      </c>
      <c r="K66" s="22">
        <v>28.5</v>
      </c>
      <c r="L66" s="10">
        <v>4595.1000000000004</v>
      </c>
    </row>
    <row r="67" spans="1:12" x14ac:dyDescent="0.2">
      <c r="A67" s="8"/>
      <c r="B67" s="8"/>
      <c r="C67" s="21"/>
      <c r="D67" s="8"/>
      <c r="E67" s="22"/>
      <c r="F67" s="22"/>
      <c r="G67" s="22"/>
      <c r="H67" s="22"/>
      <c r="I67" s="22"/>
      <c r="J67" s="22"/>
      <c r="K67" s="22"/>
      <c r="L67" s="10"/>
    </row>
    <row r="68" spans="1:12" x14ac:dyDescent="0.2">
      <c r="A68" s="8" t="s">
        <v>3</v>
      </c>
      <c r="B68" s="16">
        <v>32644</v>
      </c>
      <c r="C68" s="1" t="s">
        <v>56</v>
      </c>
      <c r="E68" s="4">
        <v>123.5</v>
      </c>
      <c r="F68" s="4">
        <v>274</v>
      </c>
      <c r="G68" s="4">
        <v>313.60000000000002</v>
      </c>
      <c r="H68" s="4">
        <v>274.5</v>
      </c>
      <c r="I68" s="4">
        <v>112.8</v>
      </c>
      <c r="J68" s="4">
        <v>0.5</v>
      </c>
      <c r="K68" s="4">
        <v>0.1</v>
      </c>
      <c r="L68" s="5">
        <v>5495.4</v>
      </c>
    </row>
    <row r="69" spans="1:12" x14ac:dyDescent="0.2">
      <c r="A69" s="8"/>
      <c r="B69" s="16"/>
      <c r="C69" s="1" t="s">
        <v>59</v>
      </c>
      <c r="E69" s="4">
        <v>104.5</v>
      </c>
      <c r="F69" s="4">
        <v>283.3</v>
      </c>
      <c r="G69" s="4">
        <v>280.10000000000002</v>
      </c>
      <c r="H69" s="4">
        <v>250.4</v>
      </c>
      <c r="I69" s="4">
        <v>179.3</v>
      </c>
      <c r="J69" s="4">
        <v>63.3</v>
      </c>
      <c r="K69" s="4">
        <v>0</v>
      </c>
      <c r="L69" s="5">
        <v>5804.7</v>
      </c>
    </row>
    <row r="70" spans="1:12" x14ac:dyDescent="0.2">
      <c r="A70" s="8"/>
      <c r="B70" s="16"/>
      <c r="C70" s="1" t="s">
        <v>45</v>
      </c>
      <c r="E70" s="4">
        <v>80.599999999999994</v>
      </c>
      <c r="F70" s="4">
        <v>246.2</v>
      </c>
      <c r="G70" s="4">
        <v>279.10000000000002</v>
      </c>
      <c r="H70" s="4">
        <v>216.4</v>
      </c>
      <c r="I70" s="4">
        <v>155.1</v>
      </c>
      <c r="J70" s="4">
        <v>90.6</v>
      </c>
      <c r="K70" s="4">
        <v>25.9</v>
      </c>
      <c r="L70" s="5">
        <v>5469.2</v>
      </c>
    </row>
    <row r="71" spans="1:12" x14ac:dyDescent="0.2">
      <c r="A71" s="8"/>
      <c r="B71" s="16">
        <v>36480</v>
      </c>
      <c r="C71" s="1" t="s">
        <v>47</v>
      </c>
      <c r="E71" s="1">
        <v>65.400000000000006</v>
      </c>
      <c r="F71" s="1">
        <v>215.8</v>
      </c>
      <c r="G71" s="1">
        <v>240.5</v>
      </c>
      <c r="H71" s="1">
        <v>196.3</v>
      </c>
      <c r="I71" s="1">
        <v>128.4</v>
      </c>
      <c r="J71" s="1">
        <v>68.099999999999994</v>
      </c>
      <c r="K71" s="1">
        <v>30.3</v>
      </c>
      <c r="L71" s="5">
        <v>4723.1000000000004</v>
      </c>
    </row>
    <row r="72" spans="1:12" x14ac:dyDescent="0.2">
      <c r="A72" s="8"/>
      <c r="B72" s="16"/>
      <c r="C72" s="1" t="s">
        <v>46</v>
      </c>
      <c r="E72" s="1">
        <v>84.1</v>
      </c>
      <c r="F72" s="1">
        <v>243.1</v>
      </c>
      <c r="G72" s="1">
        <v>273.60000000000002</v>
      </c>
      <c r="H72" s="1">
        <v>225.5</v>
      </c>
      <c r="I72" s="1">
        <v>150.5</v>
      </c>
      <c r="J72" s="1">
        <v>81.900000000000006</v>
      </c>
      <c r="K72" s="1">
        <v>36.1</v>
      </c>
      <c r="L72" s="5">
        <v>5473.9</v>
      </c>
    </row>
    <row r="73" spans="1:12" x14ac:dyDescent="0.2">
      <c r="A73" s="8"/>
      <c r="B73" s="16"/>
      <c r="C73" s="1" t="s">
        <v>45</v>
      </c>
      <c r="E73" s="1">
        <v>97.3</v>
      </c>
      <c r="F73" s="1">
        <v>261.7</v>
      </c>
      <c r="G73" s="1">
        <v>283.8</v>
      </c>
      <c r="H73" s="1">
        <v>236.7</v>
      </c>
      <c r="I73" s="1">
        <v>157.9</v>
      </c>
      <c r="J73" s="1">
        <v>83.3</v>
      </c>
      <c r="K73" s="1">
        <v>36.4</v>
      </c>
      <c r="L73" s="6">
        <v>5786.6</v>
      </c>
    </row>
    <row r="74" spans="1:12" x14ac:dyDescent="0.2">
      <c r="A74" s="8"/>
      <c r="B74" s="8"/>
      <c r="C74" s="21"/>
      <c r="D74" s="8"/>
      <c r="E74" s="22"/>
      <c r="F74" s="22"/>
      <c r="G74" s="22"/>
      <c r="H74" s="22"/>
      <c r="I74" s="22"/>
      <c r="J74" s="22"/>
      <c r="K74" s="22"/>
      <c r="L74" s="10"/>
    </row>
    <row r="75" spans="1:12" x14ac:dyDescent="0.2">
      <c r="A75" s="15" t="s">
        <v>21</v>
      </c>
      <c r="B75" s="8"/>
      <c r="C75" s="21"/>
      <c r="D75" s="8"/>
      <c r="E75" s="22"/>
      <c r="F75" s="22"/>
      <c r="G75" s="22"/>
      <c r="H75" s="22"/>
      <c r="I75" s="22"/>
      <c r="J75" s="22"/>
      <c r="K75" s="22"/>
      <c r="L75" s="10"/>
    </row>
    <row r="76" spans="1:12" x14ac:dyDescent="0.2">
      <c r="A76" s="8"/>
      <c r="B76" s="8"/>
      <c r="C76" s="21"/>
      <c r="D76" s="8"/>
      <c r="E76" s="22"/>
      <c r="F76" s="22"/>
      <c r="G76" s="22"/>
      <c r="H76" s="22"/>
      <c r="I76" s="22"/>
      <c r="J76" s="22"/>
      <c r="K76" s="22"/>
      <c r="L76" s="10"/>
    </row>
    <row r="77" spans="1:12" x14ac:dyDescent="0.2">
      <c r="A77" s="8" t="s">
        <v>4</v>
      </c>
      <c r="B77" s="17" t="s">
        <v>5</v>
      </c>
      <c r="C77" s="8" t="s">
        <v>71</v>
      </c>
      <c r="D77" s="8"/>
      <c r="E77" s="22">
        <v>179.9</v>
      </c>
      <c r="F77" s="22">
        <v>311.60000000000002</v>
      </c>
      <c r="G77" s="22">
        <v>286</v>
      </c>
      <c r="H77" s="22">
        <v>238.3</v>
      </c>
      <c r="I77" s="22">
        <v>159.80000000000001</v>
      </c>
      <c r="J77" s="22">
        <v>80</v>
      </c>
      <c r="K77" s="22">
        <v>20.6</v>
      </c>
      <c r="L77" s="10">
        <v>6381.8</v>
      </c>
    </row>
    <row r="78" spans="1:12" x14ac:dyDescent="0.2">
      <c r="A78" s="8"/>
      <c r="B78" s="17"/>
      <c r="C78" s="8" t="s">
        <v>72</v>
      </c>
      <c r="D78" s="8"/>
      <c r="E78" s="22">
        <v>159.5</v>
      </c>
      <c r="F78" s="22">
        <v>326.60000000000002</v>
      </c>
      <c r="G78" s="22">
        <v>335.9</v>
      </c>
      <c r="H78" s="22">
        <v>276.60000000000002</v>
      </c>
      <c r="I78" s="22">
        <v>196.8</v>
      </c>
      <c r="J78" s="22">
        <v>86.4</v>
      </c>
      <c r="K78" s="22">
        <v>17.3</v>
      </c>
      <c r="L78" s="10">
        <v>6996.1</v>
      </c>
    </row>
    <row r="79" spans="1:12" x14ac:dyDescent="0.2">
      <c r="A79" s="8"/>
      <c r="B79" s="17"/>
      <c r="C79" s="8" t="s">
        <v>73</v>
      </c>
      <c r="D79" s="8"/>
      <c r="E79" s="22">
        <v>111.9</v>
      </c>
      <c r="F79" s="22">
        <v>294.60000000000002</v>
      </c>
      <c r="G79" s="22">
        <v>318.7</v>
      </c>
      <c r="H79" s="22">
        <v>291.39999999999998</v>
      </c>
      <c r="I79" s="22">
        <v>204.3</v>
      </c>
      <c r="J79" s="22">
        <v>92.4</v>
      </c>
      <c r="K79" s="22">
        <v>22.4</v>
      </c>
      <c r="L79" s="10">
        <v>6677.9</v>
      </c>
    </row>
    <row r="80" spans="1:12" x14ac:dyDescent="0.2">
      <c r="A80" s="8"/>
      <c r="B80" s="16">
        <v>26925</v>
      </c>
      <c r="C80" s="8" t="s">
        <v>61</v>
      </c>
      <c r="D80" s="8"/>
      <c r="E80" s="22">
        <v>157.1</v>
      </c>
      <c r="F80" s="22">
        <v>311.10000000000002</v>
      </c>
      <c r="G80" s="22">
        <v>321.60000000000002</v>
      </c>
      <c r="H80" s="22">
        <v>267.8</v>
      </c>
      <c r="I80" s="22">
        <v>184.3</v>
      </c>
      <c r="J80" s="22">
        <v>88.2</v>
      </c>
      <c r="K80" s="22">
        <v>32.1</v>
      </c>
      <c r="L80" s="10">
        <v>6811.6</v>
      </c>
    </row>
    <row r="81" spans="1:12" x14ac:dyDescent="0.2">
      <c r="A81" s="8"/>
      <c r="B81" s="16"/>
      <c r="C81" s="8" t="s">
        <v>62</v>
      </c>
      <c r="D81" s="8"/>
      <c r="E81" s="22">
        <v>120.9</v>
      </c>
      <c r="F81" s="22">
        <v>293.89999999999998</v>
      </c>
      <c r="G81" s="22">
        <v>329</v>
      </c>
      <c r="H81" s="22">
        <v>312.10000000000002</v>
      </c>
      <c r="I81" s="22">
        <v>240.6</v>
      </c>
      <c r="J81" s="22">
        <v>114.6</v>
      </c>
      <c r="K81" s="22">
        <v>36.1</v>
      </c>
      <c r="L81" s="10">
        <v>7236.1</v>
      </c>
    </row>
    <row r="82" spans="1:12" x14ac:dyDescent="0.2">
      <c r="A82" s="8"/>
      <c r="B82" s="16"/>
      <c r="C82" s="8" t="s">
        <v>63</v>
      </c>
      <c r="D82" s="8"/>
      <c r="E82" s="22">
        <v>104.5</v>
      </c>
      <c r="F82" s="22">
        <v>287.3</v>
      </c>
      <c r="G82" s="22">
        <v>340.1</v>
      </c>
      <c r="H82" s="22">
        <v>316</v>
      </c>
      <c r="I82" s="22">
        <v>258.2</v>
      </c>
      <c r="J82" s="22">
        <v>125.5</v>
      </c>
      <c r="K82" s="22">
        <v>35.299999999999997</v>
      </c>
      <c r="L82" s="10">
        <v>7334.9</v>
      </c>
    </row>
    <row r="83" spans="1:12" x14ac:dyDescent="0.2">
      <c r="A83" s="8"/>
      <c r="B83" s="16">
        <v>29479</v>
      </c>
      <c r="C83" s="8" t="s">
        <v>56</v>
      </c>
      <c r="D83" s="8"/>
      <c r="E83" s="22">
        <v>57.4</v>
      </c>
      <c r="F83" s="22">
        <v>212.9</v>
      </c>
      <c r="G83" s="22">
        <v>310.2</v>
      </c>
      <c r="H83" s="22">
        <v>337.3</v>
      </c>
      <c r="I83" s="22">
        <v>290.39999999999998</v>
      </c>
      <c r="J83" s="22">
        <v>174.2</v>
      </c>
      <c r="K83" s="22">
        <v>60.2</v>
      </c>
      <c r="L83" s="10">
        <v>7213.3</v>
      </c>
    </row>
    <row r="84" spans="1:12" x14ac:dyDescent="0.2">
      <c r="A84" s="8"/>
      <c r="B84" s="16"/>
      <c r="C84" s="8" t="s">
        <v>57</v>
      </c>
      <c r="D84" s="8"/>
      <c r="E84" s="22">
        <v>77</v>
      </c>
      <c r="F84" s="22">
        <v>254.9</v>
      </c>
      <c r="G84" s="22">
        <v>341.5</v>
      </c>
      <c r="H84" s="22">
        <v>338.2</v>
      </c>
      <c r="I84" s="22">
        <v>288.7</v>
      </c>
      <c r="J84" s="22">
        <v>161.9</v>
      </c>
      <c r="K84" s="22">
        <v>58.4</v>
      </c>
      <c r="L84" s="10">
        <v>7603.5</v>
      </c>
    </row>
    <row r="85" spans="1:12" x14ac:dyDescent="0.2">
      <c r="A85" s="8"/>
      <c r="B85" s="16"/>
      <c r="C85" s="8" t="s">
        <v>58</v>
      </c>
      <c r="D85" s="8"/>
      <c r="E85" s="22">
        <v>108.4</v>
      </c>
      <c r="F85" s="22">
        <v>289.10000000000002</v>
      </c>
      <c r="G85" s="22">
        <v>338.3</v>
      </c>
      <c r="H85" s="22">
        <v>326.2</v>
      </c>
      <c r="I85" s="22">
        <v>257.8</v>
      </c>
      <c r="J85" s="22">
        <v>129.4</v>
      </c>
      <c r="K85" s="22">
        <v>51.1</v>
      </c>
      <c r="L85" s="10">
        <v>7501.3</v>
      </c>
    </row>
    <row r="86" spans="1:12" x14ac:dyDescent="0.2">
      <c r="A86" s="8"/>
      <c r="B86" s="16">
        <v>34595</v>
      </c>
      <c r="C86" s="8" t="s">
        <v>46</v>
      </c>
      <c r="D86" s="8"/>
      <c r="E86" s="22">
        <v>38</v>
      </c>
      <c r="F86" s="22">
        <v>160</v>
      </c>
      <c r="G86" s="22">
        <v>230.6</v>
      </c>
      <c r="H86" s="22">
        <v>247.3</v>
      </c>
      <c r="I86" s="22">
        <v>205.3</v>
      </c>
      <c r="J86" s="22">
        <v>134.4</v>
      </c>
      <c r="K86" s="22">
        <v>72.599999999999994</v>
      </c>
      <c r="L86" s="10">
        <v>5440.8</v>
      </c>
    </row>
    <row r="87" spans="1:12" x14ac:dyDescent="0.2">
      <c r="A87" s="8"/>
      <c r="B87" s="16"/>
      <c r="C87" s="8" t="s">
        <v>45</v>
      </c>
      <c r="D87" s="8"/>
      <c r="E87" s="22">
        <v>63.2</v>
      </c>
      <c r="F87" s="22">
        <v>219.2</v>
      </c>
      <c r="G87" s="22">
        <v>278</v>
      </c>
      <c r="H87" s="22">
        <v>263.60000000000002</v>
      </c>
      <c r="I87" s="22">
        <v>208.8</v>
      </c>
      <c r="J87" s="22">
        <v>120.9</v>
      </c>
      <c r="K87" s="22">
        <v>51.8</v>
      </c>
      <c r="L87" s="10">
        <v>6027.9</v>
      </c>
    </row>
    <row r="88" spans="1:12" x14ac:dyDescent="0.2">
      <c r="A88" s="8"/>
      <c r="B88" s="16"/>
      <c r="C88" s="8" t="s">
        <v>59</v>
      </c>
      <c r="D88" s="8"/>
      <c r="E88" s="22">
        <v>95.1</v>
      </c>
      <c r="F88" s="22">
        <v>269.39999999999998</v>
      </c>
      <c r="G88" s="22">
        <v>319.3</v>
      </c>
      <c r="H88" s="22">
        <v>287.89999999999998</v>
      </c>
      <c r="I88" s="22">
        <v>210</v>
      </c>
      <c r="J88" s="22">
        <v>112.1</v>
      </c>
      <c r="K88" s="22">
        <v>39.799999999999997</v>
      </c>
      <c r="L88" s="10">
        <v>6668.2</v>
      </c>
    </row>
    <row r="89" spans="1:12" x14ac:dyDescent="0.2">
      <c r="A89" s="8"/>
      <c r="B89" s="16">
        <v>36617</v>
      </c>
      <c r="C89" s="8" t="s">
        <v>47</v>
      </c>
      <c r="D89" s="8"/>
      <c r="E89" s="22">
        <v>30.4</v>
      </c>
      <c r="F89" s="22">
        <v>142.6</v>
      </c>
      <c r="G89" s="22">
        <v>207.4</v>
      </c>
      <c r="H89" s="22">
        <v>221.4</v>
      </c>
      <c r="I89" s="22">
        <v>177.6</v>
      </c>
      <c r="J89" s="22">
        <v>105.6</v>
      </c>
      <c r="K89" s="22">
        <v>41.4</v>
      </c>
      <c r="L89" s="10">
        <v>4631.8</v>
      </c>
    </row>
    <row r="90" spans="1:12" x14ac:dyDescent="0.2">
      <c r="A90" s="8"/>
      <c r="B90" s="16"/>
      <c r="C90" s="8" t="s">
        <v>46</v>
      </c>
      <c r="D90" s="8"/>
      <c r="E90" s="22">
        <v>54.5</v>
      </c>
      <c r="F90" s="22">
        <v>179.4</v>
      </c>
      <c r="G90" s="22">
        <v>237</v>
      </c>
      <c r="H90" s="22">
        <v>229.2</v>
      </c>
      <c r="I90" s="22">
        <v>177.5</v>
      </c>
      <c r="J90" s="22">
        <v>94.1</v>
      </c>
      <c r="K90" s="22">
        <v>34.4</v>
      </c>
      <c r="L90" s="10">
        <v>5029.7</v>
      </c>
    </row>
    <row r="91" spans="1:12" x14ac:dyDescent="0.2">
      <c r="A91" s="8"/>
      <c r="B91" s="16"/>
      <c r="C91" s="8" t="s">
        <v>45</v>
      </c>
      <c r="D91" s="8"/>
      <c r="E91" s="22">
        <v>70.5</v>
      </c>
      <c r="F91" s="22">
        <v>219.2</v>
      </c>
      <c r="G91" s="22">
        <v>285.7</v>
      </c>
      <c r="H91" s="22">
        <v>264.5</v>
      </c>
      <c r="I91" s="22">
        <v>183</v>
      </c>
      <c r="J91" s="22">
        <v>97.1</v>
      </c>
      <c r="K91" s="22">
        <v>30.7</v>
      </c>
      <c r="L91" s="10">
        <v>5753.5</v>
      </c>
    </row>
    <row r="92" spans="1:12" x14ac:dyDescent="0.2">
      <c r="A92" s="8"/>
      <c r="B92" s="8"/>
      <c r="C92" s="21"/>
      <c r="D92" s="8"/>
      <c r="E92" s="22"/>
      <c r="F92" s="22"/>
      <c r="G92" s="22"/>
      <c r="H92" s="22"/>
      <c r="I92" s="22"/>
      <c r="J92" s="22"/>
      <c r="K92" s="22"/>
      <c r="L92" s="10"/>
    </row>
    <row r="93" spans="1:12" x14ac:dyDescent="0.2">
      <c r="A93" s="8" t="s">
        <v>48</v>
      </c>
      <c r="B93" s="17" t="s">
        <v>5</v>
      </c>
      <c r="C93" s="8" t="s">
        <v>71</v>
      </c>
      <c r="D93" s="8"/>
      <c r="E93" s="22">
        <v>200.3</v>
      </c>
      <c r="F93" s="22">
        <v>319.3</v>
      </c>
      <c r="G93" s="22">
        <v>265.89999999999998</v>
      </c>
      <c r="H93" s="22">
        <v>229.9</v>
      </c>
      <c r="I93" s="22">
        <v>141.19999999999999</v>
      </c>
      <c r="J93" s="22">
        <v>65.5</v>
      </c>
      <c r="K93" s="22">
        <v>16.399999999999999</v>
      </c>
      <c r="L93" s="10">
        <v>6192.7</v>
      </c>
    </row>
    <row r="94" spans="1:12" x14ac:dyDescent="0.2">
      <c r="A94" s="8"/>
      <c r="B94" s="17"/>
      <c r="C94" s="8" t="s">
        <v>72</v>
      </c>
      <c r="D94" s="8"/>
      <c r="E94" s="22">
        <v>159.19999999999999</v>
      </c>
      <c r="F94" s="22">
        <v>315.8</v>
      </c>
      <c r="G94" s="22">
        <v>331.7</v>
      </c>
      <c r="H94" s="22">
        <v>280.3</v>
      </c>
      <c r="I94" s="22">
        <v>179.9</v>
      </c>
      <c r="J94" s="22">
        <v>76.599999999999994</v>
      </c>
      <c r="K94" s="22">
        <v>19.8</v>
      </c>
      <c r="L94" s="10">
        <v>6817.3</v>
      </c>
    </row>
    <row r="95" spans="1:12" x14ac:dyDescent="0.2">
      <c r="A95" s="8"/>
      <c r="B95" s="17"/>
      <c r="C95" s="8" t="s">
        <v>73</v>
      </c>
      <c r="D95" s="8"/>
      <c r="E95" s="22">
        <v>116.2</v>
      </c>
      <c r="F95" s="22">
        <v>280.3</v>
      </c>
      <c r="G95" s="22">
        <v>312.2</v>
      </c>
      <c r="H95" s="22">
        <v>279.5</v>
      </c>
      <c r="I95" s="22">
        <v>199.8</v>
      </c>
      <c r="J95" s="22">
        <v>78.900000000000006</v>
      </c>
      <c r="K95" s="22">
        <v>21.5</v>
      </c>
      <c r="L95" s="10">
        <v>6442.7</v>
      </c>
    </row>
    <row r="96" spans="1:12" x14ac:dyDescent="0.2">
      <c r="A96" s="8"/>
      <c r="B96" s="16">
        <v>26925</v>
      </c>
      <c r="C96" s="8" t="s">
        <v>61</v>
      </c>
      <c r="D96" s="8"/>
      <c r="E96" s="22">
        <v>160.1</v>
      </c>
      <c r="F96" s="22">
        <v>295.3</v>
      </c>
      <c r="G96" s="22">
        <v>318.3</v>
      </c>
      <c r="H96" s="22">
        <v>259.89999999999998</v>
      </c>
      <c r="I96" s="22">
        <v>179.7</v>
      </c>
      <c r="J96" s="22">
        <v>80</v>
      </c>
      <c r="K96" s="22">
        <v>31.4</v>
      </c>
      <c r="L96" s="10">
        <v>6623.6</v>
      </c>
    </row>
    <row r="97" spans="1:12" x14ac:dyDescent="0.2">
      <c r="A97" s="8"/>
      <c r="B97" s="16"/>
      <c r="C97" s="8" t="s">
        <v>62</v>
      </c>
      <c r="D97" s="8"/>
      <c r="E97" s="22">
        <v>132.1</v>
      </c>
      <c r="F97" s="22">
        <v>288.60000000000002</v>
      </c>
      <c r="G97" s="22">
        <v>324.10000000000002</v>
      </c>
      <c r="H97" s="22">
        <v>302.7</v>
      </c>
      <c r="I97" s="22">
        <v>235.4</v>
      </c>
      <c r="J97" s="22">
        <v>95.5</v>
      </c>
      <c r="K97" s="22">
        <v>34.5</v>
      </c>
      <c r="L97" s="10">
        <v>7064.8</v>
      </c>
    </row>
    <row r="98" spans="1:12" x14ac:dyDescent="0.2">
      <c r="A98" s="8"/>
      <c r="B98" s="16"/>
      <c r="C98" s="8" t="s">
        <v>63</v>
      </c>
      <c r="D98" s="8"/>
      <c r="E98" s="22">
        <v>101.9</v>
      </c>
      <c r="F98" s="22">
        <v>284.10000000000002</v>
      </c>
      <c r="G98" s="22">
        <v>340.9</v>
      </c>
      <c r="H98" s="22">
        <v>325.2</v>
      </c>
      <c r="I98" s="22">
        <v>256.39999999999998</v>
      </c>
      <c r="J98" s="22">
        <v>125.1</v>
      </c>
      <c r="K98" s="22">
        <v>33.299999999999997</v>
      </c>
      <c r="L98" s="10">
        <v>7334.8</v>
      </c>
    </row>
    <row r="99" spans="1:12" x14ac:dyDescent="0.2">
      <c r="A99" s="8"/>
      <c r="B99" s="16">
        <v>29479</v>
      </c>
      <c r="C99" s="8" t="s">
        <v>56</v>
      </c>
      <c r="D99" s="8"/>
      <c r="E99" s="22">
        <v>48.5</v>
      </c>
      <c r="F99" s="22">
        <v>200</v>
      </c>
      <c r="G99" s="22">
        <v>315.89999999999998</v>
      </c>
      <c r="H99" s="22">
        <v>341.2</v>
      </c>
      <c r="I99" s="22">
        <v>306.5</v>
      </c>
      <c r="J99" s="22">
        <v>193.1</v>
      </c>
      <c r="K99" s="22">
        <v>63.4</v>
      </c>
      <c r="L99" s="10">
        <v>7343</v>
      </c>
    </row>
    <row r="100" spans="1:12" x14ac:dyDescent="0.2">
      <c r="A100" s="8"/>
      <c r="B100" s="16"/>
      <c r="C100" s="8" t="s">
        <v>57</v>
      </c>
      <c r="D100" s="8"/>
      <c r="E100" s="22">
        <v>69.7</v>
      </c>
      <c r="F100" s="22">
        <v>252</v>
      </c>
      <c r="G100" s="22">
        <v>330.3</v>
      </c>
      <c r="H100" s="22">
        <v>344.1</v>
      </c>
      <c r="I100" s="22">
        <v>298.10000000000002</v>
      </c>
      <c r="J100" s="22">
        <v>159.69999999999999</v>
      </c>
      <c r="K100" s="22">
        <v>67.2</v>
      </c>
      <c r="L100" s="10">
        <v>7605.2</v>
      </c>
    </row>
    <row r="101" spans="1:12" x14ac:dyDescent="0.2">
      <c r="A101" s="8"/>
      <c r="B101" s="16"/>
      <c r="C101" s="8" t="s">
        <v>58</v>
      </c>
      <c r="D101" s="8"/>
      <c r="E101" s="22">
        <v>120</v>
      </c>
      <c r="F101" s="22">
        <v>289.10000000000002</v>
      </c>
      <c r="G101" s="22">
        <v>331.4</v>
      </c>
      <c r="H101" s="22">
        <v>328.4</v>
      </c>
      <c r="I101" s="22">
        <v>250.2</v>
      </c>
      <c r="J101" s="22">
        <v>132.5</v>
      </c>
      <c r="K101" s="22">
        <v>40.1</v>
      </c>
      <c r="L101" s="10">
        <v>7458.5</v>
      </c>
    </row>
    <row r="102" spans="1:12" x14ac:dyDescent="0.2">
      <c r="A102" s="8"/>
      <c r="B102" s="18" t="s">
        <v>55</v>
      </c>
      <c r="C102" s="8" t="s">
        <v>56</v>
      </c>
      <c r="D102" s="8"/>
      <c r="E102" s="22">
        <v>95.6</v>
      </c>
      <c r="F102" s="22">
        <v>290.39999999999998</v>
      </c>
      <c r="G102" s="22">
        <v>351.9</v>
      </c>
      <c r="H102" s="22">
        <v>302.10000000000002</v>
      </c>
      <c r="I102" s="22">
        <v>228.6</v>
      </c>
      <c r="J102" s="22">
        <v>112.8</v>
      </c>
      <c r="K102" s="22">
        <v>31.6</v>
      </c>
      <c r="L102" s="10">
        <v>7064.8</v>
      </c>
    </row>
    <row r="103" spans="1:12" x14ac:dyDescent="0.2">
      <c r="A103" s="8"/>
      <c r="B103" s="16"/>
      <c r="C103" s="8" t="s">
        <v>59</v>
      </c>
      <c r="D103" s="8"/>
      <c r="E103" s="22">
        <v>89.6</v>
      </c>
      <c r="F103" s="22">
        <v>269.60000000000002</v>
      </c>
      <c r="G103" s="22">
        <v>346.5</v>
      </c>
      <c r="H103" s="22">
        <v>328.5</v>
      </c>
      <c r="I103" s="22">
        <v>235.6</v>
      </c>
      <c r="J103" s="22">
        <v>108.1</v>
      </c>
      <c r="K103" s="22">
        <v>33.5</v>
      </c>
      <c r="L103" s="10">
        <v>7057.7</v>
      </c>
    </row>
    <row r="104" spans="1:12" x14ac:dyDescent="0.2">
      <c r="A104" s="8"/>
      <c r="B104" s="16"/>
      <c r="C104" s="8" t="s">
        <v>45</v>
      </c>
      <c r="D104" s="8"/>
      <c r="E104" s="22">
        <v>57.9</v>
      </c>
      <c r="F104" s="22">
        <v>228.1</v>
      </c>
      <c r="G104" s="22">
        <v>307.10000000000002</v>
      </c>
      <c r="H104" s="22">
        <v>311.39999999999998</v>
      </c>
      <c r="I104" s="22">
        <v>237.5</v>
      </c>
      <c r="J104" s="22">
        <v>119.1</v>
      </c>
      <c r="K104" s="22">
        <v>37.6</v>
      </c>
      <c r="L104" s="10">
        <v>6493.9</v>
      </c>
    </row>
    <row r="105" spans="1:12" x14ac:dyDescent="0.2">
      <c r="A105" s="8"/>
      <c r="B105" s="16">
        <v>34595</v>
      </c>
      <c r="C105" s="8" t="s">
        <v>46</v>
      </c>
      <c r="D105" s="8"/>
      <c r="E105" s="22">
        <v>27.6</v>
      </c>
      <c r="F105" s="22">
        <v>147.30000000000001</v>
      </c>
      <c r="G105" s="22">
        <v>245.1</v>
      </c>
      <c r="H105" s="22">
        <v>286.8</v>
      </c>
      <c r="I105" s="22">
        <v>252.6</v>
      </c>
      <c r="J105" s="22">
        <v>177.2</v>
      </c>
      <c r="K105" s="22">
        <v>96.7</v>
      </c>
      <c r="L105" s="10">
        <v>6166.6</v>
      </c>
    </row>
    <row r="106" spans="1:12" x14ac:dyDescent="0.2">
      <c r="A106" s="8"/>
      <c r="B106" s="16"/>
      <c r="C106" s="8" t="s">
        <v>45</v>
      </c>
      <c r="D106" s="8"/>
      <c r="E106" s="22">
        <v>53.1</v>
      </c>
      <c r="F106" s="22">
        <v>209.6</v>
      </c>
      <c r="G106" s="22">
        <v>300.5</v>
      </c>
      <c r="H106" s="22">
        <v>307.60000000000002</v>
      </c>
      <c r="I106" s="22">
        <v>258.3</v>
      </c>
      <c r="J106" s="22">
        <v>147.30000000000001</v>
      </c>
      <c r="K106" s="22">
        <v>69.599999999999994</v>
      </c>
      <c r="L106" s="10">
        <v>6730</v>
      </c>
    </row>
    <row r="107" spans="1:12" x14ac:dyDescent="0.2">
      <c r="A107" s="8"/>
      <c r="B107" s="16"/>
      <c r="C107" s="8" t="s">
        <v>59</v>
      </c>
      <c r="D107" s="8"/>
      <c r="E107" s="22">
        <v>89.5</v>
      </c>
      <c r="F107" s="22">
        <v>265.2</v>
      </c>
      <c r="G107" s="22">
        <v>349.1</v>
      </c>
      <c r="H107" s="22">
        <v>327.9</v>
      </c>
      <c r="I107" s="22">
        <v>243.3</v>
      </c>
      <c r="J107" s="22">
        <v>138.80000000000001</v>
      </c>
      <c r="K107" s="22">
        <v>52.7</v>
      </c>
      <c r="L107" s="10">
        <v>7332.2</v>
      </c>
    </row>
    <row r="108" spans="1:12" x14ac:dyDescent="0.2">
      <c r="A108" s="8"/>
      <c r="B108" s="16">
        <v>36617</v>
      </c>
      <c r="C108" s="8" t="s">
        <v>47</v>
      </c>
      <c r="D108" s="8"/>
      <c r="E108" s="22">
        <v>25.6</v>
      </c>
      <c r="F108" s="22">
        <v>123.8</v>
      </c>
      <c r="G108" s="22">
        <v>199.6</v>
      </c>
      <c r="H108" s="22">
        <v>235.3</v>
      </c>
      <c r="I108" s="22">
        <v>203.7</v>
      </c>
      <c r="J108" s="22">
        <v>128.6</v>
      </c>
      <c r="K108" s="22">
        <v>56.5</v>
      </c>
      <c r="L108" s="10">
        <v>4865.5</v>
      </c>
    </row>
    <row r="109" spans="1:12" x14ac:dyDescent="0.2">
      <c r="A109" s="8"/>
      <c r="B109" s="16"/>
      <c r="C109" s="8" t="s">
        <v>46</v>
      </c>
      <c r="D109" s="8"/>
      <c r="E109" s="22">
        <v>44.6</v>
      </c>
      <c r="F109" s="22">
        <v>158.30000000000001</v>
      </c>
      <c r="G109" s="22">
        <v>249.7</v>
      </c>
      <c r="H109" s="22">
        <v>267.3</v>
      </c>
      <c r="I109" s="22">
        <v>218.5</v>
      </c>
      <c r="J109" s="22">
        <v>121.1</v>
      </c>
      <c r="K109" s="22">
        <v>47.2</v>
      </c>
      <c r="L109" s="10">
        <v>5534.6</v>
      </c>
    </row>
    <row r="110" spans="1:12" x14ac:dyDescent="0.2">
      <c r="A110" s="8"/>
      <c r="B110" s="16"/>
      <c r="C110" s="8" t="s">
        <v>45</v>
      </c>
      <c r="D110" s="8"/>
      <c r="E110" s="22">
        <v>57.7</v>
      </c>
      <c r="F110" s="22">
        <v>213.4</v>
      </c>
      <c r="G110" s="22">
        <v>301.3</v>
      </c>
      <c r="H110" s="22">
        <v>311.7</v>
      </c>
      <c r="I110" s="22">
        <v>228.4</v>
      </c>
      <c r="J110" s="22">
        <v>120.4</v>
      </c>
      <c r="K110" s="22">
        <v>40.4</v>
      </c>
      <c r="L110" s="10">
        <v>6366.3</v>
      </c>
    </row>
    <row r="111" spans="1:12" x14ac:dyDescent="0.2">
      <c r="A111" s="8" t="s">
        <v>49</v>
      </c>
      <c r="B111" s="17" t="s">
        <v>5</v>
      </c>
      <c r="C111" s="8" t="s">
        <v>71</v>
      </c>
      <c r="D111" s="8"/>
      <c r="E111" s="22">
        <v>85.6</v>
      </c>
      <c r="F111" s="22">
        <v>350.5</v>
      </c>
      <c r="G111" s="22">
        <v>396</v>
      </c>
      <c r="H111" s="22">
        <v>316</v>
      </c>
      <c r="I111" s="22">
        <v>311.8</v>
      </c>
      <c r="J111" s="22">
        <v>166</v>
      </c>
      <c r="K111" s="22">
        <v>69.900000000000006</v>
      </c>
      <c r="L111" s="10">
        <v>8479.2000000000007</v>
      </c>
    </row>
    <row r="112" spans="1:12" x14ac:dyDescent="0.2">
      <c r="A112" s="8"/>
      <c r="B112" s="17"/>
      <c r="C112" s="8" t="s">
        <v>72</v>
      </c>
      <c r="D112" s="8"/>
      <c r="E112" s="22">
        <v>76.5</v>
      </c>
      <c r="F112" s="22">
        <v>373.4</v>
      </c>
      <c r="G112" s="22">
        <v>409.1</v>
      </c>
      <c r="H112" s="22">
        <v>376.3</v>
      </c>
      <c r="I112" s="22">
        <v>300.60000000000002</v>
      </c>
      <c r="J112" s="22">
        <v>162.5</v>
      </c>
      <c r="K112" s="22">
        <v>19.899999999999999</v>
      </c>
      <c r="L112" s="10">
        <v>8592.2000000000007</v>
      </c>
    </row>
    <row r="113" spans="1:12" x14ac:dyDescent="0.2">
      <c r="A113" s="8"/>
      <c r="B113" s="17"/>
      <c r="C113" s="8" t="s">
        <v>73</v>
      </c>
      <c r="D113" s="8"/>
      <c r="E113" s="22">
        <v>54</v>
      </c>
      <c r="F113" s="22">
        <v>288.2</v>
      </c>
      <c r="G113" s="22">
        <v>390.1</v>
      </c>
      <c r="H113" s="22">
        <v>384.4</v>
      </c>
      <c r="I113" s="22">
        <v>327.60000000000002</v>
      </c>
      <c r="J113" s="22">
        <v>169.5</v>
      </c>
      <c r="K113" s="22">
        <v>31.3</v>
      </c>
      <c r="L113" s="10">
        <v>8225.7000000000007</v>
      </c>
    </row>
    <row r="114" spans="1:12" x14ac:dyDescent="0.2">
      <c r="A114" s="8"/>
      <c r="B114" s="16">
        <v>26925</v>
      </c>
      <c r="C114" s="8" t="s">
        <v>61</v>
      </c>
      <c r="D114" s="8"/>
      <c r="E114" s="22">
        <v>89.7</v>
      </c>
      <c r="F114" s="22">
        <v>306</v>
      </c>
      <c r="G114" s="22">
        <v>390.2</v>
      </c>
      <c r="H114" s="22">
        <v>393.5</v>
      </c>
      <c r="I114" s="22">
        <v>284.89999999999998</v>
      </c>
      <c r="J114" s="22">
        <v>155.80000000000001</v>
      </c>
      <c r="K114" s="22">
        <v>32.700000000000003</v>
      </c>
      <c r="L114" s="10">
        <v>8263</v>
      </c>
    </row>
    <row r="115" spans="1:12" x14ac:dyDescent="0.2">
      <c r="A115" s="8"/>
      <c r="B115" s="16"/>
      <c r="C115" s="8" t="s">
        <v>62</v>
      </c>
      <c r="D115" s="8"/>
      <c r="E115" s="22">
        <v>68.599999999999994</v>
      </c>
      <c r="F115" s="22">
        <v>326.60000000000002</v>
      </c>
      <c r="G115" s="22">
        <v>351.4</v>
      </c>
      <c r="H115" s="22">
        <v>398.9</v>
      </c>
      <c r="I115" s="22">
        <v>374.1</v>
      </c>
      <c r="J115" s="22">
        <v>204.1</v>
      </c>
      <c r="K115" s="22">
        <v>33.200000000000003</v>
      </c>
      <c r="L115" s="10">
        <v>8784.4</v>
      </c>
    </row>
    <row r="116" spans="1:12" x14ac:dyDescent="0.2">
      <c r="A116" s="8"/>
      <c r="B116" s="16"/>
      <c r="C116" s="8" t="s">
        <v>63</v>
      </c>
      <c r="D116" s="8"/>
      <c r="E116" s="22">
        <v>47.4</v>
      </c>
      <c r="F116" s="22">
        <v>265.5</v>
      </c>
      <c r="G116" s="22">
        <v>396.5</v>
      </c>
      <c r="H116" s="22">
        <v>342.2</v>
      </c>
      <c r="I116" s="22">
        <v>291.3</v>
      </c>
      <c r="J116" s="22">
        <v>198.7</v>
      </c>
      <c r="K116" s="22">
        <v>47.3</v>
      </c>
      <c r="L116" s="10">
        <v>7945</v>
      </c>
    </row>
    <row r="117" spans="1:12" x14ac:dyDescent="0.2">
      <c r="A117" s="8"/>
      <c r="B117" s="16">
        <v>29479</v>
      </c>
      <c r="C117" s="8" t="s">
        <v>56</v>
      </c>
      <c r="D117" s="8"/>
      <c r="E117" s="22">
        <v>20.8</v>
      </c>
      <c r="F117" s="22">
        <v>121.8</v>
      </c>
      <c r="G117" s="22">
        <v>280.89999999999998</v>
      </c>
      <c r="H117" s="22">
        <v>492.4</v>
      </c>
      <c r="I117" s="22">
        <v>481.1</v>
      </c>
      <c r="J117" s="22">
        <v>248.5</v>
      </c>
      <c r="K117" s="22">
        <v>85.8</v>
      </c>
      <c r="L117" s="10">
        <v>8656.2000000000007</v>
      </c>
    </row>
    <row r="118" spans="1:12" x14ac:dyDescent="0.2">
      <c r="A118" s="8"/>
      <c r="B118" s="16"/>
      <c r="C118" s="8" t="s">
        <v>57</v>
      </c>
      <c r="D118" s="8"/>
      <c r="E118" s="22">
        <v>32.4</v>
      </c>
      <c r="F118" s="22">
        <v>200.8</v>
      </c>
      <c r="G118" s="22">
        <v>425.7</v>
      </c>
      <c r="H118" s="22">
        <v>450.7</v>
      </c>
      <c r="I118" s="22">
        <v>331.2</v>
      </c>
      <c r="J118" s="22">
        <v>215.5</v>
      </c>
      <c r="K118" s="22">
        <v>31.8</v>
      </c>
      <c r="L118" s="10">
        <v>8441</v>
      </c>
    </row>
    <row r="119" spans="1:12" x14ac:dyDescent="0.2">
      <c r="A119" s="8"/>
      <c r="B119" s="16"/>
      <c r="C119" s="8" t="s">
        <v>58</v>
      </c>
      <c r="D119" s="8"/>
      <c r="E119" s="22">
        <v>50.5</v>
      </c>
      <c r="F119" s="22">
        <v>289.39999999999998</v>
      </c>
      <c r="G119" s="22">
        <v>427.8</v>
      </c>
      <c r="H119" s="22">
        <v>394.9</v>
      </c>
      <c r="I119" s="22">
        <v>315.89999999999998</v>
      </c>
      <c r="J119" s="22">
        <v>174.5</v>
      </c>
      <c r="K119" s="22">
        <v>54.4</v>
      </c>
      <c r="L119" s="10">
        <v>8536.2000000000007</v>
      </c>
    </row>
    <row r="120" spans="1:12" x14ac:dyDescent="0.2">
      <c r="A120" s="8"/>
      <c r="B120" s="18" t="s">
        <v>53</v>
      </c>
      <c r="C120" s="8" t="s">
        <v>36</v>
      </c>
      <c r="D120" s="8"/>
      <c r="E120" s="22">
        <v>63.3</v>
      </c>
      <c r="F120" s="22">
        <v>255.8</v>
      </c>
      <c r="G120" s="22">
        <v>395.5</v>
      </c>
      <c r="H120" s="22">
        <v>346.4</v>
      </c>
      <c r="I120" s="22">
        <v>234.1</v>
      </c>
      <c r="J120" s="22">
        <v>124</v>
      </c>
      <c r="K120" s="22">
        <v>19.3</v>
      </c>
      <c r="L120" s="10">
        <v>7191.8</v>
      </c>
    </row>
    <row r="121" spans="1:12" x14ac:dyDescent="0.2">
      <c r="A121" s="8"/>
      <c r="B121" s="16"/>
      <c r="C121" s="8" t="s">
        <v>37</v>
      </c>
      <c r="D121" s="8"/>
      <c r="E121" s="22">
        <v>45.5</v>
      </c>
      <c r="F121" s="22">
        <v>252.7</v>
      </c>
      <c r="G121" s="22">
        <v>345.9</v>
      </c>
      <c r="H121" s="22">
        <v>340.5</v>
      </c>
      <c r="I121" s="22">
        <v>296.8</v>
      </c>
      <c r="J121" s="22">
        <v>153.1</v>
      </c>
      <c r="K121" s="22">
        <v>56</v>
      </c>
      <c r="L121" s="10">
        <v>7452.6</v>
      </c>
    </row>
    <row r="122" spans="1:12" x14ac:dyDescent="0.2">
      <c r="A122" s="8"/>
      <c r="B122" s="16"/>
      <c r="C122" s="8" t="s">
        <v>38</v>
      </c>
      <c r="D122" s="8"/>
      <c r="E122" s="22">
        <v>38.299999999999997</v>
      </c>
      <c r="F122" s="22">
        <v>206.5</v>
      </c>
      <c r="G122" s="22">
        <v>299.60000000000002</v>
      </c>
      <c r="H122" s="22">
        <v>267.7</v>
      </c>
      <c r="I122" s="22">
        <v>215.7</v>
      </c>
      <c r="J122" s="22">
        <v>145.30000000000001</v>
      </c>
      <c r="K122" s="22">
        <v>22.4</v>
      </c>
      <c r="L122" s="10">
        <v>5977.3</v>
      </c>
    </row>
    <row r="123" spans="1:12" x14ac:dyDescent="0.2">
      <c r="A123" s="8"/>
      <c r="B123" s="16">
        <v>34595</v>
      </c>
      <c r="C123" s="8" t="s">
        <v>46</v>
      </c>
      <c r="D123" s="8"/>
      <c r="E123" s="22">
        <v>22.6</v>
      </c>
      <c r="F123" s="22">
        <v>171.6</v>
      </c>
      <c r="G123" s="22">
        <v>200.3</v>
      </c>
      <c r="H123" s="22">
        <v>204.4</v>
      </c>
      <c r="I123" s="22">
        <v>172.2</v>
      </c>
      <c r="J123" s="22">
        <v>84.6</v>
      </c>
      <c r="K123" s="22">
        <v>45.2</v>
      </c>
      <c r="L123" s="10">
        <v>4504.5</v>
      </c>
    </row>
    <row r="124" spans="1:12" x14ac:dyDescent="0.2">
      <c r="A124" s="8"/>
      <c r="B124" s="16"/>
      <c r="C124" s="8" t="s">
        <v>45</v>
      </c>
      <c r="D124" s="8"/>
      <c r="E124" s="22">
        <v>53.5</v>
      </c>
      <c r="F124" s="22">
        <v>212.1</v>
      </c>
      <c r="G124" s="22">
        <v>301.5</v>
      </c>
      <c r="H124" s="22">
        <v>256.89999999999998</v>
      </c>
      <c r="I124" s="22">
        <v>218.7</v>
      </c>
      <c r="J124" s="22">
        <v>96.4</v>
      </c>
      <c r="K124" s="22">
        <v>37.799999999999997</v>
      </c>
      <c r="L124" s="10">
        <v>5884.4</v>
      </c>
    </row>
    <row r="125" spans="1:12" x14ac:dyDescent="0.2">
      <c r="A125" s="8"/>
      <c r="B125" s="16"/>
      <c r="C125" s="8" t="s">
        <v>59</v>
      </c>
      <c r="D125" s="8"/>
      <c r="E125" s="22">
        <v>52.7</v>
      </c>
      <c r="F125" s="22">
        <v>267.10000000000002</v>
      </c>
      <c r="G125" s="22">
        <v>312.8</v>
      </c>
      <c r="H125" s="22">
        <v>305.60000000000002</v>
      </c>
      <c r="I125" s="22">
        <v>225.6</v>
      </c>
      <c r="J125" s="22">
        <v>129</v>
      </c>
      <c r="K125" s="22">
        <v>35.9</v>
      </c>
      <c r="L125" s="10">
        <v>6643</v>
      </c>
    </row>
    <row r="126" spans="1:12" x14ac:dyDescent="0.2">
      <c r="A126" s="8"/>
      <c r="B126" s="16">
        <v>36617</v>
      </c>
      <c r="C126" s="8" t="s">
        <v>47</v>
      </c>
      <c r="D126" s="8"/>
      <c r="E126" s="22">
        <v>27.2</v>
      </c>
      <c r="F126" s="22">
        <v>166.6</v>
      </c>
      <c r="G126" s="22">
        <v>208.8</v>
      </c>
      <c r="H126" s="22">
        <v>202.8</v>
      </c>
      <c r="I126" s="22">
        <v>152.4</v>
      </c>
      <c r="J126" s="22">
        <v>84.4</v>
      </c>
      <c r="K126" s="22">
        <v>22.7</v>
      </c>
      <c r="L126" s="10">
        <v>4324.5</v>
      </c>
    </row>
    <row r="127" spans="1:12" x14ac:dyDescent="0.2">
      <c r="A127" s="8"/>
      <c r="B127" s="16"/>
      <c r="C127" s="8" t="s">
        <v>46</v>
      </c>
      <c r="D127" s="8"/>
      <c r="E127" s="22">
        <v>58</v>
      </c>
      <c r="F127" s="22">
        <v>174.6</v>
      </c>
      <c r="G127" s="22">
        <v>230.2</v>
      </c>
      <c r="H127" s="22">
        <v>185</v>
      </c>
      <c r="I127" s="22">
        <v>152.80000000000001</v>
      </c>
      <c r="J127" s="22">
        <v>61.7</v>
      </c>
      <c r="K127" s="22">
        <v>20.2</v>
      </c>
      <c r="L127" s="10">
        <v>4412.2</v>
      </c>
    </row>
    <row r="128" spans="1:12" x14ac:dyDescent="0.2">
      <c r="A128" s="8"/>
      <c r="B128" s="16"/>
      <c r="C128" s="8" t="s">
        <v>45</v>
      </c>
      <c r="D128" s="8"/>
      <c r="E128" s="22">
        <v>68.2</v>
      </c>
      <c r="F128" s="22">
        <v>205.2</v>
      </c>
      <c r="G128" s="22">
        <v>318.2</v>
      </c>
      <c r="H128" s="22">
        <v>255.2</v>
      </c>
      <c r="I128" s="22">
        <v>174.6</v>
      </c>
      <c r="J128" s="22">
        <v>79.8</v>
      </c>
      <c r="K128" s="22">
        <v>16.5</v>
      </c>
      <c r="L128" s="10">
        <v>5588.2</v>
      </c>
    </row>
    <row r="129" spans="1:12" x14ac:dyDescent="0.2">
      <c r="A129" s="8"/>
      <c r="B129" s="8"/>
      <c r="C129" s="21"/>
      <c r="D129" s="8"/>
      <c r="E129" s="22"/>
      <c r="F129" s="22"/>
      <c r="G129" s="22"/>
      <c r="H129" s="22"/>
      <c r="I129" s="22"/>
      <c r="J129" s="22"/>
      <c r="K129" s="22"/>
      <c r="L129" s="10"/>
    </row>
    <row r="130" spans="1:12" x14ac:dyDescent="0.2">
      <c r="A130" s="8" t="s">
        <v>50</v>
      </c>
      <c r="B130" s="17" t="s">
        <v>5</v>
      </c>
      <c r="C130" s="8" t="s">
        <v>71</v>
      </c>
      <c r="D130" s="8"/>
      <c r="E130" s="22">
        <v>173</v>
      </c>
      <c r="F130" s="22">
        <v>309.2</v>
      </c>
      <c r="G130" s="22">
        <v>306.39999999999998</v>
      </c>
      <c r="H130" s="22">
        <v>266.89999999999998</v>
      </c>
      <c r="I130" s="22">
        <v>187.5</v>
      </c>
      <c r="J130" s="22">
        <v>82.2</v>
      </c>
      <c r="K130" s="22">
        <v>20.399999999999999</v>
      </c>
      <c r="L130" s="10">
        <v>6727.7</v>
      </c>
    </row>
    <row r="131" spans="1:12" x14ac:dyDescent="0.2">
      <c r="A131" s="8"/>
      <c r="B131" s="17"/>
      <c r="C131" s="8" t="s">
        <v>72</v>
      </c>
      <c r="D131" s="8"/>
      <c r="E131" s="22">
        <v>184.6</v>
      </c>
      <c r="F131" s="22">
        <v>344.8</v>
      </c>
      <c r="G131" s="22">
        <v>339.8</v>
      </c>
      <c r="H131" s="22">
        <v>269.8</v>
      </c>
      <c r="I131" s="22">
        <v>232</v>
      </c>
      <c r="J131" s="22">
        <v>107.5</v>
      </c>
      <c r="K131" s="22">
        <v>16.2</v>
      </c>
      <c r="L131" s="10">
        <v>7473.8</v>
      </c>
    </row>
    <row r="132" spans="1:12" x14ac:dyDescent="0.2">
      <c r="A132" s="8"/>
      <c r="B132" s="17"/>
      <c r="C132" s="8" t="s">
        <v>73</v>
      </c>
      <c r="D132" s="8"/>
      <c r="E132" s="22">
        <v>121.2</v>
      </c>
      <c r="F132" s="22">
        <v>330.5</v>
      </c>
      <c r="G132" s="22">
        <v>321.7</v>
      </c>
      <c r="H132" s="22">
        <v>307.60000000000002</v>
      </c>
      <c r="I132" s="22">
        <v>201.7</v>
      </c>
      <c r="J132" s="22">
        <v>115.2</v>
      </c>
      <c r="K132" s="22">
        <v>26.5</v>
      </c>
      <c r="L132" s="10">
        <v>7121.8</v>
      </c>
    </row>
    <row r="133" spans="1:12" x14ac:dyDescent="0.2">
      <c r="A133" s="8"/>
      <c r="B133" s="16">
        <v>26925</v>
      </c>
      <c r="C133" s="8" t="s">
        <v>61</v>
      </c>
      <c r="D133" s="8"/>
      <c r="E133" s="22">
        <v>174.3</v>
      </c>
      <c r="F133" s="22">
        <v>345.8</v>
      </c>
      <c r="G133" s="22">
        <v>331.4</v>
      </c>
      <c r="H133" s="22">
        <v>271.5</v>
      </c>
      <c r="I133" s="22">
        <v>199.9</v>
      </c>
      <c r="J133" s="22">
        <v>107.8</v>
      </c>
      <c r="K133" s="22">
        <v>28.2</v>
      </c>
      <c r="L133" s="10">
        <v>7294</v>
      </c>
    </row>
    <row r="134" spans="1:12" x14ac:dyDescent="0.2">
      <c r="A134" s="8"/>
      <c r="B134" s="16"/>
      <c r="C134" s="8" t="s">
        <v>62</v>
      </c>
      <c r="D134" s="8"/>
      <c r="E134" s="22">
        <v>119.8</v>
      </c>
      <c r="F134" s="22">
        <v>317.8</v>
      </c>
      <c r="G134" s="22">
        <v>348.5</v>
      </c>
      <c r="H134" s="22">
        <v>322.89999999999998</v>
      </c>
      <c r="I134" s="22">
        <v>237.9</v>
      </c>
      <c r="J134" s="22">
        <v>138.69999999999999</v>
      </c>
      <c r="K134" s="22">
        <v>40.9</v>
      </c>
      <c r="L134" s="10">
        <v>7631.8</v>
      </c>
    </row>
    <row r="135" spans="1:12" x14ac:dyDescent="0.2">
      <c r="A135" s="8"/>
      <c r="B135" s="16"/>
      <c r="C135" s="8" t="s">
        <v>63</v>
      </c>
      <c r="D135" s="8"/>
      <c r="E135" s="22">
        <v>123.1</v>
      </c>
      <c r="F135" s="22">
        <v>319</v>
      </c>
      <c r="G135" s="22">
        <v>355.2</v>
      </c>
      <c r="H135" s="22">
        <v>321.10000000000002</v>
      </c>
      <c r="I135" s="22">
        <v>272.5</v>
      </c>
      <c r="J135" s="22">
        <v>122.7</v>
      </c>
      <c r="K135" s="22">
        <v>38</v>
      </c>
      <c r="L135" s="10">
        <v>7758.2</v>
      </c>
    </row>
    <row r="136" spans="1:12" x14ac:dyDescent="0.2">
      <c r="A136" s="8"/>
      <c r="B136" s="16">
        <v>29479</v>
      </c>
      <c r="C136" s="8" t="s">
        <v>56</v>
      </c>
      <c r="D136" s="8"/>
      <c r="E136" s="22">
        <v>75.5</v>
      </c>
      <c r="F136" s="22">
        <v>255.3</v>
      </c>
      <c r="G136" s="22">
        <v>327.2</v>
      </c>
      <c r="H136" s="22">
        <v>339</v>
      </c>
      <c r="I136" s="22">
        <v>267.10000000000002</v>
      </c>
      <c r="J136" s="22">
        <v>161.5</v>
      </c>
      <c r="K136" s="22">
        <v>56</v>
      </c>
      <c r="L136" s="10">
        <v>7407.7</v>
      </c>
    </row>
    <row r="137" spans="1:12" x14ac:dyDescent="0.2">
      <c r="A137" s="8"/>
      <c r="B137" s="16"/>
      <c r="C137" s="8" t="s">
        <v>57</v>
      </c>
      <c r="D137" s="8"/>
      <c r="E137" s="22">
        <v>98.1</v>
      </c>
      <c r="F137" s="22">
        <v>287.2</v>
      </c>
      <c r="G137" s="22">
        <v>357.1</v>
      </c>
      <c r="H137" s="22">
        <v>337.7</v>
      </c>
      <c r="I137" s="22">
        <v>295.2</v>
      </c>
      <c r="J137" s="22">
        <v>165</v>
      </c>
      <c r="K137" s="22">
        <v>45</v>
      </c>
      <c r="L137" s="10">
        <v>7926.6</v>
      </c>
    </row>
    <row r="138" spans="1:12" x14ac:dyDescent="0.2">
      <c r="A138" s="8"/>
      <c r="B138" s="16"/>
      <c r="C138" s="8" t="s">
        <v>58</v>
      </c>
      <c r="D138" s="8"/>
      <c r="E138" s="22">
        <v>101</v>
      </c>
      <c r="F138" s="22">
        <v>312</v>
      </c>
      <c r="G138" s="22">
        <v>359.1</v>
      </c>
      <c r="H138" s="22">
        <v>329.4</v>
      </c>
      <c r="I138" s="22">
        <v>260.10000000000002</v>
      </c>
      <c r="J138" s="22">
        <v>126.5</v>
      </c>
      <c r="K138" s="22">
        <v>63.5</v>
      </c>
      <c r="L138" s="10">
        <v>7757.4</v>
      </c>
    </row>
    <row r="139" spans="1:12" x14ac:dyDescent="0.2">
      <c r="A139" s="8"/>
      <c r="B139" s="18" t="s">
        <v>54</v>
      </c>
      <c r="C139" s="21" t="s">
        <v>66</v>
      </c>
      <c r="D139" s="8"/>
      <c r="E139" s="22">
        <v>83.5</v>
      </c>
      <c r="F139" s="22">
        <v>306</v>
      </c>
      <c r="G139" s="22">
        <v>394.7</v>
      </c>
      <c r="H139" s="22">
        <v>373</v>
      </c>
      <c r="I139" s="22">
        <v>255.5</v>
      </c>
      <c r="J139" s="22">
        <v>144.69999999999999</v>
      </c>
      <c r="K139" s="22">
        <v>48.6</v>
      </c>
      <c r="L139" s="10">
        <v>8030.1</v>
      </c>
    </row>
    <row r="140" spans="1:12" x14ac:dyDescent="0.2">
      <c r="A140" s="8"/>
      <c r="B140" s="16"/>
      <c r="C140" s="21" t="s">
        <v>65</v>
      </c>
      <c r="D140" s="8"/>
      <c r="E140" s="22">
        <v>137.6</v>
      </c>
      <c r="F140" s="22">
        <v>410.8</v>
      </c>
      <c r="G140" s="22">
        <v>501.3</v>
      </c>
      <c r="H140" s="22">
        <v>453.3</v>
      </c>
      <c r="I140" s="22">
        <v>334.8</v>
      </c>
      <c r="J140" s="22">
        <v>168.4</v>
      </c>
      <c r="K140" s="22">
        <v>41.4</v>
      </c>
      <c r="L140" s="10">
        <v>10237.9</v>
      </c>
    </row>
    <row r="141" spans="1:12" x14ac:dyDescent="0.2">
      <c r="A141" s="8"/>
      <c r="B141" s="16"/>
      <c r="C141" s="21" t="s">
        <v>64</v>
      </c>
      <c r="D141" s="8"/>
      <c r="E141" s="22">
        <v>143.9</v>
      </c>
      <c r="F141" s="22">
        <v>408.5</v>
      </c>
      <c r="G141" s="22">
        <v>469.8</v>
      </c>
      <c r="H141" s="22">
        <v>462.6</v>
      </c>
      <c r="I141" s="22">
        <v>331</v>
      </c>
      <c r="J141" s="22">
        <v>127.4</v>
      </c>
      <c r="K141" s="22">
        <v>27.1</v>
      </c>
      <c r="L141" s="10">
        <v>9850.5</v>
      </c>
    </row>
    <row r="142" spans="1:12" x14ac:dyDescent="0.2">
      <c r="A142" s="8"/>
      <c r="B142" s="16">
        <v>34595</v>
      </c>
      <c r="C142" s="8" t="s">
        <v>46</v>
      </c>
      <c r="D142" s="8"/>
      <c r="E142" s="22">
        <v>56.1</v>
      </c>
      <c r="F142" s="22">
        <v>189.9</v>
      </c>
      <c r="G142" s="22">
        <v>223.5</v>
      </c>
      <c r="H142" s="22">
        <v>212.8</v>
      </c>
      <c r="I142" s="22">
        <v>168.4</v>
      </c>
      <c r="J142" s="22">
        <v>99.2</v>
      </c>
      <c r="K142" s="22">
        <v>63.3</v>
      </c>
      <c r="L142" s="10">
        <v>5065.6000000000004</v>
      </c>
    </row>
    <row r="143" spans="1:12" x14ac:dyDescent="0.2">
      <c r="A143" s="8"/>
      <c r="B143" s="16"/>
      <c r="C143" s="8" t="s">
        <v>45</v>
      </c>
      <c r="D143" s="8"/>
      <c r="E143" s="22">
        <v>84.4</v>
      </c>
      <c r="F143" s="22">
        <v>247.5</v>
      </c>
      <c r="G143" s="22">
        <v>258</v>
      </c>
      <c r="H143" s="22">
        <v>218.1</v>
      </c>
      <c r="I143" s="22">
        <v>142.4</v>
      </c>
      <c r="J143" s="22">
        <v>108.8</v>
      </c>
      <c r="K143" s="22">
        <v>41.3</v>
      </c>
      <c r="L143" s="10">
        <v>5502.5</v>
      </c>
    </row>
    <row r="144" spans="1:12" x14ac:dyDescent="0.2">
      <c r="A144" s="8"/>
      <c r="B144" s="16"/>
      <c r="C144" s="8" t="s">
        <v>59</v>
      </c>
      <c r="D144" s="8"/>
      <c r="E144" s="22">
        <v>110.8</v>
      </c>
      <c r="F144" s="22">
        <v>291.2</v>
      </c>
      <c r="G144" s="22">
        <v>297.39999999999998</v>
      </c>
      <c r="H144" s="22">
        <v>232.9</v>
      </c>
      <c r="I144" s="22">
        <v>170.6</v>
      </c>
      <c r="J144" s="22">
        <v>81</v>
      </c>
      <c r="K144" s="22">
        <v>28.1</v>
      </c>
      <c r="L144" s="10">
        <v>6060</v>
      </c>
    </row>
    <row r="145" spans="1:12" x14ac:dyDescent="0.2">
      <c r="A145" s="8"/>
      <c r="B145" s="16">
        <v>36617</v>
      </c>
      <c r="C145" s="8" t="s">
        <v>47</v>
      </c>
      <c r="D145" s="8"/>
      <c r="E145" s="22">
        <v>39.700000000000003</v>
      </c>
      <c r="F145" s="22">
        <v>173.5</v>
      </c>
      <c r="G145" s="22">
        <v>235.2</v>
      </c>
      <c r="H145" s="22">
        <v>218.3</v>
      </c>
      <c r="I145" s="22">
        <v>162.30000000000001</v>
      </c>
      <c r="J145" s="22">
        <v>90.9</v>
      </c>
      <c r="K145" s="22">
        <v>31.6</v>
      </c>
      <c r="L145" s="10">
        <v>4757.8</v>
      </c>
    </row>
    <row r="146" spans="1:12" x14ac:dyDescent="0.2">
      <c r="A146" s="8"/>
      <c r="B146" s="16"/>
      <c r="C146" s="8" t="s">
        <v>46</v>
      </c>
      <c r="D146" s="8"/>
      <c r="E146" s="22">
        <v>71.2</v>
      </c>
      <c r="F146" s="22">
        <v>226</v>
      </c>
      <c r="G146" s="22">
        <v>235</v>
      </c>
      <c r="H146" s="22">
        <v>200.5</v>
      </c>
      <c r="I146" s="22">
        <v>133.19999999999999</v>
      </c>
      <c r="J146" s="22">
        <v>74.5</v>
      </c>
      <c r="K146" s="22">
        <v>24</v>
      </c>
      <c r="L146" s="10">
        <v>4821.7</v>
      </c>
    </row>
    <row r="147" spans="1:12" x14ac:dyDescent="0.2">
      <c r="A147" s="8"/>
      <c r="B147" s="16"/>
      <c r="C147" s="8" t="s">
        <v>45</v>
      </c>
      <c r="D147" s="8"/>
      <c r="E147" s="22">
        <v>94.7</v>
      </c>
      <c r="F147" s="22">
        <v>250.1</v>
      </c>
      <c r="G147" s="22">
        <v>284.39999999999998</v>
      </c>
      <c r="H147" s="22">
        <v>214.8</v>
      </c>
      <c r="I147" s="22">
        <v>125</v>
      </c>
      <c r="J147" s="22">
        <v>76.900000000000006</v>
      </c>
      <c r="K147" s="22">
        <v>26.2</v>
      </c>
      <c r="L147" s="10">
        <v>5360.4</v>
      </c>
    </row>
    <row r="148" spans="1:12" x14ac:dyDescent="0.2">
      <c r="A148" s="8"/>
      <c r="B148" s="8"/>
      <c r="C148" s="21"/>
      <c r="D148" s="8"/>
      <c r="E148" s="22"/>
      <c r="F148" s="22"/>
      <c r="G148" s="22"/>
      <c r="H148" s="22"/>
      <c r="I148" s="22"/>
      <c r="J148" s="22"/>
      <c r="K148" s="22"/>
      <c r="L148" s="10"/>
    </row>
    <row r="149" spans="1:12" x14ac:dyDescent="0.2">
      <c r="A149" s="8" t="s">
        <v>51</v>
      </c>
      <c r="B149" s="17" t="s">
        <v>5</v>
      </c>
      <c r="C149" s="21" t="s">
        <v>71</v>
      </c>
      <c r="D149" s="8"/>
      <c r="E149" s="22">
        <v>176.2</v>
      </c>
      <c r="F149" s="22">
        <v>272.60000000000002</v>
      </c>
      <c r="G149" s="22">
        <v>258.2</v>
      </c>
      <c r="H149" s="22">
        <v>177.2</v>
      </c>
      <c r="I149" s="22">
        <v>128.4</v>
      </c>
      <c r="J149" s="22">
        <v>88.6</v>
      </c>
      <c r="K149" s="22">
        <v>18.8</v>
      </c>
      <c r="L149" s="10">
        <v>5600.2</v>
      </c>
    </row>
    <row r="150" spans="1:12" x14ac:dyDescent="0.2">
      <c r="A150" s="8"/>
      <c r="B150" s="17"/>
      <c r="C150" s="21" t="s">
        <v>72</v>
      </c>
      <c r="D150" s="8"/>
      <c r="E150" s="22">
        <v>161.19999999999999</v>
      </c>
      <c r="F150" s="22">
        <v>313.89999999999998</v>
      </c>
      <c r="G150" s="22">
        <v>311.39999999999998</v>
      </c>
      <c r="H150" s="22">
        <v>230.6</v>
      </c>
      <c r="I150" s="22">
        <v>140.6</v>
      </c>
      <c r="J150" s="22">
        <v>60</v>
      </c>
      <c r="K150" s="22">
        <v>11.7</v>
      </c>
      <c r="L150" s="10">
        <v>6147.3</v>
      </c>
    </row>
    <row r="151" spans="1:12" x14ac:dyDescent="0.2">
      <c r="A151" s="8"/>
      <c r="B151" s="17"/>
      <c r="C151" s="21" t="s">
        <v>73</v>
      </c>
      <c r="D151" s="8"/>
      <c r="E151" s="22">
        <v>103.7</v>
      </c>
      <c r="F151" s="22">
        <v>275.2</v>
      </c>
      <c r="G151" s="22">
        <v>308.10000000000002</v>
      </c>
      <c r="H151" s="22">
        <v>253.1</v>
      </c>
      <c r="I151" s="22">
        <v>173.7</v>
      </c>
      <c r="J151" s="22">
        <v>62.2</v>
      </c>
      <c r="K151" s="22">
        <v>15.7</v>
      </c>
      <c r="L151" s="10">
        <v>5958.1</v>
      </c>
    </row>
    <row r="152" spans="1:12" x14ac:dyDescent="0.2">
      <c r="A152" s="8"/>
      <c r="B152" s="16">
        <v>26925</v>
      </c>
      <c r="C152" s="8" t="s">
        <v>61</v>
      </c>
      <c r="D152" s="8"/>
      <c r="E152" s="22">
        <v>144.6</v>
      </c>
      <c r="F152" s="22">
        <v>310.8</v>
      </c>
      <c r="G152" s="22">
        <v>277.7</v>
      </c>
      <c r="H152" s="22">
        <v>218.5</v>
      </c>
      <c r="I152" s="22">
        <v>133.69999999999999</v>
      </c>
      <c r="J152" s="22">
        <v>52.3</v>
      </c>
      <c r="K152" s="22">
        <v>48.1</v>
      </c>
      <c r="L152" s="10">
        <v>5928.1</v>
      </c>
    </row>
    <row r="153" spans="1:12" x14ac:dyDescent="0.2">
      <c r="A153" s="8"/>
      <c r="B153" s="16"/>
      <c r="C153" s="8" t="s">
        <v>62</v>
      </c>
      <c r="D153" s="8"/>
      <c r="E153" s="22">
        <v>97.5</v>
      </c>
      <c r="F153" s="22">
        <v>233.1</v>
      </c>
      <c r="G153" s="22">
        <v>304.10000000000002</v>
      </c>
      <c r="H153" s="22">
        <v>285.5</v>
      </c>
      <c r="I153" s="22">
        <v>200.4</v>
      </c>
      <c r="J153" s="22">
        <v>98.2</v>
      </c>
      <c r="K153" s="22">
        <v>33.1</v>
      </c>
      <c r="L153" s="10">
        <v>6259.8</v>
      </c>
    </row>
    <row r="154" spans="1:12" x14ac:dyDescent="0.2">
      <c r="A154" s="8"/>
      <c r="B154" s="16"/>
      <c r="C154" s="8" t="s">
        <v>63</v>
      </c>
      <c r="D154" s="8"/>
      <c r="E154" s="22">
        <v>100.5</v>
      </c>
      <c r="F154" s="22">
        <v>232.4</v>
      </c>
      <c r="G154" s="22">
        <v>265.5</v>
      </c>
      <c r="H154" s="22">
        <v>264.10000000000002</v>
      </c>
      <c r="I154" s="22">
        <v>218.7</v>
      </c>
      <c r="J154" s="22">
        <v>98.5</v>
      </c>
      <c r="K154" s="22">
        <v>33</v>
      </c>
      <c r="L154" s="10">
        <v>6063.3</v>
      </c>
    </row>
    <row r="155" spans="1:12" x14ac:dyDescent="0.2">
      <c r="A155" s="8"/>
      <c r="B155" s="16">
        <v>29479</v>
      </c>
      <c r="C155" s="8" t="s">
        <v>56</v>
      </c>
      <c r="D155" s="8"/>
      <c r="E155" s="22">
        <v>71.2</v>
      </c>
      <c r="F155" s="22">
        <v>212</v>
      </c>
      <c r="G155" s="22">
        <v>254.9</v>
      </c>
      <c r="H155" s="22">
        <v>218.3</v>
      </c>
      <c r="I155" s="22">
        <v>192.2</v>
      </c>
      <c r="J155" s="22">
        <v>89.4</v>
      </c>
      <c r="K155" s="22">
        <v>43.8</v>
      </c>
      <c r="L155" s="10">
        <v>5408.7</v>
      </c>
    </row>
    <row r="156" spans="1:12" x14ac:dyDescent="0.2">
      <c r="A156" s="8"/>
      <c r="B156" s="16"/>
      <c r="C156" s="8" t="s">
        <v>57</v>
      </c>
      <c r="D156" s="8"/>
      <c r="E156" s="22">
        <v>83</v>
      </c>
      <c r="F156" s="22">
        <v>217.6</v>
      </c>
      <c r="G156" s="22">
        <v>299.2</v>
      </c>
      <c r="H156" s="22">
        <v>261.89999999999998</v>
      </c>
      <c r="I156" s="22">
        <v>211.5</v>
      </c>
      <c r="J156" s="22">
        <v>132.80000000000001</v>
      </c>
      <c r="K156" s="22">
        <v>72.5</v>
      </c>
      <c r="L156" s="10">
        <v>6392.2</v>
      </c>
    </row>
    <row r="157" spans="1:12" x14ac:dyDescent="0.2">
      <c r="A157" s="8"/>
      <c r="B157" s="16"/>
      <c r="C157" s="8" t="s">
        <v>58</v>
      </c>
      <c r="D157" s="8"/>
      <c r="E157" s="22">
        <v>117.1</v>
      </c>
      <c r="F157" s="22">
        <v>213.2</v>
      </c>
      <c r="G157" s="22">
        <v>274.60000000000002</v>
      </c>
      <c r="H157" s="22">
        <v>271.2</v>
      </c>
      <c r="I157" s="22">
        <v>245.1</v>
      </c>
      <c r="J157" s="22">
        <v>97.8</v>
      </c>
      <c r="K157" s="22">
        <v>66.3</v>
      </c>
      <c r="L157" s="10">
        <v>6426.4</v>
      </c>
    </row>
    <row r="158" spans="1:12" x14ac:dyDescent="0.2">
      <c r="A158" s="8"/>
      <c r="B158" s="18" t="s">
        <v>52</v>
      </c>
      <c r="C158" s="8" t="s">
        <v>74</v>
      </c>
      <c r="D158" s="8"/>
      <c r="E158" s="22">
        <v>110.9</v>
      </c>
      <c r="F158" s="22">
        <v>230.5</v>
      </c>
      <c r="G158" s="22">
        <v>276.2</v>
      </c>
      <c r="H158" s="22">
        <v>244.2</v>
      </c>
      <c r="I158" s="22">
        <v>159</v>
      </c>
      <c r="J158" s="22">
        <v>82.2</v>
      </c>
      <c r="K158" s="22">
        <v>59</v>
      </c>
      <c r="L158" s="10">
        <v>5809.9</v>
      </c>
    </row>
    <row r="159" spans="1:12" x14ac:dyDescent="0.2">
      <c r="A159" s="8"/>
      <c r="B159" s="16"/>
      <c r="C159" s="8" t="s">
        <v>75</v>
      </c>
      <c r="D159" s="8"/>
      <c r="E159" s="22">
        <v>97</v>
      </c>
      <c r="F159" s="22">
        <v>232.7</v>
      </c>
      <c r="G159" s="22">
        <v>275.7</v>
      </c>
      <c r="H159" s="22">
        <v>225.3</v>
      </c>
      <c r="I159" s="22">
        <v>188.9</v>
      </c>
      <c r="J159" s="22">
        <v>74.7</v>
      </c>
      <c r="K159" s="22">
        <v>44</v>
      </c>
      <c r="L159" s="10">
        <v>5691.1</v>
      </c>
    </row>
    <row r="160" spans="1:12" x14ac:dyDescent="0.2">
      <c r="A160" s="8"/>
      <c r="B160" s="16"/>
      <c r="C160" s="8" t="s">
        <v>76</v>
      </c>
      <c r="D160" s="8"/>
      <c r="E160" s="22">
        <v>84.1</v>
      </c>
      <c r="F160" s="22">
        <v>196.2</v>
      </c>
      <c r="G160" s="22">
        <v>239.6</v>
      </c>
      <c r="H160" s="22">
        <v>203.5</v>
      </c>
      <c r="I160" s="22">
        <v>139.19999999999999</v>
      </c>
      <c r="J160" s="22">
        <v>53.1</v>
      </c>
      <c r="K160" s="22">
        <v>25.5</v>
      </c>
      <c r="L160" s="10">
        <v>4706.5</v>
      </c>
    </row>
    <row r="161" spans="1:12" x14ac:dyDescent="0.2">
      <c r="A161" s="8"/>
      <c r="B161" s="16">
        <v>34595</v>
      </c>
      <c r="C161" s="8" t="s">
        <v>46</v>
      </c>
      <c r="D161" s="8"/>
      <c r="E161" s="22">
        <v>39.700000000000003</v>
      </c>
      <c r="F161" s="22">
        <v>133.6</v>
      </c>
      <c r="G161" s="22">
        <v>208.8</v>
      </c>
      <c r="H161" s="22">
        <v>204.7</v>
      </c>
      <c r="I161" s="22">
        <v>128.4</v>
      </c>
      <c r="J161" s="22">
        <v>55.8</v>
      </c>
      <c r="K161" s="22">
        <v>12</v>
      </c>
      <c r="L161" s="10">
        <v>3915.4</v>
      </c>
    </row>
    <row r="162" spans="1:12" x14ac:dyDescent="0.2">
      <c r="A162" s="8"/>
      <c r="B162" s="16"/>
      <c r="C162" s="8" t="s">
        <v>45</v>
      </c>
      <c r="D162" s="8"/>
      <c r="E162" s="22">
        <v>53.5</v>
      </c>
      <c r="F162" s="22">
        <v>188.7</v>
      </c>
      <c r="G162" s="22">
        <v>234.7</v>
      </c>
      <c r="H162" s="22">
        <v>210.7</v>
      </c>
      <c r="I162" s="22">
        <v>147.1</v>
      </c>
      <c r="J162" s="22">
        <v>55.1</v>
      </c>
      <c r="K162" s="22">
        <v>16</v>
      </c>
      <c r="L162" s="10">
        <v>4529.3999999999996</v>
      </c>
    </row>
    <row r="163" spans="1:12" x14ac:dyDescent="0.2">
      <c r="A163" s="8"/>
      <c r="B163" s="16"/>
      <c r="C163" s="8" t="s">
        <v>59</v>
      </c>
      <c r="D163" s="8"/>
      <c r="E163" s="22">
        <v>102.3</v>
      </c>
      <c r="F163" s="22">
        <v>233.7</v>
      </c>
      <c r="G163" s="22">
        <v>263.39999999999998</v>
      </c>
      <c r="H163" s="22">
        <v>237.6</v>
      </c>
      <c r="I163" s="22">
        <v>158.80000000000001</v>
      </c>
      <c r="J163" s="22">
        <v>71.900000000000006</v>
      </c>
      <c r="K163" s="22">
        <v>17.3</v>
      </c>
      <c r="L163" s="10">
        <v>5424.8</v>
      </c>
    </row>
    <row r="164" spans="1:12" x14ac:dyDescent="0.2">
      <c r="A164" s="8"/>
      <c r="B164" s="16">
        <v>36617</v>
      </c>
      <c r="C164" s="8" t="s">
        <v>47</v>
      </c>
      <c r="D164" s="8"/>
      <c r="E164" s="22">
        <v>30.8</v>
      </c>
      <c r="F164" s="22">
        <v>128.5</v>
      </c>
      <c r="G164" s="22">
        <v>164.4</v>
      </c>
      <c r="H164" s="22">
        <v>186.1</v>
      </c>
      <c r="I164" s="22">
        <v>127</v>
      </c>
      <c r="J164" s="22">
        <v>60.7</v>
      </c>
      <c r="K164" s="22">
        <v>12.7</v>
      </c>
      <c r="L164" s="10">
        <v>3551.3</v>
      </c>
    </row>
    <row r="165" spans="1:12" x14ac:dyDescent="0.2">
      <c r="A165" s="8"/>
      <c r="B165" s="16"/>
      <c r="C165" s="8" t="s">
        <v>46</v>
      </c>
      <c r="D165" s="8"/>
      <c r="E165" s="22">
        <v>55.9</v>
      </c>
      <c r="F165" s="22">
        <v>158</v>
      </c>
      <c r="G165" s="22">
        <v>200</v>
      </c>
      <c r="H165" s="22">
        <v>174.9</v>
      </c>
      <c r="I165" s="22">
        <v>133.5</v>
      </c>
      <c r="J165" s="22">
        <v>43.6</v>
      </c>
      <c r="K165" s="22">
        <v>13.8</v>
      </c>
      <c r="L165" s="10">
        <v>3897.8</v>
      </c>
    </row>
    <row r="166" spans="1:12" x14ac:dyDescent="0.2">
      <c r="A166" s="8"/>
      <c r="B166" s="16"/>
      <c r="C166" s="8" t="s">
        <v>45</v>
      </c>
      <c r="D166" s="8"/>
      <c r="E166" s="22">
        <v>64.5</v>
      </c>
      <c r="F166" s="22">
        <v>174.8</v>
      </c>
      <c r="G166" s="22">
        <v>211.8</v>
      </c>
      <c r="H166" s="22">
        <v>210.3</v>
      </c>
      <c r="I166" s="22">
        <v>139.6</v>
      </c>
      <c r="J166" s="22">
        <v>59.5</v>
      </c>
      <c r="K166" s="22">
        <v>15.1</v>
      </c>
      <c r="L166" s="10">
        <v>4377.8</v>
      </c>
    </row>
    <row r="167" spans="1:12" x14ac:dyDescent="0.2">
      <c r="A167" s="8"/>
      <c r="B167" s="8"/>
      <c r="C167" s="21"/>
      <c r="D167" s="8"/>
      <c r="E167" s="22"/>
      <c r="F167" s="22"/>
      <c r="G167" s="22"/>
      <c r="H167" s="22"/>
      <c r="I167" s="22"/>
      <c r="J167" s="22"/>
      <c r="K167" s="22"/>
      <c r="L167" s="10"/>
    </row>
    <row r="168" spans="1:12" x14ac:dyDescent="0.2">
      <c r="A168" s="8" t="s">
        <v>6</v>
      </c>
      <c r="B168" s="16">
        <v>29312</v>
      </c>
      <c r="C168" s="8" t="s">
        <v>56</v>
      </c>
      <c r="D168" s="8"/>
      <c r="E168" s="22">
        <v>48.9</v>
      </c>
      <c r="F168" s="22">
        <v>169.2</v>
      </c>
      <c r="G168" s="22">
        <v>176</v>
      </c>
      <c r="H168" s="22">
        <v>123.9</v>
      </c>
      <c r="I168" s="22">
        <v>72.3</v>
      </c>
      <c r="J168" s="22">
        <v>27.7</v>
      </c>
      <c r="K168" s="22">
        <v>5.9</v>
      </c>
      <c r="L168" s="10">
        <v>3119.6</v>
      </c>
    </row>
    <row r="169" spans="1:12" x14ac:dyDescent="0.2">
      <c r="A169" s="8"/>
      <c r="B169" s="16"/>
      <c r="C169" s="8" t="s">
        <v>57</v>
      </c>
      <c r="D169" s="8"/>
      <c r="E169" s="22">
        <v>64.400000000000006</v>
      </c>
      <c r="F169" s="22">
        <v>182.8</v>
      </c>
      <c r="G169" s="22">
        <v>197.8</v>
      </c>
      <c r="H169" s="22">
        <v>145.6</v>
      </c>
      <c r="I169" s="22">
        <v>90.5</v>
      </c>
      <c r="J169" s="22">
        <v>40.799999999999997</v>
      </c>
      <c r="K169" s="22">
        <v>10.4</v>
      </c>
      <c r="L169" s="10">
        <v>3661.2</v>
      </c>
    </row>
    <row r="170" spans="1:12" x14ac:dyDescent="0.2">
      <c r="A170" s="8"/>
      <c r="B170" s="16"/>
      <c r="C170" s="8" t="s">
        <v>58</v>
      </c>
      <c r="D170" s="8"/>
      <c r="E170" s="22">
        <v>56.7</v>
      </c>
      <c r="F170" s="22">
        <v>193.8</v>
      </c>
      <c r="G170" s="22">
        <v>227.5</v>
      </c>
      <c r="H170" s="22">
        <v>179.9</v>
      </c>
      <c r="I170" s="22">
        <v>130.19999999999999</v>
      </c>
      <c r="J170" s="22">
        <v>62.6</v>
      </c>
      <c r="K170" s="22">
        <v>10.6</v>
      </c>
      <c r="L170" s="10">
        <v>4306.7</v>
      </c>
    </row>
    <row r="171" spans="1:12" x14ac:dyDescent="0.2">
      <c r="A171" s="8"/>
      <c r="B171" s="16">
        <v>32964</v>
      </c>
      <c r="C171" s="8" t="s">
        <v>45</v>
      </c>
      <c r="D171" s="8"/>
      <c r="E171" s="22">
        <v>42.2</v>
      </c>
      <c r="F171" s="22">
        <v>147.4</v>
      </c>
      <c r="G171" s="22">
        <v>169</v>
      </c>
      <c r="H171" s="22">
        <v>120.9</v>
      </c>
      <c r="I171" s="22">
        <v>61.5</v>
      </c>
      <c r="J171" s="22">
        <v>24.4</v>
      </c>
      <c r="K171" s="22">
        <v>5.7</v>
      </c>
      <c r="L171" s="10">
        <v>2855.3</v>
      </c>
    </row>
    <row r="172" spans="1:12" x14ac:dyDescent="0.2">
      <c r="A172" s="8"/>
      <c r="B172" s="16"/>
      <c r="C172" s="8" t="s">
        <v>59</v>
      </c>
      <c r="D172" s="8"/>
      <c r="E172" s="22">
        <v>46.2</v>
      </c>
      <c r="F172" s="22">
        <v>138.30000000000001</v>
      </c>
      <c r="G172" s="22">
        <v>155.9</v>
      </c>
      <c r="H172" s="22">
        <v>124.8</v>
      </c>
      <c r="I172" s="22">
        <v>67.7</v>
      </c>
      <c r="J172" s="22">
        <v>24.3</v>
      </c>
      <c r="K172" s="22">
        <v>7.5</v>
      </c>
      <c r="L172" s="10">
        <v>2824</v>
      </c>
    </row>
    <row r="173" spans="1:12" x14ac:dyDescent="0.2">
      <c r="A173" s="8"/>
      <c r="B173" s="16"/>
      <c r="C173" s="8" t="s">
        <v>56</v>
      </c>
      <c r="D173" s="8"/>
      <c r="E173" s="22">
        <v>47.1</v>
      </c>
      <c r="F173" s="22">
        <v>144.69999999999999</v>
      </c>
      <c r="G173" s="22">
        <v>171.5</v>
      </c>
      <c r="H173" s="22">
        <v>133.1</v>
      </c>
      <c r="I173" s="22">
        <v>79</v>
      </c>
      <c r="J173" s="22">
        <v>31.1</v>
      </c>
      <c r="K173" s="22">
        <v>7.9</v>
      </c>
      <c r="L173" s="10">
        <v>3071.7</v>
      </c>
    </row>
    <row r="174" spans="1:12" x14ac:dyDescent="0.2">
      <c r="A174" s="8"/>
      <c r="B174" s="16">
        <v>36617</v>
      </c>
      <c r="C174" s="8" t="s">
        <v>47</v>
      </c>
      <c r="D174" s="8"/>
      <c r="E174" s="22">
        <v>29.5</v>
      </c>
      <c r="F174" s="22">
        <v>120.7</v>
      </c>
      <c r="G174" s="22">
        <v>168</v>
      </c>
      <c r="H174" s="22">
        <v>137.80000000000001</v>
      </c>
      <c r="I174" s="22">
        <v>76.5</v>
      </c>
      <c r="J174" s="22">
        <v>27.4</v>
      </c>
      <c r="K174" s="22">
        <v>8.6999999999999993</v>
      </c>
      <c r="L174" s="10">
        <v>2842.6</v>
      </c>
    </row>
    <row r="175" spans="1:12" x14ac:dyDescent="0.2">
      <c r="A175" s="8"/>
      <c r="B175" s="16"/>
      <c r="C175" s="8" t="s">
        <v>46</v>
      </c>
      <c r="D175" s="8"/>
      <c r="E175" s="22">
        <v>46.3</v>
      </c>
      <c r="F175" s="22">
        <v>130.30000000000001</v>
      </c>
      <c r="G175" s="22">
        <v>165.2</v>
      </c>
      <c r="H175" s="22">
        <v>129.5</v>
      </c>
      <c r="I175" s="22">
        <v>67.599999999999994</v>
      </c>
      <c r="J175" s="22">
        <v>21.5</v>
      </c>
      <c r="K175" s="22">
        <v>5</v>
      </c>
      <c r="L175" s="10">
        <v>2827.1</v>
      </c>
    </row>
    <row r="176" spans="1:12" x14ac:dyDescent="0.2">
      <c r="A176" s="8"/>
      <c r="B176" s="16"/>
      <c r="C176" s="8" t="s">
        <v>45</v>
      </c>
      <c r="D176" s="8"/>
      <c r="E176" s="22">
        <v>43.1</v>
      </c>
      <c r="F176" s="22">
        <v>127.4</v>
      </c>
      <c r="G176" s="22">
        <v>165.3</v>
      </c>
      <c r="H176" s="22">
        <v>120</v>
      </c>
      <c r="I176" s="22">
        <v>63.9</v>
      </c>
      <c r="J176" s="22">
        <v>23.9</v>
      </c>
      <c r="K176" s="22">
        <v>4.7</v>
      </c>
      <c r="L176" s="10">
        <v>2741.3</v>
      </c>
    </row>
    <row r="177" spans="1:12" x14ac:dyDescent="0.2">
      <c r="A177" s="8"/>
      <c r="B177" s="8"/>
      <c r="C177" s="21"/>
      <c r="D177" s="8"/>
      <c r="E177" s="22"/>
      <c r="F177" s="22"/>
      <c r="G177" s="22"/>
      <c r="H177" s="22"/>
      <c r="I177" s="22"/>
      <c r="J177" s="22"/>
      <c r="K177" s="22"/>
      <c r="L177" s="10"/>
    </row>
    <row r="178" spans="1:12" x14ac:dyDescent="0.2">
      <c r="A178" s="8" t="s">
        <v>7</v>
      </c>
      <c r="B178" s="16">
        <v>25178</v>
      </c>
      <c r="C178" s="8" t="s">
        <v>60</v>
      </c>
      <c r="D178" s="8"/>
      <c r="E178" s="22">
        <v>123.3</v>
      </c>
      <c r="F178" s="22">
        <v>237.1</v>
      </c>
      <c r="G178" s="22">
        <v>238.1</v>
      </c>
      <c r="H178" s="22">
        <v>223.5</v>
      </c>
      <c r="I178" s="22">
        <v>170.9</v>
      </c>
      <c r="J178" s="22">
        <v>105.4</v>
      </c>
      <c r="K178" s="22">
        <v>57.3</v>
      </c>
      <c r="L178" s="10">
        <v>5778.7</v>
      </c>
    </row>
    <row r="179" spans="1:12" x14ac:dyDescent="0.2">
      <c r="A179" s="8"/>
      <c r="B179" s="16"/>
      <c r="C179" s="8" t="s">
        <v>61</v>
      </c>
      <c r="D179" s="8"/>
      <c r="E179" s="22">
        <v>129.30000000000001</v>
      </c>
      <c r="F179" s="22">
        <v>275</v>
      </c>
      <c r="G179" s="22">
        <v>288.2</v>
      </c>
      <c r="H179" s="22">
        <v>275.7</v>
      </c>
      <c r="I179" s="22">
        <v>208.3</v>
      </c>
      <c r="J179" s="22">
        <v>131.30000000000001</v>
      </c>
      <c r="K179" s="22">
        <v>81.599999999999994</v>
      </c>
      <c r="L179" s="10">
        <v>6946.5</v>
      </c>
    </row>
    <row r="180" spans="1:12" x14ac:dyDescent="0.2">
      <c r="A180" s="8"/>
      <c r="B180" s="16"/>
      <c r="C180" s="8" t="s">
        <v>62</v>
      </c>
      <c r="D180" s="8"/>
      <c r="E180" s="22">
        <v>100.9</v>
      </c>
      <c r="F180" s="22">
        <v>274.10000000000002</v>
      </c>
      <c r="G180" s="22">
        <v>305.3</v>
      </c>
      <c r="H180" s="22">
        <v>273.7</v>
      </c>
      <c r="I180" s="22">
        <v>221.4</v>
      </c>
      <c r="J180" s="22">
        <v>129</v>
      </c>
      <c r="K180" s="22">
        <v>84.6</v>
      </c>
      <c r="L180" s="10">
        <v>6944.7</v>
      </c>
    </row>
    <row r="181" spans="1:12" x14ac:dyDescent="0.2">
      <c r="A181" s="8"/>
      <c r="B181" s="17">
        <v>27006</v>
      </c>
      <c r="C181" s="8" t="s">
        <v>61</v>
      </c>
      <c r="D181" s="8"/>
      <c r="E181" s="22">
        <v>125.4</v>
      </c>
      <c r="F181" s="22">
        <v>265.8</v>
      </c>
      <c r="G181" s="22">
        <v>291.10000000000002</v>
      </c>
      <c r="H181" s="22">
        <v>288.7</v>
      </c>
      <c r="I181" s="22">
        <v>198.2</v>
      </c>
      <c r="J181" s="22">
        <v>129.19999999999999</v>
      </c>
      <c r="K181" s="22">
        <v>75.5</v>
      </c>
      <c r="L181" s="10">
        <v>6869.9</v>
      </c>
    </row>
    <row r="182" spans="1:12" x14ac:dyDescent="0.2">
      <c r="A182" s="8"/>
      <c r="B182" s="17"/>
      <c r="C182" s="8" t="s">
        <v>62</v>
      </c>
      <c r="D182" s="8"/>
      <c r="E182" s="22">
        <v>97.4</v>
      </c>
      <c r="F182" s="22">
        <v>258</v>
      </c>
      <c r="G182" s="22">
        <v>302</v>
      </c>
      <c r="H182" s="22">
        <v>269.3</v>
      </c>
      <c r="I182" s="22">
        <v>235.4</v>
      </c>
      <c r="J182" s="22">
        <v>143</v>
      </c>
      <c r="K182" s="22">
        <v>80.400000000000006</v>
      </c>
      <c r="L182" s="10">
        <v>6926.7</v>
      </c>
    </row>
    <row r="183" spans="1:12" x14ac:dyDescent="0.2">
      <c r="A183" s="8"/>
      <c r="B183" s="17"/>
      <c r="C183" s="8" t="s">
        <v>63</v>
      </c>
      <c r="D183" s="8"/>
      <c r="E183" s="22">
        <v>76.900000000000006</v>
      </c>
      <c r="F183" s="22">
        <v>214</v>
      </c>
      <c r="G183" s="22">
        <v>227</v>
      </c>
      <c r="H183" s="22">
        <v>214.5</v>
      </c>
      <c r="I183" s="22">
        <v>159.6</v>
      </c>
      <c r="J183" s="22">
        <v>112.9</v>
      </c>
      <c r="K183" s="22">
        <v>78.400000000000006</v>
      </c>
      <c r="L183" s="10">
        <v>5417</v>
      </c>
    </row>
    <row r="184" spans="1:12" x14ac:dyDescent="0.2">
      <c r="A184" s="8"/>
      <c r="B184" s="16">
        <v>28836</v>
      </c>
      <c r="C184" s="21" t="s">
        <v>82</v>
      </c>
      <c r="D184" s="8"/>
      <c r="E184" s="22">
        <v>72.612884199488832</v>
      </c>
      <c r="F184" s="22">
        <v>217.83649876135425</v>
      </c>
      <c r="G184" s="22">
        <v>220.48230504227996</v>
      </c>
      <c r="H184" s="22">
        <v>199.28684627575277</v>
      </c>
      <c r="I184" s="22">
        <v>133.69886123998313</v>
      </c>
      <c r="J184" s="22">
        <v>49.347398533881638</v>
      </c>
      <c r="K184" s="22">
        <v>9.8110465116279073</v>
      </c>
      <c r="L184" s="10">
        <v>4515.3792028218422</v>
      </c>
    </row>
    <row r="185" spans="1:12" x14ac:dyDescent="0.2">
      <c r="A185" s="8"/>
      <c r="B185" s="16"/>
      <c r="C185" s="21" t="s">
        <v>63</v>
      </c>
      <c r="D185" s="8"/>
      <c r="E185" s="22">
        <v>91.077767021619877</v>
      </c>
      <c r="F185" s="22">
        <v>229.34010152284264</v>
      </c>
      <c r="G185" s="22">
        <v>263.08577692518497</v>
      </c>
      <c r="H185" s="22">
        <v>215.70495372890582</v>
      </c>
      <c r="I185" s="22">
        <v>161.16271069831441</v>
      </c>
      <c r="J185" s="22">
        <v>67.162887311753508</v>
      </c>
      <c r="K185" s="22">
        <v>14.908767245215843</v>
      </c>
      <c r="L185" s="10">
        <v>5212.2148222691849</v>
      </c>
    </row>
    <row r="186" spans="1:12" x14ac:dyDescent="0.2">
      <c r="A186" s="8"/>
      <c r="B186" s="16"/>
      <c r="C186" s="21" t="s">
        <v>62</v>
      </c>
      <c r="D186" s="8"/>
      <c r="E186" s="22">
        <v>109.30370958143226</v>
      </c>
      <c r="F186" s="22">
        <v>296.17159246788879</v>
      </c>
      <c r="G186" s="22">
        <v>323.20295983086686</v>
      </c>
      <c r="H186" s="22">
        <v>296.1051930758988</v>
      </c>
      <c r="I186" s="22">
        <v>226.01598934043972</v>
      </c>
      <c r="J186" s="22">
        <v>102.79779567613396</v>
      </c>
      <c r="K186" s="22">
        <v>16.043909647456196</v>
      </c>
      <c r="L186" s="10">
        <v>6848.2057481005832</v>
      </c>
    </row>
    <row r="187" spans="1:12" x14ac:dyDescent="0.2">
      <c r="A187" s="8"/>
      <c r="B187" s="18" t="s">
        <v>54</v>
      </c>
      <c r="C187" s="8" t="s">
        <v>64</v>
      </c>
      <c r="D187" s="8"/>
      <c r="E187" s="22">
        <v>103.9</v>
      </c>
      <c r="F187" s="22">
        <v>214.8</v>
      </c>
      <c r="G187" s="22">
        <v>227.3</v>
      </c>
      <c r="H187" s="22">
        <v>196.8</v>
      </c>
      <c r="I187" s="22">
        <v>131.30000000000001</v>
      </c>
      <c r="J187" s="22">
        <v>73.099999999999994</v>
      </c>
      <c r="K187" s="22">
        <v>34.799999999999997</v>
      </c>
      <c r="L187" s="10">
        <v>4910.3</v>
      </c>
    </row>
    <row r="188" spans="1:12" x14ac:dyDescent="0.2">
      <c r="A188" s="8"/>
      <c r="B188" s="16"/>
      <c r="C188" s="8" t="s">
        <v>65</v>
      </c>
      <c r="D188" s="8"/>
      <c r="E188" s="22">
        <v>88.8</v>
      </c>
      <c r="F188" s="22">
        <v>201.4</v>
      </c>
      <c r="G188" s="22">
        <v>229.6</v>
      </c>
      <c r="H188" s="22">
        <v>198.5</v>
      </c>
      <c r="I188" s="22">
        <v>148.69999999999999</v>
      </c>
      <c r="J188" s="22">
        <v>64.599999999999994</v>
      </c>
      <c r="K188" s="22">
        <v>28.7</v>
      </c>
      <c r="L188" s="10">
        <v>4801.3</v>
      </c>
    </row>
    <row r="189" spans="1:12" x14ac:dyDescent="0.2">
      <c r="A189" s="8"/>
      <c r="B189" s="16"/>
      <c r="C189" s="8" t="s">
        <v>66</v>
      </c>
      <c r="D189" s="8"/>
      <c r="E189" s="22">
        <v>93.1</v>
      </c>
      <c r="F189" s="22">
        <v>197.4</v>
      </c>
      <c r="G189" s="22">
        <v>232.8</v>
      </c>
      <c r="H189" s="22">
        <v>204.7</v>
      </c>
      <c r="I189" s="22">
        <v>158</v>
      </c>
      <c r="J189" s="22">
        <v>77.8</v>
      </c>
      <c r="K189" s="22">
        <v>24.4</v>
      </c>
      <c r="L189" s="10">
        <v>4941.5</v>
      </c>
    </row>
    <row r="190" spans="1:12" x14ac:dyDescent="0.2">
      <c r="A190" s="8"/>
      <c r="B190" s="16">
        <v>33184</v>
      </c>
      <c r="C190" s="8" t="s">
        <v>65</v>
      </c>
      <c r="D190" s="8"/>
      <c r="E190" s="22">
        <v>88.3</v>
      </c>
      <c r="F190" s="22">
        <v>202.5</v>
      </c>
      <c r="G190" s="22">
        <v>209.4</v>
      </c>
      <c r="H190" s="22">
        <v>186.6</v>
      </c>
      <c r="I190" s="22">
        <v>130</v>
      </c>
      <c r="J190" s="22">
        <v>64.7</v>
      </c>
      <c r="K190" s="22">
        <v>26.3</v>
      </c>
      <c r="L190" s="10">
        <v>4538.8999999999996</v>
      </c>
    </row>
    <row r="191" spans="1:12" x14ac:dyDescent="0.2">
      <c r="A191" s="8"/>
      <c r="B191" s="16"/>
      <c r="C191" s="8" t="s">
        <v>66</v>
      </c>
      <c r="D191" s="8"/>
      <c r="E191" s="22">
        <v>82.3</v>
      </c>
      <c r="F191" s="22">
        <v>192.3</v>
      </c>
      <c r="G191" s="22">
        <v>227.5</v>
      </c>
      <c r="H191" s="22">
        <v>202.9</v>
      </c>
      <c r="I191" s="22">
        <v>149</v>
      </c>
      <c r="J191" s="22">
        <v>83.2</v>
      </c>
      <c r="K191" s="22">
        <v>35.4</v>
      </c>
      <c r="L191" s="10">
        <v>4862.7</v>
      </c>
    </row>
    <row r="192" spans="1:12" x14ac:dyDescent="0.2">
      <c r="A192" s="8"/>
      <c r="B192" s="16"/>
      <c r="C192" s="8" t="s">
        <v>67</v>
      </c>
      <c r="D192" s="8"/>
      <c r="E192" s="22">
        <v>77.2</v>
      </c>
      <c r="F192" s="22">
        <v>184.5</v>
      </c>
      <c r="G192" s="22">
        <v>218.5</v>
      </c>
      <c r="H192" s="22">
        <v>211</v>
      </c>
      <c r="I192" s="22">
        <v>159.5</v>
      </c>
      <c r="J192" s="22">
        <v>90.7</v>
      </c>
      <c r="K192" s="22">
        <v>37.5</v>
      </c>
      <c r="L192" s="10">
        <v>4894.8</v>
      </c>
    </row>
    <row r="193" spans="1:12" x14ac:dyDescent="0.2">
      <c r="A193" s="8"/>
      <c r="B193" s="16">
        <v>35010</v>
      </c>
      <c r="C193" s="8" t="s">
        <v>66</v>
      </c>
      <c r="D193" s="8"/>
      <c r="E193" s="22">
        <v>85.3</v>
      </c>
      <c r="F193" s="22">
        <v>192.4</v>
      </c>
      <c r="G193" s="22">
        <v>227.2</v>
      </c>
      <c r="H193" s="22">
        <v>198.5</v>
      </c>
      <c r="I193" s="22">
        <v>143.69999999999999</v>
      </c>
      <c r="J193" s="22">
        <v>69.400000000000006</v>
      </c>
      <c r="K193" s="22">
        <v>20.5</v>
      </c>
      <c r="L193" s="10">
        <v>4685.1000000000004</v>
      </c>
    </row>
    <row r="194" spans="1:12" x14ac:dyDescent="0.2">
      <c r="A194" s="8"/>
      <c r="B194" s="16"/>
      <c r="C194" s="8" t="s">
        <v>67</v>
      </c>
      <c r="D194" s="8"/>
      <c r="E194" s="22">
        <v>77.5</v>
      </c>
      <c r="F194" s="22">
        <v>185.8</v>
      </c>
      <c r="G194" s="22">
        <v>225.5</v>
      </c>
      <c r="H194" s="22">
        <v>212.6</v>
      </c>
      <c r="I194" s="22">
        <v>167.9</v>
      </c>
      <c r="J194" s="22">
        <v>90.8</v>
      </c>
      <c r="K194" s="22">
        <v>32.799999999999997</v>
      </c>
      <c r="L194" s="10">
        <v>4964.3</v>
      </c>
    </row>
    <row r="195" spans="1:12" x14ac:dyDescent="0.2">
      <c r="A195" s="8"/>
      <c r="B195" s="16"/>
      <c r="C195" s="8" t="s">
        <v>68</v>
      </c>
      <c r="D195" s="8"/>
      <c r="E195" s="22">
        <v>59.6</v>
      </c>
      <c r="F195" s="22">
        <v>173.3</v>
      </c>
      <c r="G195" s="22">
        <v>208</v>
      </c>
      <c r="H195" s="22">
        <v>210.2</v>
      </c>
      <c r="I195" s="22">
        <v>158.1</v>
      </c>
      <c r="J195" s="22">
        <v>84.3</v>
      </c>
      <c r="K195" s="22">
        <v>23.2</v>
      </c>
      <c r="L195" s="10">
        <v>4583.5</v>
      </c>
    </row>
    <row r="196" spans="1:12" x14ac:dyDescent="0.2">
      <c r="A196" s="8"/>
      <c r="B196" s="16">
        <v>36837</v>
      </c>
      <c r="C196" s="1" t="s">
        <v>123</v>
      </c>
      <c r="E196" s="1">
        <v>46.1</v>
      </c>
      <c r="F196" s="1">
        <v>168.1</v>
      </c>
      <c r="G196" s="1">
        <v>223</v>
      </c>
      <c r="H196" s="1">
        <v>193.8</v>
      </c>
      <c r="I196" s="1">
        <v>150.1</v>
      </c>
      <c r="J196" s="1">
        <v>60.8</v>
      </c>
      <c r="K196" s="1">
        <v>14.4</v>
      </c>
      <c r="L196" s="5">
        <v>4281.6000000000004</v>
      </c>
    </row>
    <row r="197" spans="1:12" x14ac:dyDescent="0.2">
      <c r="A197" s="8"/>
      <c r="B197" s="16"/>
      <c r="C197" s="1" t="s">
        <v>68</v>
      </c>
      <c r="E197" s="1">
        <v>54.8</v>
      </c>
      <c r="F197" s="1">
        <v>184</v>
      </c>
      <c r="G197" s="1">
        <v>217</v>
      </c>
      <c r="H197" s="1">
        <v>206.1</v>
      </c>
      <c r="I197" s="1">
        <v>153.30000000000001</v>
      </c>
      <c r="J197" s="1">
        <v>64.5</v>
      </c>
      <c r="K197" s="1">
        <v>14.9</v>
      </c>
      <c r="L197" s="5">
        <v>4473.2</v>
      </c>
    </row>
    <row r="198" spans="1:12" x14ac:dyDescent="0.2">
      <c r="A198" s="8"/>
      <c r="B198" s="16"/>
      <c r="C198" s="1" t="s">
        <v>67</v>
      </c>
      <c r="E198" s="1">
        <v>62.6</v>
      </c>
      <c r="F198" s="1">
        <v>184</v>
      </c>
      <c r="G198" s="1">
        <v>224.7</v>
      </c>
      <c r="H198" s="1">
        <v>210.5</v>
      </c>
      <c r="I198" s="1">
        <v>138.19999999999999</v>
      </c>
      <c r="J198" s="1">
        <v>70.900000000000006</v>
      </c>
      <c r="K198" s="1">
        <v>17.899999999999999</v>
      </c>
      <c r="L198" s="5">
        <v>4544.3</v>
      </c>
    </row>
    <row r="199" spans="1:12" x14ac:dyDescent="0.2">
      <c r="A199" s="8"/>
      <c r="B199" s="16">
        <v>38663</v>
      </c>
      <c r="C199" s="1" t="s">
        <v>124</v>
      </c>
      <c r="E199" s="1">
        <v>36.299999999999997</v>
      </c>
      <c r="F199" s="1">
        <v>141.30000000000001</v>
      </c>
      <c r="G199" s="1">
        <v>176.4</v>
      </c>
      <c r="H199" s="1">
        <v>162.6</v>
      </c>
      <c r="I199" s="1">
        <v>116.9</v>
      </c>
      <c r="J199" s="1">
        <v>48.2</v>
      </c>
      <c r="K199" s="1">
        <v>13.2</v>
      </c>
      <c r="L199" s="5">
        <v>3473.9</v>
      </c>
    </row>
    <row r="200" spans="1:12" x14ac:dyDescent="0.2">
      <c r="A200" s="8"/>
      <c r="B200" s="16"/>
      <c r="C200" s="1" t="s">
        <v>123</v>
      </c>
      <c r="E200" s="1">
        <v>48.2</v>
      </c>
      <c r="F200" s="1">
        <v>170.3</v>
      </c>
      <c r="G200" s="1">
        <v>220.2</v>
      </c>
      <c r="H200" s="1">
        <v>206.7</v>
      </c>
      <c r="I200" s="1">
        <v>159.6</v>
      </c>
      <c r="J200" s="1">
        <v>76.7</v>
      </c>
      <c r="K200" s="1">
        <v>21.3</v>
      </c>
      <c r="L200" s="5">
        <v>4514.8</v>
      </c>
    </row>
    <row r="201" spans="1:12" x14ac:dyDescent="0.2">
      <c r="A201" s="8"/>
      <c r="B201" s="16"/>
      <c r="C201" s="1" t="s">
        <v>68</v>
      </c>
      <c r="E201" s="1">
        <v>59.5</v>
      </c>
      <c r="F201" s="1">
        <v>186</v>
      </c>
      <c r="G201" s="1">
        <v>203.4</v>
      </c>
      <c r="H201" s="1">
        <v>192</v>
      </c>
      <c r="I201" s="1">
        <v>133.6</v>
      </c>
      <c r="J201" s="1">
        <v>61.5</v>
      </c>
      <c r="K201" s="1">
        <v>18.3</v>
      </c>
      <c r="L201" s="5">
        <v>4271.7</v>
      </c>
    </row>
    <row r="202" spans="1:12" x14ac:dyDescent="0.2">
      <c r="A202" s="8"/>
      <c r="B202" s="8"/>
      <c r="C202" s="21"/>
      <c r="D202" s="8"/>
      <c r="E202" s="22"/>
      <c r="F202" s="22"/>
      <c r="G202" s="22"/>
      <c r="H202" s="22"/>
      <c r="I202" s="22"/>
      <c r="J202" s="22"/>
      <c r="K202" s="22"/>
      <c r="L202" s="10"/>
    </row>
    <row r="203" spans="1:12" x14ac:dyDescent="0.2">
      <c r="A203" s="8" t="s">
        <v>8</v>
      </c>
      <c r="B203" s="17" t="s">
        <v>5</v>
      </c>
      <c r="C203" s="8" t="s">
        <v>71</v>
      </c>
      <c r="D203" s="8"/>
      <c r="E203" s="22">
        <v>185</v>
      </c>
      <c r="F203" s="22">
        <v>349</v>
      </c>
      <c r="G203" s="22">
        <v>326.89999999999998</v>
      </c>
      <c r="H203" s="22">
        <v>253.7</v>
      </c>
      <c r="I203" s="22">
        <v>190.1</v>
      </c>
      <c r="J203" s="22">
        <v>96.1</v>
      </c>
      <c r="K203" s="22">
        <v>29.6</v>
      </c>
      <c r="L203" s="10">
        <v>7152.4</v>
      </c>
    </row>
    <row r="204" spans="1:12" x14ac:dyDescent="0.2">
      <c r="A204" s="8"/>
      <c r="B204" s="17"/>
      <c r="C204" s="8" t="s">
        <v>72</v>
      </c>
      <c r="D204" s="8"/>
      <c r="E204" s="22">
        <v>183.9</v>
      </c>
      <c r="F204" s="22">
        <v>343.5</v>
      </c>
      <c r="G204" s="22">
        <v>386.8</v>
      </c>
      <c r="H204" s="22">
        <v>314</v>
      </c>
      <c r="I204" s="22">
        <v>220.8</v>
      </c>
      <c r="J204" s="22">
        <v>122.7</v>
      </c>
      <c r="K204" s="22">
        <v>33.1</v>
      </c>
      <c r="L204" s="10">
        <v>8024</v>
      </c>
    </row>
    <row r="205" spans="1:12" x14ac:dyDescent="0.2">
      <c r="A205" s="8"/>
      <c r="B205" s="17"/>
      <c r="C205" s="8" t="s">
        <v>73</v>
      </c>
      <c r="D205" s="8"/>
      <c r="E205" s="22">
        <v>157.80000000000001</v>
      </c>
      <c r="F205" s="22">
        <v>336</v>
      </c>
      <c r="G205" s="22">
        <v>350.7</v>
      </c>
      <c r="H205" s="22">
        <v>344.4</v>
      </c>
      <c r="I205" s="22">
        <v>242.3</v>
      </c>
      <c r="J205" s="22">
        <v>113.8</v>
      </c>
      <c r="K205" s="22">
        <v>39.200000000000003</v>
      </c>
      <c r="L205" s="10">
        <v>7920.5</v>
      </c>
    </row>
    <row r="206" spans="1:12" ht="10.95" customHeight="1" x14ac:dyDescent="0.2">
      <c r="A206" s="8"/>
      <c r="B206" s="16">
        <v>26925</v>
      </c>
      <c r="C206" s="8" t="s">
        <v>61</v>
      </c>
      <c r="D206" s="8"/>
      <c r="E206" s="22">
        <v>169.6</v>
      </c>
      <c r="F206" s="22">
        <v>333.3</v>
      </c>
      <c r="G206" s="22">
        <v>360.4</v>
      </c>
      <c r="H206" s="22">
        <v>311.60000000000002</v>
      </c>
      <c r="I206" s="22">
        <v>233.7</v>
      </c>
      <c r="J206" s="22">
        <v>108.5</v>
      </c>
      <c r="K206" s="22">
        <v>40.799999999999997</v>
      </c>
      <c r="L206" s="10">
        <v>7789.5</v>
      </c>
    </row>
    <row r="207" spans="1:12" ht="10.95" customHeight="1" x14ac:dyDescent="0.2">
      <c r="A207" s="8"/>
      <c r="B207" s="16"/>
      <c r="C207" s="8" t="s">
        <v>62</v>
      </c>
      <c r="D207" s="8"/>
      <c r="E207" s="22">
        <v>160.5</v>
      </c>
      <c r="F207" s="22">
        <v>341.1</v>
      </c>
      <c r="G207" s="22">
        <v>393.2</v>
      </c>
      <c r="H207" s="22">
        <v>380.5</v>
      </c>
      <c r="I207" s="22">
        <v>273.60000000000002</v>
      </c>
      <c r="J207" s="22">
        <v>138.69999999999999</v>
      </c>
      <c r="K207" s="22">
        <v>52</v>
      </c>
      <c r="L207" s="10">
        <v>8698.2999999999993</v>
      </c>
    </row>
    <row r="208" spans="1:12" ht="10.95" customHeight="1" x14ac:dyDescent="0.2">
      <c r="A208" s="8"/>
      <c r="B208" s="16"/>
      <c r="C208" s="8" t="s">
        <v>63</v>
      </c>
      <c r="D208" s="8"/>
      <c r="E208" s="22">
        <v>128.6</v>
      </c>
      <c r="F208" s="22">
        <v>319.3</v>
      </c>
      <c r="G208" s="22">
        <v>375.2</v>
      </c>
      <c r="H208" s="22">
        <v>375.2</v>
      </c>
      <c r="I208" s="22">
        <v>283</v>
      </c>
      <c r="J208" s="22">
        <v>130.6</v>
      </c>
      <c r="K208" s="22">
        <v>70.599999999999994</v>
      </c>
      <c r="L208" s="10">
        <v>8412.6</v>
      </c>
    </row>
    <row r="209" spans="1:12" x14ac:dyDescent="0.2">
      <c r="A209" s="8"/>
      <c r="B209" s="16">
        <v>29479</v>
      </c>
      <c r="C209" s="8" t="s">
        <v>56</v>
      </c>
      <c r="D209" s="8"/>
      <c r="E209" s="22">
        <v>88.4</v>
      </c>
      <c r="F209" s="22">
        <v>271.5</v>
      </c>
      <c r="G209" s="22">
        <v>394</v>
      </c>
      <c r="H209" s="22">
        <v>402.3</v>
      </c>
      <c r="I209" s="22">
        <v>358.7</v>
      </c>
      <c r="J209" s="22">
        <v>191.6</v>
      </c>
      <c r="K209" s="22">
        <v>70.900000000000006</v>
      </c>
      <c r="L209" s="10">
        <v>8886.1</v>
      </c>
    </row>
    <row r="210" spans="1:12" x14ac:dyDescent="0.2">
      <c r="A210" s="8"/>
      <c r="B210" s="16"/>
      <c r="C210" s="8" t="s">
        <v>57</v>
      </c>
      <c r="D210" s="8"/>
      <c r="E210" s="22">
        <v>115.6</v>
      </c>
      <c r="F210" s="22">
        <v>296.5</v>
      </c>
      <c r="G210" s="22">
        <v>410.4</v>
      </c>
      <c r="H210" s="22">
        <v>384.2</v>
      </c>
      <c r="I210" s="22">
        <v>292.3</v>
      </c>
      <c r="J210" s="22">
        <v>150.19999999999999</v>
      </c>
      <c r="K210" s="22">
        <v>71.900000000000006</v>
      </c>
      <c r="L210" s="10">
        <v>8605.2000000000007</v>
      </c>
    </row>
    <row r="211" spans="1:12" x14ac:dyDescent="0.2">
      <c r="A211" s="8"/>
      <c r="B211" s="16"/>
      <c r="C211" s="8" t="s">
        <v>58</v>
      </c>
      <c r="D211" s="8"/>
      <c r="E211" s="22">
        <v>137.80000000000001</v>
      </c>
      <c r="F211" s="22">
        <v>349.7</v>
      </c>
      <c r="G211" s="22">
        <v>401.3</v>
      </c>
      <c r="H211" s="22">
        <v>374</v>
      </c>
      <c r="I211" s="22">
        <v>264.60000000000002</v>
      </c>
      <c r="J211" s="22">
        <v>131.9</v>
      </c>
      <c r="K211" s="22">
        <v>45.4</v>
      </c>
      <c r="L211" s="10">
        <v>8523.4</v>
      </c>
    </row>
    <row r="212" spans="1:12" x14ac:dyDescent="0.2">
      <c r="A212" s="8"/>
      <c r="B212" s="16">
        <v>32460</v>
      </c>
      <c r="C212" s="1" t="s">
        <v>82</v>
      </c>
      <c r="E212" s="4">
        <v>159</v>
      </c>
      <c r="F212" s="4">
        <v>340.1</v>
      </c>
      <c r="G212" s="4">
        <v>370.7</v>
      </c>
      <c r="H212" s="4">
        <v>311.39999999999998</v>
      </c>
      <c r="I212" s="4">
        <v>228</v>
      </c>
      <c r="J212" s="4">
        <v>100.1</v>
      </c>
      <c r="K212" s="4">
        <v>37.1</v>
      </c>
      <c r="L212" s="5">
        <v>7732</v>
      </c>
    </row>
    <row r="213" spans="1:12" x14ac:dyDescent="0.2">
      <c r="A213" s="8"/>
      <c r="B213" s="16"/>
      <c r="C213" s="1" t="s">
        <v>92</v>
      </c>
      <c r="E213" s="4">
        <v>154.1</v>
      </c>
      <c r="F213" s="4">
        <v>347.9</v>
      </c>
      <c r="G213" s="4">
        <v>375</v>
      </c>
      <c r="H213" s="4">
        <v>322.10000000000002</v>
      </c>
      <c r="I213" s="4">
        <v>224</v>
      </c>
      <c r="J213" s="4">
        <v>121.2</v>
      </c>
      <c r="K213" s="4">
        <v>52.9</v>
      </c>
      <c r="L213" s="5">
        <v>7986</v>
      </c>
    </row>
    <row r="214" spans="1:12" x14ac:dyDescent="0.2">
      <c r="A214" s="8"/>
      <c r="B214" s="16"/>
      <c r="C214" s="1" t="s">
        <v>93</v>
      </c>
      <c r="E214" s="4">
        <v>142</v>
      </c>
      <c r="F214" s="4">
        <v>307.2</v>
      </c>
      <c r="G214" s="4">
        <v>322.3</v>
      </c>
      <c r="H214" s="4">
        <v>278.7</v>
      </c>
      <c r="I214" s="4">
        <v>214.5</v>
      </c>
      <c r="J214" s="4">
        <v>113.1</v>
      </c>
      <c r="K214" s="4">
        <v>49.6</v>
      </c>
      <c r="L214" s="5">
        <v>7136.2</v>
      </c>
    </row>
    <row r="215" spans="1:12" x14ac:dyDescent="0.2">
      <c r="A215" s="8"/>
      <c r="B215" s="16">
        <v>36312</v>
      </c>
      <c r="C215" s="1" t="s">
        <v>45</v>
      </c>
      <c r="E215" s="4">
        <v>141</v>
      </c>
      <c r="F215" s="4">
        <v>302.60000000000002</v>
      </c>
      <c r="G215" s="4">
        <v>317.3</v>
      </c>
      <c r="H215" s="4">
        <v>251.6</v>
      </c>
      <c r="I215" s="4">
        <v>185.8</v>
      </c>
      <c r="J215" s="4">
        <v>89.6</v>
      </c>
      <c r="K215" s="4">
        <v>39.799999999999997</v>
      </c>
      <c r="L215" s="5">
        <v>6638.6</v>
      </c>
    </row>
    <row r="216" spans="1:12" x14ac:dyDescent="0.2">
      <c r="A216" s="8"/>
      <c r="B216" s="16"/>
      <c r="C216" s="1" t="s">
        <v>46</v>
      </c>
      <c r="E216" s="4">
        <v>113.1</v>
      </c>
      <c r="F216" s="4">
        <v>228.1</v>
      </c>
      <c r="G216" s="4">
        <v>219.2</v>
      </c>
      <c r="H216" s="4">
        <v>179.3</v>
      </c>
      <c r="I216" s="4">
        <v>120.3</v>
      </c>
      <c r="J216" s="4">
        <v>72.7</v>
      </c>
      <c r="K216" s="4">
        <v>42.8</v>
      </c>
      <c r="L216" s="5">
        <v>4877.8999999999996</v>
      </c>
    </row>
    <row r="217" spans="1:12" x14ac:dyDescent="0.2">
      <c r="A217" s="8"/>
      <c r="B217" s="16"/>
      <c r="C217" s="1" t="s">
        <v>47</v>
      </c>
      <c r="E217" s="4">
        <v>95.6</v>
      </c>
      <c r="F217" s="4">
        <v>215</v>
      </c>
      <c r="G217" s="4">
        <v>210.6</v>
      </c>
      <c r="H217" s="4">
        <v>182.7</v>
      </c>
      <c r="I217" s="4">
        <v>119.4</v>
      </c>
      <c r="J217" s="4">
        <v>64.400000000000006</v>
      </c>
      <c r="K217" s="4">
        <v>34.5</v>
      </c>
      <c r="L217" s="5">
        <v>4610.8999999999996</v>
      </c>
    </row>
    <row r="218" spans="1:12" x14ac:dyDescent="0.2">
      <c r="A218" s="8"/>
      <c r="B218" s="8"/>
      <c r="C218" s="21"/>
      <c r="D218" s="8"/>
      <c r="E218" s="22"/>
      <c r="F218" s="22"/>
      <c r="G218" s="22"/>
      <c r="H218" s="22"/>
      <c r="I218" s="22"/>
      <c r="J218" s="22"/>
      <c r="K218" s="22"/>
      <c r="L218" s="10"/>
    </row>
    <row r="219" spans="1:12" x14ac:dyDescent="0.2">
      <c r="A219" s="8" t="s">
        <v>128</v>
      </c>
      <c r="B219" s="45" t="s">
        <v>129</v>
      </c>
      <c r="C219" s="21" t="s">
        <v>125</v>
      </c>
      <c r="D219" s="8"/>
      <c r="E219" s="22">
        <v>78.400000000000006</v>
      </c>
      <c r="F219" s="22">
        <v>180.1</v>
      </c>
      <c r="G219" s="22">
        <v>181.4</v>
      </c>
      <c r="H219" s="22">
        <v>150.6</v>
      </c>
      <c r="I219" s="22">
        <v>92.3</v>
      </c>
      <c r="J219" s="22">
        <v>39.700000000000003</v>
      </c>
      <c r="K219" s="22">
        <v>19.899999999999999</v>
      </c>
      <c r="L219" s="10">
        <v>3712.3</v>
      </c>
    </row>
    <row r="220" spans="1:12" x14ac:dyDescent="0.2">
      <c r="A220" s="8"/>
      <c r="B220" s="8"/>
      <c r="C220" s="21" t="s">
        <v>126</v>
      </c>
      <c r="D220" s="8"/>
      <c r="E220" s="22">
        <v>88.9</v>
      </c>
      <c r="F220" s="22">
        <v>205.1</v>
      </c>
      <c r="G220" s="22">
        <v>198.4</v>
      </c>
      <c r="H220" s="22">
        <v>168</v>
      </c>
      <c r="I220" s="22">
        <v>144.5</v>
      </c>
      <c r="J220" s="22">
        <v>44.8</v>
      </c>
      <c r="K220" s="22">
        <v>31</v>
      </c>
      <c r="L220" s="10">
        <v>4403.8999999999996</v>
      </c>
    </row>
    <row r="221" spans="1:12" x14ac:dyDescent="0.2">
      <c r="A221" s="8"/>
      <c r="B221" s="8"/>
      <c r="C221" s="21" t="s">
        <v>130</v>
      </c>
      <c r="D221" s="8"/>
      <c r="E221" s="22">
        <v>75.2</v>
      </c>
      <c r="F221" s="22">
        <v>186.4</v>
      </c>
      <c r="G221" s="22">
        <v>217.4</v>
      </c>
      <c r="H221" s="22">
        <v>187.3</v>
      </c>
      <c r="I221" s="22">
        <v>97.6</v>
      </c>
      <c r="J221" s="22">
        <v>58.4</v>
      </c>
      <c r="K221" s="22">
        <v>23.5</v>
      </c>
      <c r="L221" s="10">
        <v>4229</v>
      </c>
    </row>
    <row r="222" spans="1:12" x14ac:dyDescent="0.2">
      <c r="A222" s="8"/>
      <c r="B222" s="8"/>
      <c r="C222" s="21"/>
      <c r="D222" s="8"/>
      <c r="E222" s="22"/>
      <c r="F222" s="22"/>
      <c r="G222" s="22"/>
      <c r="H222" s="22"/>
      <c r="I222" s="22"/>
      <c r="J222" s="22"/>
      <c r="K222" s="22"/>
      <c r="L222" s="10"/>
    </row>
    <row r="223" spans="1:12" x14ac:dyDescent="0.2">
      <c r="A223" s="8" t="s">
        <v>9</v>
      </c>
      <c r="B223" s="17" t="s">
        <v>5</v>
      </c>
      <c r="C223" s="8" t="s">
        <v>71</v>
      </c>
      <c r="D223" s="8"/>
      <c r="E223" s="22">
        <v>121.1</v>
      </c>
      <c r="F223" s="22">
        <v>360.3</v>
      </c>
      <c r="G223" s="22">
        <v>452.5</v>
      </c>
      <c r="H223" s="22">
        <v>394.1</v>
      </c>
      <c r="I223" s="22">
        <v>284.7</v>
      </c>
      <c r="J223" s="22">
        <v>123.4</v>
      </c>
      <c r="K223" s="22">
        <v>15.8</v>
      </c>
      <c r="L223" s="10">
        <v>8759.2000000000007</v>
      </c>
    </row>
    <row r="224" spans="1:12" x14ac:dyDescent="0.2">
      <c r="A224" s="8"/>
      <c r="B224" s="17"/>
      <c r="C224" s="8" t="s">
        <v>72</v>
      </c>
      <c r="D224" s="8"/>
      <c r="E224" s="22">
        <v>128.4</v>
      </c>
      <c r="F224" s="22">
        <v>383.6</v>
      </c>
      <c r="G224" s="22">
        <v>420.4</v>
      </c>
      <c r="H224" s="22">
        <v>381</v>
      </c>
      <c r="I224" s="22">
        <v>278.8</v>
      </c>
      <c r="J224" s="22">
        <v>113.2</v>
      </c>
      <c r="K224" s="22">
        <v>26.3</v>
      </c>
      <c r="L224" s="10">
        <v>8658.2000000000007</v>
      </c>
    </row>
    <row r="225" spans="1:12" x14ac:dyDescent="0.2">
      <c r="A225" s="8"/>
      <c r="B225" s="17"/>
      <c r="C225" s="8" t="s">
        <v>73</v>
      </c>
      <c r="D225" s="8"/>
      <c r="E225" s="22">
        <v>78.099999999999994</v>
      </c>
      <c r="F225" s="22">
        <v>307.39999999999998</v>
      </c>
      <c r="G225" s="22">
        <v>389.4</v>
      </c>
      <c r="H225" s="22">
        <v>355.3</v>
      </c>
      <c r="I225" s="22">
        <v>239.6</v>
      </c>
      <c r="J225" s="22">
        <v>101.9</v>
      </c>
      <c r="K225" s="22">
        <v>22.4</v>
      </c>
      <c r="L225" s="10">
        <v>7470.8</v>
      </c>
    </row>
    <row r="226" spans="1:12" x14ac:dyDescent="0.2">
      <c r="A226" s="8"/>
      <c r="B226" s="16">
        <v>26925</v>
      </c>
      <c r="C226" s="8" t="s">
        <v>61</v>
      </c>
      <c r="D226" s="8"/>
      <c r="E226" s="22">
        <v>108.5</v>
      </c>
      <c r="F226" s="22">
        <v>352.1</v>
      </c>
      <c r="G226" s="22">
        <v>411.9</v>
      </c>
      <c r="H226" s="22">
        <v>315</v>
      </c>
      <c r="I226" s="22">
        <v>249.5</v>
      </c>
      <c r="J226" s="22">
        <v>120.8</v>
      </c>
      <c r="K226" s="22">
        <v>16.600000000000001</v>
      </c>
      <c r="L226" s="10">
        <v>7872</v>
      </c>
    </row>
    <row r="227" spans="1:12" x14ac:dyDescent="0.2">
      <c r="A227" s="8"/>
      <c r="B227" s="16"/>
      <c r="C227" s="8" t="s">
        <v>62</v>
      </c>
      <c r="D227" s="8"/>
      <c r="E227" s="22">
        <v>100.3</v>
      </c>
      <c r="F227" s="22">
        <v>328.1</v>
      </c>
      <c r="G227" s="22">
        <v>377.1</v>
      </c>
      <c r="H227" s="22">
        <v>351.3</v>
      </c>
      <c r="I227" s="22">
        <v>241.4</v>
      </c>
      <c r="J227" s="22">
        <v>105</v>
      </c>
      <c r="K227" s="22">
        <v>25.6</v>
      </c>
      <c r="L227" s="10">
        <v>7643.7</v>
      </c>
    </row>
    <row r="228" spans="1:12" x14ac:dyDescent="0.2">
      <c r="A228" s="8"/>
      <c r="B228" s="16"/>
      <c r="C228" s="8" t="s">
        <v>63</v>
      </c>
      <c r="D228" s="8"/>
      <c r="E228" s="22">
        <v>104.6</v>
      </c>
      <c r="F228" s="22">
        <v>293.3</v>
      </c>
      <c r="G228" s="22">
        <v>292.10000000000002</v>
      </c>
      <c r="H228" s="22">
        <v>251.7</v>
      </c>
      <c r="I228" s="22">
        <v>205.3</v>
      </c>
      <c r="J228" s="22">
        <v>81.400000000000006</v>
      </c>
      <c r="K228" s="22">
        <v>17.5</v>
      </c>
      <c r="L228" s="10">
        <v>6229.8</v>
      </c>
    </row>
    <row r="229" spans="1:12" x14ac:dyDescent="0.2">
      <c r="A229" s="8"/>
      <c r="B229" s="16">
        <v>29312</v>
      </c>
      <c r="C229" s="8" t="s">
        <v>56</v>
      </c>
      <c r="D229" s="8"/>
      <c r="E229" s="22">
        <v>78.5</v>
      </c>
      <c r="F229" s="22">
        <v>223.5</v>
      </c>
      <c r="G229" s="22">
        <v>221.8</v>
      </c>
      <c r="H229" s="22">
        <v>185.7</v>
      </c>
      <c r="I229" s="22">
        <v>105.6</v>
      </c>
      <c r="J229" s="22">
        <v>50.3</v>
      </c>
      <c r="K229" s="22">
        <v>17.899999999999999</v>
      </c>
      <c r="L229" s="10">
        <v>4416.3999999999996</v>
      </c>
    </row>
    <row r="230" spans="1:12" x14ac:dyDescent="0.2">
      <c r="A230" s="8"/>
      <c r="B230" s="16"/>
      <c r="C230" s="8" t="s">
        <v>57</v>
      </c>
      <c r="D230" s="8"/>
      <c r="E230" s="22">
        <v>80.3</v>
      </c>
      <c r="F230" s="22">
        <v>240.7</v>
      </c>
      <c r="G230" s="22">
        <v>244.2</v>
      </c>
      <c r="H230" s="22">
        <v>195.2</v>
      </c>
      <c r="I230" s="22">
        <v>145</v>
      </c>
      <c r="J230" s="22">
        <v>81.400000000000006</v>
      </c>
      <c r="K230" s="22">
        <v>14.9</v>
      </c>
      <c r="L230" s="10">
        <v>5008.5</v>
      </c>
    </row>
    <row r="231" spans="1:12" x14ac:dyDescent="0.2">
      <c r="A231" s="8"/>
      <c r="B231" s="16"/>
      <c r="C231" s="8" t="s">
        <v>58</v>
      </c>
      <c r="D231" s="8"/>
      <c r="E231" s="22">
        <v>89.7</v>
      </c>
      <c r="F231" s="22">
        <v>292</v>
      </c>
      <c r="G231" s="22">
        <v>339.7</v>
      </c>
      <c r="H231" s="22">
        <v>268.89999999999998</v>
      </c>
      <c r="I231" s="22">
        <v>264.89999999999998</v>
      </c>
      <c r="J231" s="22">
        <v>106.9</v>
      </c>
      <c r="K231" s="22">
        <v>35.5</v>
      </c>
      <c r="L231" s="10">
        <v>6987.9</v>
      </c>
    </row>
    <row r="232" spans="1:12" x14ac:dyDescent="0.2">
      <c r="A232" s="8"/>
      <c r="B232" s="16">
        <v>32964</v>
      </c>
      <c r="C232" s="8" t="s">
        <v>45</v>
      </c>
      <c r="D232" s="8"/>
      <c r="E232" s="22">
        <v>21.2</v>
      </c>
      <c r="F232" s="22">
        <v>57.6</v>
      </c>
      <c r="G232" s="22">
        <v>100.6</v>
      </c>
      <c r="H232" s="22">
        <v>101.1</v>
      </c>
      <c r="I232" s="22">
        <v>59.6</v>
      </c>
      <c r="J232" s="22">
        <v>21.1</v>
      </c>
      <c r="K232" s="22">
        <v>7</v>
      </c>
      <c r="L232" s="10">
        <v>1841.2</v>
      </c>
    </row>
    <row r="233" spans="1:12" x14ac:dyDescent="0.2">
      <c r="A233" s="8"/>
      <c r="B233" s="16"/>
      <c r="C233" s="8" t="s">
        <v>59</v>
      </c>
      <c r="D233" s="8"/>
      <c r="E233" s="22">
        <v>17.100000000000001</v>
      </c>
      <c r="F233" s="22">
        <v>68.900000000000006</v>
      </c>
      <c r="G233" s="22">
        <v>104.7</v>
      </c>
      <c r="H233" s="22">
        <v>105.4</v>
      </c>
      <c r="I233" s="22">
        <v>61.5</v>
      </c>
      <c r="J233" s="22">
        <v>22.1</v>
      </c>
      <c r="K233" s="22">
        <v>6.3</v>
      </c>
      <c r="L233" s="10">
        <v>1930.1</v>
      </c>
    </row>
    <row r="234" spans="1:12" x14ac:dyDescent="0.2">
      <c r="A234" s="8"/>
      <c r="B234" s="16"/>
      <c r="C234" s="8" t="s">
        <v>56</v>
      </c>
      <c r="D234" s="8"/>
      <c r="E234" s="22">
        <v>29</v>
      </c>
      <c r="F234" s="22">
        <v>94</v>
      </c>
      <c r="G234" s="22">
        <v>131.4</v>
      </c>
      <c r="H234" s="22">
        <v>110.6</v>
      </c>
      <c r="I234" s="22">
        <v>68.900000000000006</v>
      </c>
      <c r="J234" s="22">
        <v>46.6</v>
      </c>
      <c r="K234" s="22">
        <v>12.8</v>
      </c>
      <c r="L234" s="10">
        <v>2467</v>
      </c>
    </row>
    <row r="235" spans="1:12" x14ac:dyDescent="0.2">
      <c r="A235" s="8"/>
      <c r="B235" s="17" t="s">
        <v>79</v>
      </c>
      <c r="C235" s="8" t="s">
        <v>45</v>
      </c>
      <c r="D235" s="8"/>
      <c r="E235" s="22">
        <v>55.9</v>
      </c>
      <c r="F235" s="22">
        <v>194.4</v>
      </c>
      <c r="G235" s="22">
        <v>201.4</v>
      </c>
      <c r="H235" s="22">
        <v>167.7</v>
      </c>
      <c r="I235" s="22">
        <v>94.5</v>
      </c>
      <c r="J235" s="22">
        <v>24.2</v>
      </c>
      <c r="K235" s="22">
        <v>4.5</v>
      </c>
      <c r="L235" s="10">
        <v>3713.2</v>
      </c>
    </row>
    <row r="236" spans="1:12" x14ac:dyDescent="0.2">
      <c r="A236" s="8"/>
      <c r="B236" s="17"/>
      <c r="C236" s="8" t="s">
        <v>59</v>
      </c>
      <c r="D236" s="8"/>
      <c r="E236" s="22">
        <v>68.599999999999994</v>
      </c>
      <c r="F236" s="22">
        <v>212.4</v>
      </c>
      <c r="G236" s="22">
        <v>217.4</v>
      </c>
      <c r="H236" s="22">
        <v>182</v>
      </c>
      <c r="I236" s="22">
        <v>109.1</v>
      </c>
      <c r="J236" s="22">
        <v>33.6</v>
      </c>
      <c r="K236" s="22">
        <v>9.8000000000000007</v>
      </c>
      <c r="L236" s="10">
        <v>4165</v>
      </c>
    </row>
    <row r="237" spans="1:12" x14ac:dyDescent="0.2">
      <c r="A237" s="8"/>
      <c r="B237" s="17"/>
      <c r="C237" s="8" t="s">
        <v>56</v>
      </c>
      <c r="D237" s="8"/>
      <c r="E237" s="22">
        <v>108.6</v>
      </c>
      <c r="F237" s="22">
        <v>250.6</v>
      </c>
      <c r="G237" s="22">
        <v>246.8</v>
      </c>
      <c r="H237" s="22">
        <v>208.3</v>
      </c>
      <c r="I237" s="22">
        <v>117.4</v>
      </c>
      <c r="J237" s="22">
        <v>71.5</v>
      </c>
      <c r="K237" s="22">
        <v>15.5</v>
      </c>
      <c r="L237" s="10">
        <v>5093.3999999999996</v>
      </c>
    </row>
    <row r="238" spans="1:12" x14ac:dyDescent="0.2">
      <c r="A238" s="8"/>
      <c r="B238" s="17" t="s">
        <v>80</v>
      </c>
      <c r="C238" s="8" t="s">
        <v>45</v>
      </c>
      <c r="D238" s="8"/>
      <c r="E238" s="22">
        <v>8.1</v>
      </c>
      <c r="F238" s="22">
        <v>28.6</v>
      </c>
      <c r="G238" s="22">
        <v>75.3</v>
      </c>
      <c r="H238" s="22">
        <v>78.3</v>
      </c>
      <c r="I238" s="22">
        <v>43.9</v>
      </c>
      <c r="J238" s="22">
        <v>19.8</v>
      </c>
      <c r="K238" s="22">
        <v>8.3000000000000007</v>
      </c>
      <c r="L238" s="10">
        <v>1311.6</v>
      </c>
    </row>
    <row r="239" spans="1:12" x14ac:dyDescent="0.2">
      <c r="A239" s="8"/>
      <c r="B239" s="16"/>
      <c r="C239" s="8" t="s">
        <v>59</v>
      </c>
      <c r="D239" s="8"/>
      <c r="E239" s="22">
        <v>6.3</v>
      </c>
      <c r="F239" s="22">
        <v>32.9</v>
      </c>
      <c r="G239" s="22">
        <v>66.3</v>
      </c>
      <c r="H239" s="22">
        <v>70.8</v>
      </c>
      <c r="I239" s="22">
        <v>40.9</v>
      </c>
      <c r="J239" s="22">
        <v>16.100000000000001</v>
      </c>
      <c r="K239" s="22">
        <v>3.4</v>
      </c>
      <c r="L239" s="10">
        <v>1183</v>
      </c>
    </row>
    <row r="240" spans="1:12" x14ac:dyDescent="0.2">
      <c r="A240" s="8"/>
      <c r="B240" s="16"/>
      <c r="C240" s="8" t="s">
        <v>56</v>
      </c>
      <c r="D240" s="8"/>
      <c r="E240" s="22">
        <v>9.1</v>
      </c>
      <c r="F240" s="22">
        <v>40.6</v>
      </c>
      <c r="G240" s="22">
        <v>79.5</v>
      </c>
      <c r="H240" s="22">
        <v>68.3</v>
      </c>
      <c r="I240" s="22">
        <v>43.5</v>
      </c>
      <c r="J240" s="22">
        <v>26.2</v>
      </c>
      <c r="K240" s="22">
        <v>9.4</v>
      </c>
      <c r="L240" s="10">
        <v>1383.1</v>
      </c>
    </row>
    <row r="241" spans="1:12" x14ac:dyDescent="0.2">
      <c r="A241" s="8"/>
      <c r="B241" s="16">
        <v>34951</v>
      </c>
      <c r="C241" s="8" t="s">
        <v>46</v>
      </c>
      <c r="D241" s="8"/>
      <c r="E241" s="22">
        <v>27.1</v>
      </c>
      <c r="F241" s="22">
        <v>56.9</v>
      </c>
      <c r="G241" s="22">
        <v>87.6</v>
      </c>
      <c r="H241" s="22">
        <v>92.9</v>
      </c>
      <c r="I241" s="22">
        <v>59.2</v>
      </c>
      <c r="J241" s="22">
        <v>25.1</v>
      </c>
      <c r="K241" s="22">
        <v>7.7</v>
      </c>
      <c r="L241" s="10">
        <v>1783</v>
      </c>
    </row>
    <row r="242" spans="1:12" x14ac:dyDescent="0.2">
      <c r="A242" s="8"/>
      <c r="B242" s="16"/>
      <c r="C242" s="8" t="s">
        <v>45</v>
      </c>
      <c r="D242" s="8"/>
      <c r="E242" s="22">
        <v>17.100000000000001</v>
      </c>
      <c r="F242" s="22">
        <v>55.3</v>
      </c>
      <c r="G242" s="22">
        <v>93.1</v>
      </c>
      <c r="H242" s="22">
        <v>88.4</v>
      </c>
      <c r="I242" s="22">
        <v>55.7</v>
      </c>
      <c r="J242" s="22">
        <v>20.7</v>
      </c>
      <c r="K242" s="22">
        <v>11.5</v>
      </c>
      <c r="L242" s="10">
        <v>1709.4</v>
      </c>
    </row>
    <row r="243" spans="1:12" x14ac:dyDescent="0.2">
      <c r="A243" s="8"/>
      <c r="B243" s="16"/>
      <c r="C243" s="8" t="s">
        <v>59</v>
      </c>
      <c r="D243" s="8"/>
      <c r="E243" s="22">
        <v>17.600000000000001</v>
      </c>
      <c r="F243" s="22">
        <v>68.599999999999994</v>
      </c>
      <c r="G243" s="22">
        <v>102.1</v>
      </c>
      <c r="H243" s="22">
        <v>89.8</v>
      </c>
      <c r="I243" s="22">
        <v>61.9</v>
      </c>
      <c r="J243" s="22">
        <v>22.8</v>
      </c>
      <c r="K243" s="22">
        <v>12.2</v>
      </c>
      <c r="L243" s="10">
        <v>1874.8</v>
      </c>
    </row>
    <row r="244" spans="1:12" x14ac:dyDescent="0.2">
      <c r="A244" s="8"/>
      <c r="B244" s="17" t="s">
        <v>79</v>
      </c>
      <c r="C244" s="8" t="s">
        <v>46</v>
      </c>
      <c r="D244" s="8"/>
      <c r="E244" s="22">
        <v>66.8</v>
      </c>
      <c r="F244" s="22">
        <v>201.1</v>
      </c>
      <c r="G244" s="22">
        <v>198.6</v>
      </c>
      <c r="H244" s="22">
        <v>125.9</v>
      </c>
      <c r="I244" s="22">
        <v>77.8</v>
      </c>
      <c r="J244" s="22">
        <v>27.6</v>
      </c>
      <c r="K244" s="22">
        <v>12.1</v>
      </c>
      <c r="L244" s="10">
        <v>3549</v>
      </c>
    </row>
    <row r="245" spans="1:12" x14ac:dyDescent="0.2">
      <c r="A245" s="8"/>
      <c r="B245" s="17"/>
      <c r="C245" s="8" t="s">
        <v>45</v>
      </c>
      <c r="D245" s="8"/>
      <c r="E245" s="22">
        <v>92.7</v>
      </c>
      <c r="F245" s="22">
        <v>223.4</v>
      </c>
      <c r="G245" s="22">
        <v>202.9</v>
      </c>
      <c r="H245" s="22">
        <v>154.5</v>
      </c>
      <c r="I245" s="22">
        <v>88.5</v>
      </c>
      <c r="J245" s="22">
        <v>23.2</v>
      </c>
      <c r="K245" s="22">
        <v>21.4</v>
      </c>
      <c r="L245" s="10">
        <v>4032.6</v>
      </c>
    </row>
    <row r="246" spans="1:12" x14ac:dyDescent="0.2">
      <c r="A246" s="8"/>
      <c r="B246" s="17"/>
      <c r="C246" s="8" t="s">
        <v>59</v>
      </c>
      <c r="D246" s="8"/>
      <c r="E246" s="22">
        <v>82.8</v>
      </c>
      <c r="F246" s="22">
        <v>213.5</v>
      </c>
      <c r="G246" s="22">
        <v>220</v>
      </c>
      <c r="H246" s="22">
        <v>153.6</v>
      </c>
      <c r="I246" s="22">
        <v>105.8</v>
      </c>
      <c r="J246" s="22">
        <v>35.1</v>
      </c>
      <c r="K246" s="22">
        <v>13.4</v>
      </c>
      <c r="L246" s="10">
        <v>4121.3999999999996</v>
      </c>
    </row>
    <row r="247" spans="1:12" x14ac:dyDescent="0.2">
      <c r="A247" s="8"/>
      <c r="B247" s="17" t="s">
        <v>80</v>
      </c>
      <c r="C247" s="8" t="s">
        <v>46</v>
      </c>
      <c r="D247" s="8"/>
      <c r="E247" s="22">
        <v>9.6999999999999993</v>
      </c>
      <c r="F247" s="22">
        <v>31.8</v>
      </c>
      <c r="G247" s="22">
        <v>69.599999999999994</v>
      </c>
      <c r="H247" s="22">
        <v>85.6</v>
      </c>
      <c r="I247" s="22">
        <v>53.3</v>
      </c>
      <c r="J247" s="22">
        <v>24</v>
      </c>
      <c r="K247" s="22">
        <v>5.6</v>
      </c>
      <c r="L247" s="10">
        <v>1398.4</v>
      </c>
    </row>
    <row r="248" spans="1:12" x14ac:dyDescent="0.2">
      <c r="A248" s="8"/>
      <c r="B248" s="16"/>
      <c r="C248" s="8" t="s">
        <v>45</v>
      </c>
      <c r="D248" s="8"/>
      <c r="E248" s="22">
        <v>4</v>
      </c>
      <c r="F248" s="22">
        <v>28</v>
      </c>
      <c r="G248" s="22">
        <v>68.8</v>
      </c>
      <c r="H248" s="22">
        <v>67.5</v>
      </c>
      <c r="I248" s="22">
        <v>40.9</v>
      </c>
      <c r="J248" s="22">
        <v>19.5</v>
      </c>
      <c r="K248" s="22">
        <v>6.4</v>
      </c>
      <c r="L248" s="10">
        <v>1175.2</v>
      </c>
    </row>
    <row r="249" spans="1:12" x14ac:dyDescent="0.2">
      <c r="A249" s="8"/>
      <c r="B249" s="16"/>
      <c r="C249" s="8" t="s">
        <v>59</v>
      </c>
      <c r="D249" s="8"/>
      <c r="E249" s="22">
        <v>7.1</v>
      </c>
      <c r="F249" s="22">
        <v>36.6</v>
      </c>
      <c r="G249" s="22">
        <v>64.7</v>
      </c>
      <c r="H249" s="22">
        <v>60.9</v>
      </c>
      <c r="I249" s="22">
        <v>40.5</v>
      </c>
      <c r="J249" s="22">
        <v>16.399999999999999</v>
      </c>
      <c r="K249" s="22">
        <v>11</v>
      </c>
      <c r="L249" s="10">
        <v>1185.9000000000001</v>
      </c>
    </row>
    <row r="250" spans="1:12" x14ac:dyDescent="0.2">
      <c r="A250" s="8"/>
      <c r="B250" s="16">
        <v>36617</v>
      </c>
      <c r="C250" s="8" t="s">
        <v>47</v>
      </c>
      <c r="D250" s="8"/>
      <c r="E250" s="22">
        <v>13.5</v>
      </c>
      <c r="F250" s="22">
        <v>34.9</v>
      </c>
      <c r="G250" s="22">
        <v>54.6</v>
      </c>
      <c r="H250" s="22">
        <v>80.7</v>
      </c>
      <c r="I250" s="22">
        <v>56</v>
      </c>
      <c r="J250" s="22">
        <v>23.3</v>
      </c>
      <c r="K250" s="22">
        <v>6.8</v>
      </c>
      <c r="L250" s="10">
        <v>1349.4</v>
      </c>
    </row>
    <row r="251" spans="1:12" x14ac:dyDescent="0.2">
      <c r="A251" s="8"/>
      <c r="B251" s="16"/>
      <c r="C251" s="8" t="s">
        <v>46</v>
      </c>
      <c r="D251" s="8"/>
      <c r="E251" s="22">
        <v>13.2</v>
      </c>
      <c r="F251" s="22">
        <v>39.9</v>
      </c>
      <c r="G251" s="22">
        <v>85.1</v>
      </c>
      <c r="H251" s="22">
        <v>90.9</v>
      </c>
      <c r="I251" s="22">
        <v>56.9</v>
      </c>
      <c r="J251" s="22">
        <v>25</v>
      </c>
      <c r="K251" s="22">
        <v>10.9</v>
      </c>
      <c r="L251" s="10">
        <v>1609.6</v>
      </c>
    </row>
    <row r="252" spans="1:12" x14ac:dyDescent="0.2">
      <c r="A252" s="8"/>
      <c r="B252" s="16"/>
      <c r="C252" s="8" t="s">
        <v>45</v>
      </c>
      <c r="D252" s="8"/>
      <c r="E252" s="22">
        <v>13.5</v>
      </c>
      <c r="F252" s="22">
        <v>58.8</v>
      </c>
      <c r="G252" s="22">
        <v>102.3</v>
      </c>
      <c r="H252" s="22">
        <v>95</v>
      </c>
      <c r="I252" s="22">
        <v>51.7</v>
      </c>
      <c r="J252" s="22">
        <v>24.1</v>
      </c>
      <c r="K252" s="22">
        <v>6.1</v>
      </c>
      <c r="L252" s="10">
        <v>1756.6</v>
      </c>
    </row>
    <row r="253" spans="1:12" x14ac:dyDescent="0.2">
      <c r="A253" s="8"/>
      <c r="B253" s="17" t="s">
        <v>79</v>
      </c>
      <c r="C253" s="8" t="s">
        <v>47</v>
      </c>
      <c r="D253" s="8"/>
      <c r="E253" s="22">
        <v>45.1</v>
      </c>
      <c r="F253" s="22">
        <v>141.30000000000001</v>
      </c>
      <c r="G253" s="22">
        <v>153</v>
      </c>
      <c r="H253" s="22">
        <v>123.7</v>
      </c>
      <c r="I253" s="22">
        <v>55.8</v>
      </c>
      <c r="J253" s="22">
        <v>26.3</v>
      </c>
      <c r="K253" s="22">
        <v>11.4</v>
      </c>
      <c r="L253" s="10">
        <v>2783.7</v>
      </c>
    </row>
    <row r="254" spans="1:12" x14ac:dyDescent="0.2">
      <c r="A254" s="8"/>
      <c r="B254" s="17"/>
      <c r="C254" s="8" t="s">
        <v>46</v>
      </c>
      <c r="D254" s="8"/>
      <c r="E254" s="22">
        <v>79</v>
      </c>
      <c r="F254" s="22">
        <v>191.4</v>
      </c>
      <c r="G254" s="22">
        <v>182.7</v>
      </c>
      <c r="H254" s="22">
        <v>122.6</v>
      </c>
      <c r="I254" s="22">
        <v>75</v>
      </c>
      <c r="J254" s="22">
        <v>32.700000000000003</v>
      </c>
      <c r="K254" s="22">
        <v>20.100000000000001</v>
      </c>
      <c r="L254" s="10">
        <v>3517.6</v>
      </c>
    </row>
    <row r="255" spans="1:12" x14ac:dyDescent="0.2">
      <c r="A255" s="8"/>
      <c r="B255" s="17"/>
      <c r="C255" s="8" t="s">
        <v>45</v>
      </c>
      <c r="D255" s="8"/>
      <c r="E255" s="22">
        <v>84.3</v>
      </c>
      <c r="F255" s="22">
        <v>222</v>
      </c>
      <c r="G255" s="22">
        <v>193.3</v>
      </c>
      <c r="H255" s="22">
        <v>149.1</v>
      </c>
      <c r="I255" s="22">
        <v>82.3</v>
      </c>
      <c r="J255" s="22">
        <v>28</v>
      </c>
      <c r="K255" s="22">
        <v>11.2</v>
      </c>
      <c r="L255" s="10">
        <v>3851.1</v>
      </c>
    </row>
    <row r="256" spans="1:12" x14ac:dyDescent="0.2">
      <c r="A256" s="8"/>
      <c r="B256" s="17" t="s">
        <v>80</v>
      </c>
      <c r="C256" s="8" t="s">
        <v>47</v>
      </c>
      <c r="D256" s="8"/>
      <c r="E256" s="22">
        <v>4.4000000000000004</v>
      </c>
      <c r="F256" s="22">
        <v>19.899999999999999</v>
      </c>
      <c r="G256" s="22">
        <v>42.3</v>
      </c>
      <c r="H256" s="22">
        <v>71.7</v>
      </c>
      <c r="I256" s="22">
        <v>56.4</v>
      </c>
      <c r="J256" s="22">
        <v>24.5</v>
      </c>
      <c r="K256" s="22">
        <v>6.7</v>
      </c>
      <c r="L256" s="10">
        <v>1129.3</v>
      </c>
    </row>
    <row r="257" spans="1:12" x14ac:dyDescent="0.2">
      <c r="A257" s="8"/>
      <c r="B257" s="16"/>
      <c r="C257" s="8" t="s">
        <v>46</v>
      </c>
      <c r="D257" s="8"/>
      <c r="E257" s="22">
        <v>4</v>
      </c>
      <c r="F257" s="22">
        <v>21</v>
      </c>
      <c r="G257" s="22">
        <v>66.7</v>
      </c>
      <c r="H257" s="22">
        <v>82.5</v>
      </c>
      <c r="I257" s="22">
        <v>51.2</v>
      </c>
      <c r="J257" s="22">
        <v>23.5</v>
      </c>
      <c r="K257" s="22">
        <v>8.1999999999999993</v>
      </c>
      <c r="L257" s="10">
        <v>1286.2</v>
      </c>
    </row>
    <row r="258" spans="1:12" x14ac:dyDescent="0.2">
      <c r="A258" s="8"/>
      <c r="B258" s="16"/>
      <c r="C258" s="8" t="s">
        <v>45</v>
      </c>
      <c r="D258" s="8"/>
      <c r="E258" s="22">
        <v>4.5999999999999996</v>
      </c>
      <c r="F258" s="22">
        <v>29.7</v>
      </c>
      <c r="G258" s="22">
        <v>76.5</v>
      </c>
      <c r="H258" s="22">
        <v>75.099999999999994</v>
      </c>
      <c r="I258" s="22">
        <v>39.299999999999997</v>
      </c>
      <c r="J258" s="22">
        <v>25.1</v>
      </c>
      <c r="K258" s="22">
        <v>11.7</v>
      </c>
      <c r="L258" s="10">
        <v>1309.7</v>
      </c>
    </row>
    <row r="259" spans="1:12" x14ac:dyDescent="0.2">
      <c r="A259" s="8"/>
      <c r="B259" s="8"/>
      <c r="C259" s="21"/>
      <c r="D259" s="8"/>
      <c r="E259" s="22"/>
      <c r="F259" s="22"/>
      <c r="G259" s="22"/>
      <c r="H259" s="22"/>
      <c r="I259" s="22"/>
      <c r="J259" s="22"/>
      <c r="K259" s="22"/>
      <c r="L259" s="10"/>
    </row>
    <row r="260" spans="1:12" x14ac:dyDescent="0.2">
      <c r="A260" s="8" t="s">
        <v>10</v>
      </c>
      <c r="B260" s="17" t="s">
        <v>5</v>
      </c>
      <c r="C260" s="8" t="s">
        <v>71</v>
      </c>
      <c r="D260" s="8"/>
      <c r="E260" s="22">
        <v>103.2</v>
      </c>
      <c r="F260" s="22">
        <v>303.5</v>
      </c>
      <c r="G260" s="22">
        <v>366.6</v>
      </c>
      <c r="H260" s="22">
        <v>359.2</v>
      </c>
      <c r="I260" s="22">
        <v>268.3</v>
      </c>
      <c r="J260" s="22">
        <v>146.19999999999999</v>
      </c>
      <c r="K260" s="22">
        <v>28.5</v>
      </c>
      <c r="L260" s="10">
        <v>7877.4</v>
      </c>
    </row>
    <row r="261" spans="1:12" x14ac:dyDescent="0.2">
      <c r="A261" s="8"/>
      <c r="B261" s="17"/>
      <c r="C261" s="8" t="s">
        <v>72</v>
      </c>
      <c r="D261" s="8"/>
      <c r="E261" s="22">
        <v>92.9</v>
      </c>
      <c r="F261" s="22">
        <v>292.2</v>
      </c>
      <c r="G261" s="22">
        <v>406.4</v>
      </c>
      <c r="H261" s="22">
        <v>384.3</v>
      </c>
      <c r="I261" s="22">
        <v>322.5</v>
      </c>
      <c r="J261" s="22">
        <v>159</v>
      </c>
      <c r="K261" s="22">
        <v>36.299999999999997</v>
      </c>
      <c r="L261" s="10">
        <v>8468.2999999999993</v>
      </c>
    </row>
    <row r="262" spans="1:12" x14ac:dyDescent="0.2">
      <c r="A262" s="8"/>
      <c r="B262" s="17"/>
      <c r="C262" s="8" t="s">
        <v>73</v>
      </c>
      <c r="D262" s="8"/>
      <c r="E262" s="22">
        <v>80.5</v>
      </c>
      <c r="F262" s="22">
        <v>310</v>
      </c>
      <c r="G262" s="22">
        <v>348.5</v>
      </c>
      <c r="H262" s="22">
        <v>370.8</v>
      </c>
      <c r="I262" s="22">
        <v>300.3</v>
      </c>
      <c r="J262" s="22">
        <v>165.1</v>
      </c>
      <c r="K262" s="22">
        <v>37.200000000000003</v>
      </c>
      <c r="L262" s="10">
        <v>8061.1</v>
      </c>
    </row>
    <row r="263" spans="1:12" x14ac:dyDescent="0.2">
      <c r="A263" s="8"/>
      <c r="B263" s="16">
        <v>26925</v>
      </c>
      <c r="C263" s="8" t="s">
        <v>61</v>
      </c>
      <c r="D263" s="8"/>
      <c r="E263" s="22">
        <v>90.9</v>
      </c>
      <c r="F263" s="22">
        <v>273.10000000000002</v>
      </c>
      <c r="G263" s="22">
        <v>373.7</v>
      </c>
      <c r="H263" s="22">
        <v>364.5</v>
      </c>
      <c r="I263" s="22">
        <v>318.7</v>
      </c>
      <c r="J263" s="22">
        <v>136.30000000000001</v>
      </c>
      <c r="K263" s="22">
        <v>75.8</v>
      </c>
      <c r="L263" s="10">
        <v>8165.3</v>
      </c>
    </row>
    <row r="264" spans="1:12" x14ac:dyDescent="0.2">
      <c r="A264" s="8"/>
      <c r="B264" s="16"/>
      <c r="C264" s="8" t="s">
        <v>62</v>
      </c>
      <c r="D264" s="8"/>
      <c r="E264" s="22">
        <v>77</v>
      </c>
      <c r="F264" s="22">
        <v>280.8</v>
      </c>
      <c r="G264" s="22">
        <v>351.9</v>
      </c>
      <c r="H264" s="22">
        <v>361.7</v>
      </c>
      <c r="I264" s="22">
        <v>324.89999999999998</v>
      </c>
      <c r="J264" s="22">
        <v>203.3</v>
      </c>
      <c r="K264" s="22">
        <v>85.5</v>
      </c>
      <c r="L264" s="10">
        <v>8426.2000000000007</v>
      </c>
    </row>
    <row r="265" spans="1:12" x14ac:dyDescent="0.2">
      <c r="A265" s="8"/>
      <c r="B265" s="16"/>
      <c r="C265" s="8" t="s">
        <v>63</v>
      </c>
      <c r="D265" s="8"/>
      <c r="E265" s="22">
        <v>80.8</v>
      </c>
      <c r="F265" s="22">
        <v>253</v>
      </c>
      <c r="G265" s="22">
        <v>296.10000000000002</v>
      </c>
      <c r="H265" s="22">
        <v>272.3</v>
      </c>
      <c r="I265" s="22">
        <v>222.5</v>
      </c>
      <c r="J265" s="22">
        <v>147.19999999999999</v>
      </c>
      <c r="K265" s="22">
        <v>55.2</v>
      </c>
      <c r="L265" s="10">
        <v>6635.7</v>
      </c>
    </row>
    <row r="266" spans="1:12" x14ac:dyDescent="0.2">
      <c r="A266" s="8"/>
      <c r="B266" s="16">
        <v>29479</v>
      </c>
      <c r="C266" s="8" t="s">
        <v>56</v>
      </c>
      <c r="D266" s="8"/>
      <c r="E266" s="22">
        <v>21.2</v>
      </c>
      <c r="F266" s="22">
        <v>142.1</v>
      </c>
      <c r="G266" s="22">
        <v>245.1</v>
      </c>
      <c r="H266" s="22">
        <v>180.4</v>
      </c>
      <c r="I266" s="22">
        <v>129</v>
      </c>
      <c r="J266" s="22">
        <v>121.3</v>
      </c>
      <c r="K266" s="22">
        <v>129.1</v>
      </c>
      <c r="L266" s="10">
        <v>4840.8</v>
      </c>
    </row>
    <row r="267" spans="1:12" x14ac:dyDescent="0.2">
      <c r="A267" s="8"/>
      <c r="B267" s="16"/>
      <c r="C267" s="8" t="s">
        <v>57</v>
      </c>
      <c r="D267" s="8"/>
      <c r="E267" s="22">
        <v>60.5</v>
      </c>
      <c r="F267" s="22">
        <v>209.1</v>
      </c>
      <c r="G267" s="22">
        <v>297.2</v>
      </c>
      <c r="H267" s="22">
        <v>266.89999999999998</v>
      </c>
      <c r="I267" s="22">
        <v>218</v>
      </c>
      <c r="J267" s="22">
        <v>187.9</v>
      </c>
      <c r="K267" s="22">
        <v>120.1</v>
      </c>
      <c r="L267" s="10">
        <v>6798.8</v>
      </c>
    </row>
    <row r="268" spans="1:12" x14ac:dyDescent="0.2">
      <c r="A268" s="8"/>
      <c r="B268" s="16"/>
      <c r="C268" s="8" t="s">
        <v>58</v>
      </c>
      <c r="D268" s="8"/>
      <c r="E268" s="22">
        <v>58</v>
      </c>
      <c r="F268" s="22">
        <v>251.2</v>
      </c>
      <c r="G268" s="22">
        <v>336.5</v>
      </c>
      <c r="H268" s="22">
        <v>306.5</v>
      </c>
      <c r="I268" s="22">
        <v>316.89999999999998</v>
      </c>
      <c r="J268" s="22">
        <v>187.4</v>
      </c>
      <c r="K268" s="22">
        <v>96.3</v>
      </c>
      <c r="L268" s="10">
        <v>7763.6</v>
      </c>
    </row>
    <row r="269" spans="1:12" x14ac:dyDescent="0.2">
      <c r="A269" s="8"/>
      <c r="B269" s="16">
        <v>32964</v>
      </c>
      <c r="C269" s="8" t="s">
        <v>45</v>
      </c>
      <c r="D269" s="8"/>
      <c r="E269" s="22">
        <v>43.6</v>
      </c>
      <c r="F269" s="22">
        <v>111.3</v>
      </c>
      <c r="G269" s="22">
        <v>144.19999999999999</v>
      </c>
      <c r="H269" s="22">
        <v>133.4</v>
      </c>
      <c r="I269" s="22">
        <v>92.3</v>
      </c>
      <c r="J269" s="22">
        <v>53.7</v>
      </c>
      <c r="K269" s="22">
        <v>24.9</v>
      </c>
      <c r="L269" s="10">
        <v>3017.2</v>
      </c>
    </row>
    <row r="270" spans="1:12" x14ac:dyDescent="0.2">
      <c r="A270" s="8"/>
      <c r="B270" s="16"/>
      <c r="C270" s="8" t="s">
        <v>59</v>
      </c>
      <c r="D270" s="8"/>
      <c r="E270" s="22">
        <v>52</v>
      </c>
      <c r="F270" s="22">
        <v>141</v>
      </c>
      <c r="G270" s="22">
        <v>157.1</v>
      </c>
      <c r="H270" s="22">
        <v>144.6</v>
      </c>
      <c r="I270" s="22">
        <v>99.3</v>
      </c>
      <c r="J270" s="22">
        <v>62.5</v>
      </c>
      <c r="K270" s="22">
        <v>30.7</v>
      </c>
      <c r="L270" s="10">
        <v>3435.9</v>
      </c>
    </row>
    <row r="271" spans="1:12" x14ac:dyDescent="0.2">
      <c r="A271" s="8"/>
      <c r="B271" s="16"/>
      <c r="C271" s="8" t="s">
        <v>56</v>
      </c>
      <c r="D271" s="8"/>
      <c r="E271" s="22">
        <v>58.5</v>
      </c>
      <c r="F271" s="22">
        <v>163.30000000000001</v>
      </c>
      <c r="G271" s="22">
        <v>204.6</v>
      </c>
      <c r="H271" s="22">
        <v>164.4</v>
      </c>
      <c r="I271" s="22">
        <v>108.3</v>
      </c>
      <c r="J271" s="22">
        <v>77.8</v>
      </c>
      <c r="K271" s="22">
        <v>24.2</v>
      </c>
      <c r="L271" s="10">
        <v>4005.5</v>
      </c>
    </row>
    <row r="272" spans="1:12" x14ac:dyDescent="0.2">
      <c r="A272" s="8"/>
      <c r="B272" s="16">
        <v>34951</v>
      </c>
      <c r="C272" s="8" t="s">
        <v>46</v>
      </c>
      <c r="D272" s="8"/>
      <c r="E272" s="22">
        <v>26.8</v>
      </c>
      <c r="F272" s="22">
        <v>83.9</v>
      </c>
      <c r="G272" s="22">
        <v>129.1</v>
      </c>
      <c r="H272" s="22">
        <v>133.9</v>
      </c>
      <c r="I272" s="22">
        <v>89.5</v>
      </c>
      <c r="J272" s="22">
        <v>46.7</v>
      </c>
      <c r="K272" s="22">
        <v>23.4</v>
      </c>
      <c r="L272" s="10">
        <v>2666.8</v>
      </c>
    </row>
    <row r="273" spans="1:12" x14ac:dyDescent="0.2">
      <c r="A273" s="8"/>
      <c r="B273" s="16"/>
      <c r="C273" s="8" t="s">
        <v>45</v>
      </c>
      <c r="D273" s="8"/>
      <c r="E273" s="22">
        <v>37.4</v>
      </c>
      <c r="F273" s="22">
        <v>90.3</v>
      </c>
      <c r="G273" s="22">
        <v>118.1</v>
      </c>
      <c r="H273" s="22">
        <v>117.7</v>
      </c>
      <c r="I273" s="22">
        <v>88.5</v>
      </c>
      <c r="J273" s="22">
        <v>53.5</v>
      </c>
      <c r="K273" s="22">
        <v>35.1</v>
      </c>
      <c r="L273" s="10">
        <v>2702.6</v>
      </c>
    </row>
    <row r="274" spans="1:12" x14ac:dyDescent="0.2">
      <c r="A274" s="8"/>
      <c r="B274" s="16"/>
      <c r="C274" s="8" t="s">
        <v>59</v>
      </c>
      <c r="D274" s="8"/>
      <c r="E274" s="22">
        <v>39</v>
      </c>
      <c r="F274" s="22">
        <v>118.4</v>
      </c>
      <c r="G274" s="22">
        <v>132</v>
      </c>
      <c r="H274" s="22">
        <v>126.3</v>
      </c>
      <c r="I274" s="22">
        <v>91.3</v>
      </c>
      <c r="J274" s="22">
        <v>52.5</v>
      </c>
      <c r="K274" s="22">
        <v>45.7</v>
      </c>
      <c r="L274" s="10">
        <v>3026.4</v>
      </c>
    </row>
    <row r="275" spans="1:12" x14ac:dyDescent="0.2">
      <c r="A275" s="8"/>
      <c r="B275" s="16">
        <v>36617</v>
      </c>
      <c r="C275" s="8" t="s">
        <v>47</v>
      </c>
      <c r="D275" s="8"/>
      <c r="E275" s="8">
        <v>13.4</v>
      </c>
      <c r="F275" s="8">
        <v>53.2</v>
      </c>
      <c r="G275" s="8">
        <v>86.1</v>
      </c>
      <c r="H275" s="8">
        <v>87.2</v>
      </c>
      <c r="I275" s="8">
        <v>68.5</v>
      </c>
      <c r="J275" s="8">
        <v>31.7</v>
      </c>
      <c r="K275" s="8">
        <v>12.9</v>
      </c>
      <c r="L275" s="10">
        <v>1765.5</v>
      </c>
    </row>
    <row r="276" spans="1:12" x14ac:dyDescent="0.2">
      <c r="A276" s="8"/>
      <c r="B276" s="16"/>
      <c r="C276" s="8" t="s">
        <v>46</v>
      </c>
      <c r="D276" s="8"/>
      <c r="E276" s="8">
        <v>30.3</v>
      </c>
      <c r="F276" s="8">
        <v>73.3</v>
      </c>
      <c r="G276" s="8">
        <v>115.4</v>
      </c>
      <c r="H276" s="8">
        <v>125.9</v>
      </c>
      <c r="I276" s="8">
        <v>82.7</v>
      </c>
      <c r="J276" s="8">
        <v>49.6</v>
      </c>
      <c r="K276" s="8">
        <v>15.6</v>
      </c>
      <c r="L276" s="10">
        <v>2464.6</v>
      </c>
    </row>
    <row r="277" spans="1:12" x14ac:dyDescent="0.2">
      <c r="A277" s="8"/>
      <c r="B277" s="16"/>
      <c r="C277" s="8" t="s">
        <v>45</v>
      </c>
      <c r="D277" s="8"/>
      <c r="E277" s="8">
        <v>30.5</v>
      </c>
      <c r="F277" s="8">
        <v>92.7</v>
      </c>
      <c r="G277" s="8">
        <v>121.7</v>
      </c>
      <c r="H277" s="8">
        <v>117.5</v>
      </c>
      <c r="I277" s="8">
        <v>81.3</v>
      </c>
      <c r="J277" s="8">
        <v>45.5</v>
      </c>
      <c r="K277" s="8">
        <v>15.5</v>
      </c>
      <c r="L277" s="10">
        <v>2523.6999999999998</v>
      </c>
    </row>
    <row r="278" spans="1:12" x14ac:dyDescent="0.2">
      <c r="A278" s="15" t="s">
        <v>22</v>
      </c>
      <c r="B278" s="8"/>
      <c r="C278" s="21"/>
      <c r="D278" s="8"/>
      <c r="E278" s="22"/>
      <c r="F278" s="22"/>
      <c r="G278" s="22"/>
      <c r="H278" s="22"/>
      <c r="I278" s="22"/>
      <c r="J278" s="22"/>
      <c r="K278" s="22"/>
      <c r="L278" s="10"/>
    </row>
    <row r="279" spans="1:12" x14ac:dyDescent="0.2">
      <c r="A279" s="8" t="s">
        <v>11</v>
      </c>
      <c r="B279" s="16">
        <v>27297</v>
      </c>
      <c r="C279" s="8" t="s">
        <v>57</v>
      </c>
      <c r="D279" s="8"/>
      <c r="E279" s="22">
        <v>46.8</v>
      </c>
      <c r="F279" s="22">
        <v>235.6</v>
      </c>
      <c r="G279" s="22">
        <v>287.2</v>
      </c>
      <c r="H279" s="22">
        <v>236.4</v>
      </c>
      <c r="I279" s="22">
        <v>177.6</v>
      </c>
      <c r="J279" s="22">
        <v>92</v>
      </c>
      <c r="K279" s="22">
        <v>27.7</v>
      </c>
      <c r="L279" s="10">
        <v>5516.6</v>
      </c>
    </row>
    <row r="280" spans="1:12" x14ac:dyDescent="0.2">
      <c r="A280" s="8"/>
      <c r="B280" s="16"/>
      <c r="C280" s="8" t="s">
        <v>58</v>
      </c>
      <c r="D280" s="8"/>
      <c r="E280" s="22">
        <v>49.3</v>
      </c>
      <c r="F280" s="22">
        <v>254</v>
      </c>
      <c r="G280" s="22">
        <v>333.6</v>
      </c>
      <c r="H280" s="22">
        <v>312.7</v>
      </c>
      <c r="I280" s="22">
        <v>244.1</v>
      </c>
      <c r="J280" s="22">
        <v>114.2</v>
      </c>
      <c r="K280" s="22">
        <v>28.9</v>
      </c>
      <c r="L280" s="10">
        <v>6684.5</v>
      </c>
    </row>
    <row r="281" spans="1:12" x14ac:dyDescent="0.2">
      <c r="A281" s="8"/>
      <c r="B281" s="16"/>
      <c r="C281" s="8" t="s">
        <v>77</v>
      </c>
      <c r="D281" s="8"/>
      <c r="E281" s="22">
        <v>45.6</v>
      </c>
      <c r="F281" s="22">
        <v>242.9</v>
      </c>
      <c r="G281" s="22">
        <v>342.6</v>
      </c>
      <c r="H281" s="22">
        <v>326.2</v>
      </c>
      <c r="I281" s="22">
        <v>241.7</v>
      </c>
      <c r="J281" s="22">
        <v>110.6</v>
      </c>
      <c r="K281" s="22">
        <v>19</v>
      </c>
      <c r="L281" s="10">
        <v>6643</v>
      </c>
    </row>
    <row r="282" spans="1:12" x14ac:dyDescent="0.2">
      <c r="A282" s="8"/>
      <c r="B282" s="16">
        <v>29312</v>
      </c>
      <c r="C282" s="8" t="s">
        <v>56</v>
      </c>
      <c r="D282" s="8"/>
      <c r="E282" s="22">
        <v>17.5</v>
      </c>
      <c r="F282" s="22">
        <v>134.5</v>
      </c>
      <c r="G282" s="22">
        <v>273.3</v>
      </c>
      <c r="H282" s="22">
        <v>252.1</v>
      </c>
      <c r="I282" s="22">
        <v>187.6</v>
      </c>
      <c r="J282" s="22">
        <v>108.8</v>
      </c>
      <c r="K282" s="22">
        <v>63</v>
      </c>
      <c r="L282" s="10">
        <v>5183.8</v>
      </c>
    </row>
    <row r="283" spans="1:12" x14ac:dyDescent="0.2">
      <c r="A283" s="8"/>
      <c r="B283" s="16"/>
      <c r="C283" s="8" t="s">
        <v>57</v>
      </c>
      <c r="D283" s="8"/>
      <c r="E283" s="22">
        <v>27.5</v>
      </c>
      <c r="F283" s="22">
        <v>185.7</v>
      </c>
      <c r="G283" s="22">
        <v>263.89999999999998</v>
      </c>
      <c r="H283" s="22">
        <v>241.9</v>
      </c>
      <c r="I283" s="22">
        <v>204.5</v>
      </c>
      <c r="J283" s="22">
        <v>115.2</v>
      </c>
      <c r="K283" s="22">
        <v>60</v>
      </c>
      <c r="L283" s="10">
        <v>5493.4</v>
      </c>
    </row>
    <row r="284" spans="1:12" x14ac:dyDescent="0.2">
      <c r="A284" s="8"/>
      <c r="B284" s="16"/>
      <c r="C284" s="8" t="s">
        <v>58</v>
      </c>
      <c r="D284" s="8"/>
      <c r="E284" s="22">
        <v>46.7</v>
      </c>
      <c r="F284" s="22">
        <v>207.5</v>
      </c>
      <c r="G284" s="22">
        <v>311.2</v>
      </c>
      <c r="H284" s="22">
        <v>315.2</v>
      </c>
      <c r="I284" s="22">
        <v>240.6</v>
      </c>
      <c r="J284" s="22">
        <v>126.7</v>
      </c>
      <c r="K284" s="22">
        <v>41.6</v>
      </c>
      <c r="L284" s="10">
        <v>6448.1</v>
      </c>
    </row>
    <row r="285" spans="1:12" x14ac:dyDescent="0.2">
      <c r="A285" s="8"/>
      <c r="B285" s="18" t="s">
        <v>54</v>
      </c>
      <c r="C285" s="8" t="s">
        <v>59</v>
      </c>
      <c r="D285" s="8"/>
      <c r="E285" s="22">
        <v>8</v>
      </c>
      <c r="F285" s="22">
        <v>114.1</v>
      </c>
      <c r="G285" s="22">
        <v>216.1</v>
      </c>
      <c r="H285" s="22">
        <v>176.7</v>
      </c>
      <c r="I285" s="22">
        <v>157.4</v>
      </c>
      <c r="J285" s="22">
        <v>85.1</v>
      </c>
      <c r="K285" s="22">
        <v>69.900000000000006</v>
      </c>
      <c r="L285" s="10">
        <v>4136.7</v>
      </c>
    </row>
    <row r="286" spans="1:12" x14ac:dyDescent="0.2">
      <c r="A286" s="8"/>
      <c r="B286" s="16"/>
      <c r="C286" s="8" t="s">
        <v>56</v>
      </c>
      <c r="D286" s="8"/>
      <c r="E286" s="22">
        <v>40.5</v>
      </c>
      <c r="F286" s="22">
        <v>170.3</v>
      </c>
      <c r="G286" s="22">
        <v>217.9</v>
      </c>
      <c r="H286" s="22">
        <v>245</v>
      </c>
      <c r="I286" s="22">
        <v>165.5</v>
      </c>
      <c r="J286" s="22">
        <v>95.5</v>
      </c>
      <c r="K286" s="22">
        <v>39.9</v>
      </c>
      <c r="L286" s="10">
        <v>4873.3999999999996</v>
      </c>
    </row>
    <row r="287" spans="1:12" x14ac:dyDescent="0.2">
      <c r="A287" s="8"/>
      <c r="B287" s="16"/>
      <c r="C287" s="8" t="s">
        <v>57</v>
      </c>
      <c r="D287" s="8"/>
      <c r="E287" s="22">
        <v>50.5</v>
      </c>
      <c r="F287" s="22">
        <v>212.8</v>
      </c>
      <c r="G287" s="22">
        <v>294.7</v>
      </c>
      <c r="H287" s="22">
        <v>194.8</v>
      </c>
      <c r="I287" s="22">
        <v>170.1</v>
      </c>
      <c r="J287" s="22">
        <v>77.7</v>
      </c>
      <c r="K287" s="22">
        <v>35.200000000000003</v>
      </c>
      <c r="L287" s="10">
        <v>5178.3</v>
      </c>
    </row>
    <row r="288" spans="1:12" x14ac:dyDescent="0.2">
      <c r="A288" s="8"/>
      <c r="B288" s="16">
        <v>32964</v>
      </c>
      <c r="C288" s="8" t="s">
        <v>45</v>
      </c>
      <c r="D288" s="8"/>
      <c r="E288" s="22">
        <v>33.200000000000003</v>
      </c>
      <c r="F288" s="22">
        <v>161.19999999999999</v>
      </c>
      <c r="G288" s="22">
        <v>226.5</v>
      </c>
      <c r="H288" s="22">
        <v>188.2</v>
      </c>
      <c r="I288" s="22">
        <v>128.80000000000001</v>
      </c>
      <c r="J288" s="22">
        <v>73.7</v>
      </c>
      <c r="K288" s="22">
        <v>45.8</v>
      </c>
      <c r="L288" s="10">
        <v>4286.7</v>
      </c>
    </row>
    <row r="289" spans="1:12" x14ac:dyDescent="0.2">
      <c r="A289" s="8"/>
      <c r="B289" s="16"/>
      <c r="C289" s="8" t="s">
        <v>59</v>
      </c>
      <c r="D289" s="8"/>
      <c r="E289" s="22">
        <v>40.700000000000003</v>
      </c>
      <c r="F289" s="22">
        <v>158.19999999999999</v>
      </c>
      <c r="G289" s="22">
        <v>228.3</v>
      </c>
      <c r="H289" s="22">
        <v>191.3</v>
      </c>
      <c r="I289" s="22">
        <v>122.3</v>
      </c>
      <c r="J289" s="22">
        <v>65</v>
      </c>
      <c r="K289" s="22">
        <v>31.7</v>
      </c>
      <c r="L289" s="10">
        <v>4188.5</v>
      </c>
    </row>
    <row r="290" spans="1:12" x14ac:dyDescent="0.2">
      <c r="A290" s="8"/>
      <c r="B290" s="16"/>
      <c r="C290" s="8" t="s">
        <v>56</v>
      </c>
      <c r="D290" s="8"/>
      <c r="E290" s="22">
        <v>49.5</v>
      </c>
      <c r="F290" s="22">
        <v>188.2</v>
      </c>
      <c r="G290" s="22">
        <v>244.8</v>
      </c>
      <c r="H290" s="22">
        <v>211.5</v>
      </c>
      <c r="I290" s="22">
        <v>148.69999999999999</v>
      </c>
      <c r="J290" s="22">
        <v>87.1</v>
      </c>
      <c r="K290" s="22">
        <v>48.4</v>
      </c>
      <c r="L290" s="10">
        <v>4890.8999999999996</v>
      </c>
    </row>
    <row r="291" spans="1:12" x14ac:dyDescent="0.2">
      <c r="A291" s="8"/>
      <c r="B291" s="18" t="s">
        <v>78</v>
      </c>
      <c r="C291" s="8" t="s">
        <v>46</v>
      </c>
      <c r="D291" s="8"/>
      <c r="E291" s="22">
        <v>40.6</v>
      </c>
      <c r="F291" s="22">
        <v>167.5</v>
      </c>
      <c r="G291" s="22">
        <v>227.2</v>
      </c>
      <c r="H291" s="22">
        <v>233.4</v>
      </c>
      <c r="I291" s="22">
        <v>145.5</v>
      </c>
      <c r="J291" s="22">
        <v>71</v>
      </c>
      <c r="K291" s="22">
        <v>36.6</v>
      </c>
      <c r="L291" s="10">
        <v>4609.5</v>
      </c>
    </row>
    <row r="292" spans="1:12" x14ac:dyDescent="0.2">
      <c r="A292" s="8"/>
      <c r="B292" s="16"/>
      <c r="C292" s="8" t="s">
        <v>45</v>
      </c>
      <c r="D292" s="8"/>
      <c r="E292" s="22">
        <v>31.8</v>
      </c>
      <c r="F292" s="22">
        <v>158.1</v>
      </c>
      <c r="G292" s="22">
        <v>243.6</v>
      </c>
      <c r="H292" s="22">
        <v>192.5</v>
      </c>
      <c r="I292" s="22">
        <v>139.1</v>
      </c>
      <c r="J292" s="22">
        <v>53.4</v>
      </c>
      <c r="K292" s="22">
        <v>32</v>
      </c>
      <c r="L292" s="10">
        <v>4251.8999999999996</v>
      </c>
    </row>
    <row r="293" spans="1:12" x14ac:dyDescent="0.2">
      <c r="A293" s="8"/>
      <c r="B293" s="16"/>
      <c r="C293" s="8" t="s">
        <v>59</v>
      </c>
      <c r="D293" s="8"/>
      <c r="E293" s="22">
        <v>35.799999999999997</v>
      </c>
      <c r="F293" s="22">
        <v>196.7</v>
      </c>
      <c r="G293" s="22">
        <v>243.9</v>
      </c>
      <c r="H293" s="22">
        <v>194.8</v>
      </c>
      <c r="I293" s="22">
        <v>99.3</v>
      </c>
      <c r="J293" s="22">
        <v>66.7</v>
      </c>
      <c r="K293" s="22">
        <v>24.5</v>
      </c>
      <c r="L293" s="10">
        <v>4308.1000000000004</v>
      </c>
    </row>
    <row r="294" spans="1:12" x14ac:dyDescent="0.2">
      <c r="A294" s="8"/>
      <c r="B294" s="16">
        <v>36617</v>
      </c>
      <c r="C294" s="8" t="s">
        <v>47</v>
      </c>
      <c r="D294" s="8"/>
      <c r="E294" s="22">
        <v>27.4</v>
      </c>
      <c r="F294" s="22">
        <v>146.6</v>
      </c>
      <c r="G294" s="22">
        <v>202.2</v>
      </c>
      <c r="H294" s="22">
        <v>195.1</v>
      </c>
      <c r="I294" s="22">
        <v>125.6</v>
      </c>
      <c r="J294" s="22">
        <v>62.4</v>
      </c>
      <c r="K294" s="22">
        <v>29.6</v>
      </c>
      <c r="L294" s="10">
        <v>3944.5</v>
      </c>
    </row>
    <row r="295" spans="1:12" x14ac:dyDescent="0.2">
      <c r="A295" s="8"/>
      <c r="B295" s="16"/>
      <c r="C295" s="8" t="s">
        <v>46</v>
      </c>
      <c r="D295" s="8"/>
      <c r="E295" s="22">
        <v>39.799999999999997</v>
      </c>
      <c r="F295" s="22">
        <v>164.4</v>
      </c>
      <c r="G295" s="22">
        <v>240.4</v>
      </c>
      <c r="H295" s="22">
        <v>198.7</v>
      </c>
      <c r="I295" s="22">
        <v>122.7</v>
      </c>
      <c r="J295" s="22">
        <v>49.7</v>
      </c>
      <c r="K295" s="22">
        <v>22.6</v>
      </c>
      <c r="L295" s="10">
        <v>4192</v>
      </c>
    </row>
    <row r="296" spans="1:12" x14ac:dyDescent="0.2">
      <c r="A296" s="8"/>
      <c r="B296" s="16"/>
      <c r="C296" s="8" t="s">
        <v>45</v>
      </c>
      <c r="D296" s="8"/>
      <c r="E296" s="22">
        <v>38.799999999999997</v>
      </c>
      <c r="F296" s="22">
        <v>167.6</v>
      </c>
      <c r="G296" s="22">
        <v>231.9</v>
      </c>
      <c r="H296" s="22">
        <v>184</v>
      </c>
      <c r="I296" s="22">
        <v>116.2</v>
      </c>
      <c r="J296" s="22">
        <v>49.6</v>
      </c>
      <c r="K296" s="22">
        <v>18.5</v>
      </c>
      <c r="L296" s="10">
        <v>4033.2</v>
      </c>
    </row>
    <row r="297" spans="1:12" x14ac:dyDescent="0.2">
      <c r="A297" s="8"/>
      <c r="B297" s="8"/>
      <c r="C297" s="21"/>
      <c r="D297" s="8"/>
      <c r="E297" s="22"/>
      <c r="F297" s="22"/>
      <c r="G297" s="22"/>
      <c r="H297" s="22"/>
      <c r="I297" s="22"/>
      <c r="J297" s="22"/>
      <c r="K297" s="22"/>
      <c r="L297" s="10"/>
    </row>
    <row r="298" spans="1:12" x14ac:dyDescent="0.2">
      <c r="A298" s="8" t="s">
        <v>12</v>
      </c>
      <c r="B298" s="16">
        <v>28095</v>
      </c>
      <c r="C298" s="21"/>
      <c r="D298" s="8"/>
      <c r="E298" s="22"/>
      <c r="F298" s="22"/>
      <c r="G298" s="22"/>
      <c r="H298" s="22"/>
      <c r="I298" s="22"/>
      <c r="J298" s="22"/>
      <c r="K298" s="22"/>
      <c r="L298" s="10"/>
    </row>
    <row r="299" spans="1:12" x14ac:dyDescent="0.2">
      <c r="A299" s="8"/>
      <c r="B299" s="16"/>
      <c r="C299" s="21"/>
      <c r="D299" s="8"/>
      <c r="E299" s="22"/>
      <c r="F299" s="22"/>
      <c r="G299" s="22"/>
      <c r="H299" s="22"/>
      <c r="I299" s="22"/>
      <c r="J299" s="22"/>
      <c r="K299" s="22"/>
      <c r="L299" s="10"/>
    </row>
    <row r="300" spans="1:12" x14ac:dyDescent="0.2">
      <c r="A300" s="8"/>
      <c r="B300" s="16"/>
      <c r="C300" s="21"/>
      <c r="D300" s="8"/>
      <c r="E300" s="22"/>
      <c r="F300" s="22"/>
      <c r="G300" s="22"/>
      <c r="H300" s="22"/>
      <c r="I300" s="22"/>
      <c r="J300" s="22"/>
      <c r="K300" s="22"/>
      <c r="L300" s="10"/>
    </row>
    <row r="301" spans="1:12" x14ac:dyDescent="0.2">
      <c r="A301" s="8"/>
      <c r="B301" s="16">
        <v>35400</v>
      </c>
      <c r="C301" s="43" t="s">
        <v>39</v>
      </c>
      <c r="D301" s="43"/>
      <c r="E301" s="42">
        <v>34.700000000000003</v>
      </c>
      <c r="F301" s="42">
        <v>108.4</v>
      </c>
      <c r="G301" s="42">
        <v>199.4</v>
      </c>
      <c r="H301" s="42">
        <v>193.6</v>
      </c>
      <c r="I301" s="42">
        <v>162.19999999999999</v>
      </c>
      <c r="J301" s="42">
        <v>66.099999999999994</v>
      </c>
      <c r="K301" s="42">
        <v>18.899999999999999</v>
      </c>
      <c r="L301" s="44">
        <v>3915.5</v>
      </c>
    </row>
    <row r="302" spans="1:12" x14ac:dyDescent="0.2">
      <c r="A302" s="8"/>
      <c r="B302" s="16"/>
      <c r="C302" s="43" t="s">
        <v>40</v>
      </c>
      <c r="D302" s="43"/>
      <c r="E302" s="42">
        <v>44.2</v>
      </c>
      <c r="F302" s="42">
        <v>163.1</v>
      </c>
      <c r="G302" s="42">
        <v>199</v>
      </c>
      <c r="H302" s="42">
        <v>199.1</v>
      </c>
      <c r="I302" s="42">
        <v>123</v>
      </c>
      <c r="J302" s="42">
        <v>50.7</v>
      </c>
      <c r="K302" s="42">
        <v>11.9</v>
      </c>
      <c r="L302" s="44">
        <v>3954.8</v>
      </c>
    </row>
    <row r="303" spans="1:12" x14ac:dyDescent="0.2">
      <c r="A303" s="8"/>
      <c r="B303" s="16"/>
      <c r="C303" s="43" t="s">
        <v>38</v>
      </c>
      <c r="D303" s="43"/>
      <c r="E303" s="42">
        <v>64.8</v>
      </c>
      <c r="F303" s="42">
        <v>171</v>
      </c>
      <c r="G303" s="42">
        <v>198.9</v>
      </c>
      <c r="H303" s="42">
        <v>162.9</v>
      </c>
      <c r="I303" s="42">
        <v>93.2</v>
      </c>
      <c r="J303" s="42">
        <v>46.6</v>
      </c>
      <c r="K303" s="42">
        <v>14.7</v>
      </c>
      <c r="L303" s="44">
        <v>3760.5</v>
      </c>
    </row>
    <row r="304" spans="1:12" x14ac:dyDescent="0.2">
      <c r="A304" s="8"/>
      <c r="B304" s="1">
        <v>2001</v>
      </c>
      <c r="C304" s="21" t="s">
        <v>47</v>
      </c>
      <c r="D304" s="8"/>
      <c r="E304" s="22">
        <v>52.9</v>
      </c>
      <c r="F304" s="22">
        <v>104.8</v>
      </c>
      <c r="G304" s="22">
        <v>121.7</v>
      </c>
      <c r="H304" s="22">
        <v>115.1</v>
      </c>
      <c r="I304" s="22">
        <v>89</v>
      </c>
      <c r="J304" s="22">
        <v>38.299999999999997</v>
      </c>
      <c r="K304" s="22">
        <v>15.5</v>
      </c>
      <c r="L304" s="10">
        <v>2687.6</v>
      </c>
    </row>
    <row r="305" spans="1:12" x14ac:dyDescent="0.2">
      <c r="A305" s="8"/>
      <c r="B305" s="16"/>
      <c r="C305" s="21" t="s">
        <v>46</v>
      </c>
      <c r="D305" s="8"/>
      <c r="E305" s="22">
        <v>62.4</v>
      </c>
      <c r="F305" s="22">
        <v>123.1</v>
      </c>
      <c r="G305" s="22">
        <v>163</v>
      </c>
      <c r="H305" s="22">
        <v>141</v>
      </c>
      <c r="I305" s="22">
        <v>91.8</v>
      </c>
      <c r="J305" s="22">
        <v>32.9</v>
      </c>
      <c r="K305" s="22">
        <v>3.8</v>
      </c>
      <c r="L305" s="10">
        <v>3090</v>
      </c>
    </row>
    <row r="306" spans="1:12" x14ac:dyDescent="0.2">
      <c r="A306" s="8"/>
      <c r="B306" s="16"/>
      <c r="C306" s="21" t="s">
        <v>45</v>
      </c>
      <c r="D306" s="8"/>
      <c r="E306" s="22">
        <v>56.1</v>
      </c>
      <c r="F306" s="22">
        <v>156.9</v>
      </c>
      <c r="G306" s="22">
        <v>169.9</v>
      </c>
      <c r="H306" s="22">
        <v>134.80000000000001</v>
      </c>
      <c r="I306" s="22">
        <v>80.2</v>
      </c>
      <c r="J306" s="22">
        <v>25.5</v>
      </c>
      <c r="K306" s="22">
        <v>3</v>
      </c>
      <c r="L306" s="10">
        <v>3132.6</v>
      </c>
    </row>
    <row r="307" spans="1:12" x14ac:dyDescent="0.2">
      <c r="A307" s="8" t="s">
        <v>84</v>
      </c>
      <c r="B307" s="18" t="s">
        <v>85</v>
      </c>
      <c r="C307" s="21" t="s">
        <v>36</v>
      </c>
      <c r="D307" s="8"/>
      <c r="E307" s="22">
        <v>120</v>
      </c>
      <c r="F307" s="22">
        <v>305.11463844797174</v>
      </c>
      <c r="G307" s="22">
        <v>287.12871287128712</v>
      </c>
      <c r="H307" s="22">
        <v>200</v>
      </c>
      <c r="I307" s="22">
        <v>100.20449897750511</v>
      </c>
      <c r="J307" s="22">
        <v>39.86710963455149</v>
      </c>
      <c r="K307" s="22">
        <v>0</v>
      </c>
      <c r="L307" s="10">
        <v>5261.5747996565769</v>
      </c>
    </row>
    <row r="308" spans="1:12" x14ac:dyDescent="0.2">
      <c r="A308" s="8"/>
      <c r="B308" s="16"/>
      <c r="C308" s="21" t="s">
        <v>44</v>
      </c>
      <c r="D308" s="8"/>
      <c r="E308" s="22">
        <v>106.64335664335664</v>
      </c>
      <c r="F308" s="22">
        <v>361.59600997506237</v>
      </c>
      <c r="G308" s="22">
        <v>436</v>
      </c>
      <c r="H308" s="22">
        <v>315.15151515151513</v>
      </c>
      <c r="I308" s="22">
        <v>209.45945945945945</v>
      </c>
      <c r="J308" s="22">
        <v>53.231939163498097</v>
      </c>
      <c r="K308" s="22">
        <v>28.880866425992782</v>
      </c>
      <c r="L308" s="10">
        <v>7554.8157340944217</v>
      </c>
    </row>
    <row r="309" spans="1:12" x14ac:dyDescent="0.2">
      <c r="A309" s="8"/>
      <c r="B309" s="18" t="s">
        <v>89</v>
      </c>
      <c r="C309" s="21" t="s">
        <v>46</v>
      </c>
      <c r="D309" s="8"/>
      <c r="E309" s="22">
        <v>15.4</v>
      </c>
      <c r="F309" s="22">
        <v>127.4</v>
      </c>
      <c r="G309" s="22">
        <v>206.5</v>
      </c>
      <c r="H309" s="22">
        <v>173.2</v>
      </c>
      <c r="I309" s="22">
        <v>107.5</v>
      </c>
      <c r="J309" s="22">
        <v>43.6</v>
      </c>
      <c r="K309" s="22">
        <v>0</v>
      </c>
      <c r="L309" s="10">
        <v>3367.7</v>
      </c>
    </row>
    <row r="310" spans="1:12" x14ac:dyDescent="0.2">
      <c r="A310" s="8"/>
      <c r="B310" s="16"/>
      <c r="C310" s="21" t="s">
        <v>45</v>
      </c>
      <c r="D310" s="8"/>
      <c r="E310" s="22">
        <v>42.5</v>
      </c>
      <c r="F310" s="22">
        <v>187.6</v>
      </c>
      <c r="G310" s="22">
        <v>257.7</v>
      </c>
      <c r="H310" s="22">
        <v>241</v>
      </c>
      <c r="I310" s="22">
        <v>88.5</v>
      </c>
      <c r="J310" s="22">
        <v>49.5</v>
      </c>
      <c r="K310" s="22">
        <v>0</v>
      </c>
      <c r="L310" s="10">
        <v>4333.8999999999996</v>
      </c>
    </row>
    <row r="311" spans="1:12" x14ac:dyDescent="0.2">
      <c r="A311" s="8"/>
      <c r="B311" s="16"/>
      <c r="C311" s="21" t="s">
        <v>59</v>
      </c>
      <c r="D311" s="8"/>
      <c r="E311" s="22">
        <v>50.5</v>
      </c>
      <c r="F311" s="22">
        <v>209.7</v>
      </c>
      <c r="G311" s="22">
        <v>313.39999999999998</v>
      </c>
      <c r="H311" s="22">
        <v>183.6</v>
      </c>
      <c r="I311" s="22">
        <v>89.7</v>
      </c>
      <c r="J311" s="22">
        <v>39.6</v>
      </c>
      <c r="K311" s="22">
        <v>11.9</v>
      </c>
      <c r="L311" s="10">
        <v>4491.5</v>
      </c>
    </row>
    <row r="312" spans="1:12" x14ac:dyDescent="0.2">
      <c r="A312" s="8"/>
      <c r="B312" s="18" t="s">
        <v>90</v>
      </c>
      <c r="C312" s="21" t="s">
        <v>126</v>
      </c>
      <c r="D312" s="8"/>
      <c r="E312" s="22">
        <v>3.7</v>
      </c>
      <c r="F312" s="22">
        <v>125.7</v>
      </c>
      <c r="G312" s="22">
        <v>198.9</v>
      </c>
      <c r="H312" s="22">
        <v>196.4</v>
      </c>
      <c r="I312" s="22">
        <v>81.900000000000006</v>
      </c>
      <c r="J312" s="22">
        <v>30.4</v>
      </c>
      <c r="K312" s="22">
        <v>0</v>
      </c>
      <c r="L312" s="10">
        <v>3184.8</v>
      </c>
    </row>
    <row r="313" spans="1:12" x14ac:dyDescent="0.2">
      <c r="A313" s="8"/>
      <c r="B313" s="16"/>
      <c r="C313" s="21" t="s">
        <v>130</v>
      </c>
      <c r="D313" s="8"/>
      <c r="E313" s="22">
        <v>73</v>
      </c>
      <c r="F313" s="22">
        <v>167.8</v>
      </c>
      <c r="G313" s="22">
        <v>248.9</v>
      </c>
      <c r="H313" s="22">
        <v>209.7</v>
      </c>
      <c r="I313" s="22">
        <v>76.400000000000006</v>
      </c>
      <c r="J313" s="22">
        <v>26.4</v>
      </c>
      <c r="K313" s="22">
        <v>3</v>
      </c>
      <c r="L313" s="10">
        <v>4025.8</v>
      </c>
    </row>
    <row r="314" spans="1:12" x14ac:dyDescent="0.2">
      <c r="A314" s="8"/>
      <c r="B314" s="16"/>
      <c r="C314" s="21" t="s">
        <v>76</v>
      </c>
      <c r="D314" s="8"/>
      <c r="E314" s="22">
        <v>39.200000000000003</v>
      </c>
      <c r="F314" s="22">
        <v>210.4</v>
      </c>
      <c r="G314" s="22">
        <v>269.3</v>
      </c>
      <c r="H314" s="22">
        <v>209</v>
      </c>
      <c r="I314" s="22">
        <v>95.1</v>
      </c>
      <c r="J314" s="22">
        <v>46.1</v>
      </c>
      <c r="K314" s="22">
        <v>4.7</v>
      </c>
      <c r="L314" s="10">
        <v>4369.3999999999996</v>
      </c>
    </row>
    <row r="315" spans="1:12" x14ac:dyDescent="0.2">
      <c r="A315" s="8"/>
      <c r="B315" s="8"/>
      <c r="C315" s="21"/>
      <c r="D315" s="8"/>
      <c r="E315" s="22"/>
      <c r="F315" s="22"/>
      <c r="G315" s="22"/>
      <c r="H315" s="22"/>
      <c r="I315" s="22"/>
      <c r="J315" s="22"/>
      <c r="K315" s="22"/>
      <c r="L315" s="10"/>
    </row>
    <row r="316" spans="1:12" x14ac:dyDescent="0.2">
      <c r="A316" s="8" t="s">
        <v>13</v>
      </c>
      <c r="B316" s="16">
        <v>22549</v>
      </c>
      <c r="C316" s="23" t="s">
        <v>24</v>
      </c>
      <c r="D316" s="23"/>
      <c r="E316" s="22">
        <v>72.744201109177027</v>
      </c>
      <c r="F316" s="22">
        <v>267.65888208269524</v>
      </c>
      <c r="G316" s="22">
        <v>348.20014778845137</v>
      </c>
      <c r="H316" s="22">
        <v>327.75734018185602</v>
      </c>
      <c r="I316" s="22">
        <v>272.21839476403721</v>
      </c>
      <c r="J316" s="22">
        <v>209.4162760971453</v>
      </c>
      <c r="K316" s="22">
        <v>181.8422445738486</v>
      </c>
      <c r="L316" s="10">
        <v>8399.187432986053</v>
      </c>
    </row>
    <row r="317" spans="1:12" x14ac:dyDescent="0.2">
      <c r="A317" s="8"/>
      <c r="B317" s="16"/>
      <c r="C317" s="23" t="s">
        <v>25</v>
      </c>
      <c r="D317" s="23"/>
      <c r="E317" s="22">
        <v>103.04261551544931</v>
      </c>
      <c r="F317" s="22">
        <v>266.09174502571562</v>
      </c>
      <c r="G317" s="22">
        <v>326.63213847621643</v>
      </c>
      <c r="H317" s="22">
        <v>317.99022087337721</v>
      </c>
      <c r="I317" s="22">
        <v>263.89033129089211</v>
      </c>
      <c r="J317" s="22">
        <v>214.56970629729383</v>
      </c>
      <c r="K317" s="22">
        <v>180.2221426012182</v>
      </c>
      <c r="L317" s="10">
        <v>8362.1945004008139</v>
      </c>
    </row>
    <row r="318" spans="1:12" x14ac:dyDescent="0.2">
      <c r="A318" s="8"/>
      <c r="B318" s="16"/>
      <c r="C318" s="23" t="s">
        <v>81</v>
      </c>
      <c r="D318" s="23"/>
      <c r="E318" s="22">
        <v>125.04476848298799</v>
      </c>
      <c r="F318" s="22">
        <v>252.32394837156426</v>
      </c>
      <c r="G318" s="22">
        <v>308.11123029952961</v>
      </c>
      <c r="H318" s="22">
        <v>295.91733360348491</v>
      </c>
      <c r="I318" s="22">
        <v>263.11199701009099</v>
      </c>
      <c r="J318" s="22">
        <v>210.82670356278103</v>
      </c>
      <c r="K318" s="22">
        <v>159.60475632222409</v>
      </c>
      <c r="L318" s="10">
        <v>8074.7036882633147</v>
      </c>
    </row>
    <row r="319" spans="1:12" x14ac:dyDescent="0.2">
      <c r="A319" s="8"/>
      <c r="B319" s="16">
        <v>24371</v>
      </c>
      <c r="C319" s="8" t="s">
        <v>25</v>
      </c>
      <c r="D319" s="8"/>
      <c r="E319" s="22">
        <v>145.9</v>
      </c>
      <c r="F319" s="22">
        <v>311.89999999999998</v>
      </c>
      <c r="G319" s="22">
        <v>360</v>
      </c>
      <c r="H319" s="22">
        <v>322.89999999999998</v>
      </c>
      <c r="I319" s="22">
        <v>243.1</v>
      </c>
      <c r="J319" s="22">
        <v>155.4</v>
      </c>
      <c r="K319" s="22">
        <v>76.2</v>
      </c>
      <c r="L319" s="10">
        <v>8077</v>
      </c>
    </row>
    <row r="320" spans="1:12" x14ac:dyDescent="0.2">
      <c r="A320" s="8"/>
      <c r="B320" s="16"/>
      <c r="C320" s="8" t="s">
        <v>24</v>
      </c>
      <c r="D320" s="8"/>
      <c r="E320" s="22">
        <v>134.9</v>
      </c>
      <c r="F320" s="22">
        <v>333.6</v>
      </c>
      <c r="G320" s="22">
        <v>397.9</v>
      </c>
      <c r="H320" s="22">
        <v>367</v>
      </c>
      <c r="I320" s="22">
        <v>300.7</v>
      </c>
      <c r="J320" s="22">
        <v>166.2</v>
      </c>
      <c r="K320" s="22">
        <v>84.7</v>
      </c>
      <c r="L320" s="10">
        <v>8925</v>
      </c>
    </row>
    <row r="321" spans="1:12" x14ac:dyDescent="0.2">
      <c r="A321" s="8"/>
      <c r="B321" s="16"/>
      <c r="C321" s="8" t="s">
        <v>23</v>
      </c>
      <c r="D321" s="8"/>
      <c r="E321" s="22">
        <v>100.9</v>
      </c>
      <c r="F321" s="22">
        <v>310.60000000000002</v>
      </c>
      <c r="G321" s="22">
        <v>370</v>
      </c>
      <c r="H321" s="22">
        <v>366.8</v>
      </c>
      <c r="I321" s="22">
        <v>275.5</v>
      </c>
      <c r="J321" s="22">
        <v>161.9</v>
      </c>
      <c r="K321" s="22">
        <v>64.599999999999994</v>
      </c>
      <c r="L321" s="10">
        <v>8251.2000000000007</v>
      </c>
    </row>
    <row r="322" spans="1:12" x14ac:dyDescent="0.2">
      <c r="A322" s="8"/>
      <c r="B322" s="16">
        <v>26240</v>
      </c>
      <c r="C322" s="8" t="s">
        <v>24</v>
      </c>
      <c r="D322" s="8"/>
      <c r="E322" s="22">
        <v>142.1</v>
      </c>
      <c r="F322" s="22">
        <v>344.9</v>
      </c>
      <c r="G322" s="22">
        <v>383.3</v>
      </c>
      <c r="H322" s="22">
        <v>365.8</v>
      </c>
      <c r="I322" s="22">
        <v>270.7</v>
      </c>
      <c r="J322" s="22">
        <v>148.4</v>
      </c>
      <c r="K322" s="22">
        <v>68.2</v>
      </c>
      <c r="L322" s="10">
        <v>8617.7000000000007</v>
      </c>
    </row>
    <row r="323" spans="1:12" x14ac:dyDescent="0.2">
      <c r="A323" s="8"/>
      <c r="B323" s="16"/>
      <c r="C323" s="8" t="s">
        <v>23</v>
      </c>
      <c r="D323" s="8"/>
      <c r="E323" s="22">
        <v>113.6</v>
      </c>
      <c r="F323" s="22">
        <v>332.8</v>
      </c>
      <c r="G323" s="22">
        <v>390.4</v>
      </c>
      <c r="H323" s="22">
        <v>365.1</v>
      </c>
      <c r="I323" s="22">
        <v>291.60000000000002</v>
      </c>
      <c r="J323" s="22">
        <v>172.7</v>
      </c>
      <c r="K323" s="22">
        <v>66.2</v>
      </c>
      <c r="L323" s="10">
        <v>8662.4</v>
      </c>
    </row>
    <row r="324" spans="1:12" x14ac:dyDescent="0.2">
      <c r="A324" s="8"/>
      <c r="B324" s="16"/>
      <c r="C324" s="8" t="s">
        <v>44</v>
      </c>
      <c r="D324" s="8"/>
      <c r="E324" s="22">
        <v>87.2</v>
      </c>
      <c r="F324" s="22">
        <v>301.3</v>
      </c>
      <c r="G324" s="22">
        <v>370.1</v>
      </c>
      <c r="H324" s="22">
        <v>340.8</v>
      </c>
      <c r="I324" s="22">
        <v>267.60000000000002</v>
      </c>
      <c r="J324" s="22">
        <v>145.6</v>
      </c>
      <c r="K324" s="22">
        <v>67.3</v>
      </c>
      <c r="L324" s="10">
        <v>7899.6</v>
      </c>
    </row>
    <row r="325" spans="1:12" x14ac:dyDescent="0.2">
      <c r="A325" s="8"/>
      <c r="B325" s="16">
        <v>31719</v>
      </c>
      <c r="C325" s="8" t="s">
        <v>36</v>
      </c>
      <c r="D325" s="8"/>
      <c r="E325" s="22">
        <v>84.3</v>
      </c>
      <c r="F325" s="22">
        <v>264.3</v>
      </c>
      <c r="G325" s="22">
        <v>338.4</v>
      </c>
      <c r="H325" s="22">
        <v>319.3</v>
      </c>
      <c r="I325" s="22">
        <v>259.3</v>
      </c>
      <c r="J325" s="22">
        <v>157.5</v>
      </c>
      <c r="K325" s="22">
        <v>95.1</v>
      </c>
      <c r="L325" s="10">
        <v>7591.1</v>
      </c>
    </row>
    <row r="326" spans="1:12" x14ac:dyDescent="0.2">
      <c r="A326" s="8"/>
      <c r="B326" s="16"/>
      <c r="C326" s="8" t="s">
        <v>37</v>
      </c>
      <c r="D326" s="8"/>
      <c r="E326" s="22">
        <v>64.599999999999994</v>
      </c>
      <c r="F326" s="22">
        <v>216.5</v>
      </c>
      <c r="G326" s="22">
        <v>282</v>
      </c>
      <c r="H326" s="22">
        <v>253.7</v>
      </c>
      <c r="I326" s="22">
        <v>210.1</v>
      </c>
      <c r="J326" s="22">
        <v>142</v>
      </c>
      <c r="K326" s="22">
        <v>90.7</v>
      </c>
      <c r="L326" s="10">
        <v>6297.9</v>
      </c>
    </row>
    <row r="327" spans="1:12" x14ac:dyDescent="0.2">
      <c r="A327" s="8"/>
      <c r="B327" s="16"/>
      <c r="C327" s="8" t="s">
        <v>38</v>
      </c>
      <c r="D327" s="8"/>
      <c r="E327" s="22">
        <v>46.7</v>
      </c>
      <c r="F327" s="22">
        <v>172.4</v>
      </c>
      <c r="G327" s="22">
        <v>242.2</v>
      </c>
      <c r="H327" s="22">
        <v>233.1</v>
      </c>
      <c r="I327" s="22">
        <v>183.5</v>
      </c>
      <c r="J327" s="22">
        <v>123.2</v>
      </c>
      <c r="K327" s="22">
        <v>74.3</v>
      </c>
      <c r="L327" s="10">
        <v>5376.7</v>
      </c>
    </row>
    <row r="328" spans="1:12" x14ac:dyDescent="0.2">
      <c r="A328" s="8"/>
      <c r="B328" s="19">
        <v>33543</v>
      </c>
      <c r="C328" s="8" t="s">
        <v>37</v>
      </c>
      <c r="D328" s="8"/>
      <c r="E328" s="22">
        <v>91.2</v>
      </c>
      <c r="F328" s="22">
        <v>252.3</v>
      </c>
      <c r="G328" s="22">
        <v>299.89999999999998</v>
      </c>
      <c r="H328" s="22">
        <v>284.10000000000002</v>
      </c>
      <c r="I328" s="22">
        <v>219.5</v>
      </c>
      <c r="J328" s="22">
        <v>128</v>
      </c>
      <c r="K328" s="22">
        <v>65.3</v>
      </c>
      <c r="L328" s="10">
        <v>6702</v>
      </c>
    </row>
    <row r="329" spans="1:12" x14ac:dyDescent="0.2">
      <c r="A329" s="8"/>
      <c r="B329" s="19"/>
      <c r="C329" s="8" t="s">
        <v>38</v>
      </c>
      <c r="D329" s="8"/>
      <c r="E329" s="22">
        <v>72.599999999999994</v>
      </c>
      <c r="F329" s="22">
        <v>195.8</v>
      </c>
      <c r="G329" s="22">
        <v>260.7</v>
      </c>
      <c r="H329" s="22">
        <v>240.6</v>
      </c>
      <c r="I329" s="22">
        <v>196.3</v>
      </c>
      <c r="J329" s="22">
        <v>123.7</v>
      </c>
      <c r="K329" s="22">
        <v>61.4</v>
      </c>
      <c r="L329" s="10">
        <v>5755.5</v>
      </c>
    </row>
    <row r="330" spans="1:12" x14ac:dyDescent="0.2">
      <c r="A330" s="8"/>
      <c r="B330" s="19"/>
      <c r="C330" s="8" t="s">
        <v>40</v>
      </c>
      <c r="D330" s="8"/>
      <c r="E330" s="22">
        <v>60.5</v>
      </c>
      <c r="F330" s="22">
        <v>164.7</v>
      </c>
      <c r="G330" s="22">
        <v>232</v>
      </c>
      <c r="H330" s="22">
        <v>223.9</v>
      </c>
      <c r="I330" s="22">
        <v>185.6</v>
      </c>
      <c r="J330" s="22">
        <v>115.4</v>
      </c>
      <c r="K330" s="22">
        <v>63.7</v>
      </c>
      <c r="L330" s="10">
        <v>5229</v>
      </c>
    </row>
    <row r="331" spans="1:12" x14ac:dyDescent="0.2">
      <c r="A331" s="8"/>
      <c r="B331" s="8"/>
      <c r="C331" s="21"/>
      <c r="D331" s="8"/>
      <c r="E331" s="22"/>
      <c r="F331" s="22"/>
      <c r="G331" s="22"/>
      <c r="H331" s="22"/>
      <c r="I331" s="22"/>
      <c r="J331" s="22"/>
      <c r="K331" s="22"/>
      <c r="L331" s="10"/>
    </row>
    <row r="332" spans="1:12" ht="9.6" customHeight="1" x14ac:dyDescent="0.2">
      <c r="A332" s="8" t="s">
        <v>14</v>
      </c>
      <c r="B332" s="16">
        <v>24441</v>
      </c>
      <c r="C332" s="23" t="s">
        <v>23</v>
      </c>
      <c r="D332" s="23"/>
      <c r="E332" s="22">
        <v>36.834600760456276</v>
      </c>
      <c r="F332" s="22">
        <v>222.10207612456747</v>
      </c>
      <c r="G332" s="22">
        <v>325.31510009061702</v>
      </c>
      <c r="H332" s="22">
        <v>313.84673037286865</v>
      </c>
      <c r="I332" s="22">
        <v>262.87379898520999</v>
      </c>
      <c r="J332" s="22">
        <v>177.58348860541781</v>
      </c>
      <c r="K332" s="22">
        <v>93.392395717977109</v>
      </c>
      <c r="L332" s="10">
        <v>7159.7409532855718</v>
      </c>
    </row>
    <row r="333" spans="1:12" ht="9.6" customHeight="1" x14ac:dyDescent="0.2">
      <c r="A333" s="8"/>
      <c r="B333" s="16"/>
      <c r="C333" s="23" t="s">
        <v>24</v>
      </c>
      <c r="D333" s="23"/>
      <c r="E333" s="22">
        <v>56.822242870416702</v>
      </c>
      <c r="F333" s="22">
        <v>229.66585167074163</v>
      </c>
      <c r="G333" s="22">
        <v>304.65352946618555</v>
      </c>
      <c r="H333" s="22">
        <v>293.70480646533395</v>
      </c>
      <c r="I333" s="22">
        <v>229.81715893108299</v>
      </c>
      <c r="J333" s="22">
        <v>136.1671469740634</v>
      </c>
      <c r="K333" s="22">
        <v>70.806100217864923</v>
      </c>
      <c r="L333" s="10">
        <v>6608.1841829784462</v>
      </c>
    </row>
    <row r="334" spans="1:12" ht="9.6" customHeight="1" x14ac:dyDescent="0.2">
      <c r="A334" s="8"/>
      <c r="B334" s="16"/>
      <c r="C334" s="23" t="s">
        <v>25</v>
      </c>
      <c r="D334" s="23"/>
      <c r="E334" s="22">
        <v>78.296703296703299</v>
      </c>
      <c r="F334" s="22">
        <v>226.22860803514232</v>
      </c>
      <c r="G334" s="22">
        <v>285.83429591515278</v>
      </c>
      <c r="H334" s="22">
        <v>281.79551122194511</v>
      </c>
      <c r="I334" s="22">
        <v>219.33545422410748</v>
      </c>
      <c r="J334" s="22">
        <v>125.63775510204081</v>
      </c>
      <c r="K334" s="22">
        <v>80.459770114942529</v>
      </c>
      <c r="L334" s="10">
        <v>6487.9404895501721</v>
      </c>
    </row>
    <row r="335" spans="1:12" x14ac:dyDescent="0.2">
      <c r="A335" s="8"/>
      <c r="B335" s="16">
        <v>28094</v>
      </c>
      <c r="C335" s="8" t="s">
        <v>23</v>
      </c>
      <c r="D335" s="8"/>
      <c r="E335" s="22">
        <v>64.2</v>
      </c>
      <c r="F335" s="22">
        <v>262</v>
      </c>
      <c r="G335" s="22">
        <v>370.1</v>
      </c>
      <c r="H335" s="22">
        <v>329.8</v>
      </c>
      <c r="I335" s="22">
        <v>254.5</v>
      </c>
      <c r="J335" s="22">
        <v>139.4</v>
      </c>
      <c r="K335" s="22">
        <v>35.6</v>
      </c>
      <c r="L335" s="10">
        <v>7277.1</v>
      </c>
    </row>
    <row r="336" spans="1:12" x14ac:dyDescent="0.2">
      <c r="A336" s="8"/>
      <c r="B336" s="16"/>
      <c r="C336" s="8" t="s">
        <v>44</v>
      </c>
      <c r="D336" s="8"/>
      <c r="E336" s="22">
        <v>59.8</v>
      </c>
      <c r="F336" s="22">
        <v>266.60000000000002</v>
      </c>
      <c r="G336" s="22">
        <v>356.6</v>
      </c>
      <c r="H336" s="22">
        <v>317</v>
      </c>
      <c r="I336" s="22">
        <v>239.1</v>
      </c>
      <c r="J336" s="22">
        <v>127.2</v>
      </c>
      <c r="K336" s="22">
        <v>38.1</v>
      </c>
      <c r="L336" s="10">
        <v>7020.9</v>
      </c>
    </row>
    <row r="337" spans="1:12" x14ac:dyDescent="0.2">
      <c r="A337" s="8"/>
      <c r="B337" s="16"/>
      <c r="C337" s="8" t="s">
        <v>36</v>
      </c>
      <c r="D337" s="8"/>
      <c r="E337" s="22">
        <v>43.8</v>
      </c>
      <c r="F337" s="22">
        <v>195.4</v>
      </c>
      <c r="G337" s="22">
        <v>265.60000000000002</v>
      </c>
      <c r="H337" s="22">
        <v>242.9</v>
      </c>
      <c r="I337" s="22">
        <v>180.6</v>
      </c>
      <c r="J337" s="22">
        <v>86.2</v>
      </c>
      <c r="K337" s="22">
        <v>28.8</v>
      </c>
      <c r="L337" s="10">
        <v>5216.1000000000004</v>
      </c>
    </row>
    <row r="338" spans="1:12" x14ac:dyDescent="0.2">
      <c r="A338" s="8"/>
      <c r="B338" s="16">
        <v>31744</v>
      </c>
      <c r="C338" s="8" t="s">
        <v>36</v>
      </c>
      <c r="D338" s="8"/>
      <c r="E338" s="22">
        <v>156.5</v>
      </c>
      <c r="F338" s="22">
        <v>311.10000000000002</v>
      </c>
      <c r="G338" s="22">
        <v>344.4</v>
      </c>
      <c r="H338" s="22">
        <v>312.3</v>
      </c>
      <c r="I338" s="22">
        <v>229.5</v>
      </c>
      <c r="J338" s="22">
        <v>143.19999999999999</v>
      </c>
      <c r="K338" s="22">
        <v>50.8</v>
      </c>
      <c r="L338" s="10">
        <v>7738.8</v>
      </c>
    </row>
    <row r="339" spans="1:12" x14ac:dyDescent="0.2">
      <c r="A339" s="8"/>
      <c r="B339" s="16"/>
      <c r="C339" s="8" t="s">
        <v>37</v>
      </c>
      <c r="D339" s="8"/>
      <c r="E339" s="22">
        <v>132.19999999999999</v>
      </c>
      <c r="F339" s="22">
        <v>284.89999999999998</v>
      </c>
      <c r="G339" s="22">
        <v>316.8</v>
      </c>
      <c r="H339" s="22">
        <v>273.39999999999998</v>
      </c>
      <c r="I339" s="22">
        <v>202.4</v>
      </c>
      <c r="J339" s="22">
        <v>112.3</v>
      </c>
      <c r="K339" s="22">
        <v>45</v>
      </c>
      <c r="L339" s="10">
        <v>6835.1</v>
      </c>
    </row>
    <row r="340" spans="1:12" x14ac:dyDescent="0.2">
      <c r="A340" s="8"/>
      <c r="B340" s="16"/>
      <c r="C340" s="8" t="s">
        <v>38</v>
      </c>
      <c r="D340" s="8"/>
      <c r="E340" s="22">
        <v>116.2</v>
      </c>
      <c r="F340" s="22">
        <v>264.3</v>
      </c>
      <c r="G340" s="22">
        <v>286.8</v>
      </c>
      <c r="H340" s="22">
        <v>250.9</v>
      </c>
      <c r="I340" s="22">
        <v>182.2</v>
      </c>
      <c r="J340" s="22">
        <v>90.7</v>
      </c>
      <c r="K340" s="22">
        <v>34.299999999999997</v>
      </c>
      <c r="L340" s="10">
        <v>6127.2</v>
      </c>
    </row>
    <row r="341" spans="1:12" x14ac:dyDescent="0.2">
      <c r="A341" s="8"/>
      <c r="B341" s="16">
        <v>35399</v>
      </c>
      <c r="C341" s="8" t="s">
        <v>38</v>
      </c>
      <c r="D341" s="8"/>
      <c r="E341" s="22">
        <v>54.7</v>
      </c>
      <c r="F341" s="22">
        <v>219.6</v>
      </c>
      <c r="G341" s="22">
        <v>307.2</v>
      </c>
      <c r="H341" s="22">
        <v>281.5</v>
      </c>
      <c r="I341" s="22">
        <v>197.1</v>
      </c>
      <c r="J341" s="22">
        <v>89.1</v>
      </c>
      <c r="K341" s="22">
        <v>22.8</v>
      </c>
      <c r="L341" s="10">
        <v>5860</v>
      </c>
    </row>
    <row r="342" spans="1:12" x14ac:dyDescent="0.2">
      <c r="A342" s="8"/>
      <c r="B342" s="16"/>
      <c r="C342" s="8" t="s">
        <v>40</v>
      </c>
      <c r="D342" s="8"/>
      <c r="E342" s="22">
        <v>40.700000000000003</v>
      </c>
      <c r="F342" s="22">
        <v>168</v>
      </c>
      <c r="G342" s="22">
        <v>266.7</v>
      </c>
      <c r="H342" s="22">
        <v>250.1</v>
      </c>
      <c r="I342" s="22">
        <v>184.7</v>
      </c>
      <c r="J342" s="22">
        <v>80.599999999999994</v>
      </c>
      <c r="K342" s="22">
        <v>20</v>
      </c>
      <c r="L342" s="10">
        <v>5053.8</v>
      </c>
    </row>
    <row r="343" spans="1:12" x14ac:dyDescent="0.2">
      <c r="A343" s="8"/>
      <c r="B343" s="16"/>
      <c r="C343" s="8" t="s">
        <v>39</v>
      </c>
      <c r="D343" s="8"/>
      <c r="E343" s="22">
        <v>32.200000000000003</v>
      </c>
      <c r="F343" s="22">
        <v>151.1</v>
      </c>
      <c r="G343" s="22">
        <v>239.1</v>
      </c>
      <c r="H343" s="22">
        <v>233.7</v>
      </c>
      <c r="I343" s="22">
        <v>172.8</v>
      </c>
      <c r="J343" s="22">
        <v>88.8</v>
      </c>
      <c r="K343" s="22">
        <v>24.6</v>
      </c>
      <c r="L343" s="10">
        <v>4711.1000000000004</v>
      </c>
    </row>
    <row r="344" spans="1:12" x14ac:dyDescent="0.2">
      <c r="A344" s="8"/>
      <c r="B344" s="8"/>
      <c r="C344" s="21"/>
      <c r="D344" s="8"/>
      <c r="E344" s="22"/>
      <c r="F344" s="22"/>
      <c r="G344" s="22"/>
      <c r="H344" s="22"/>
      <c r="I344" s="22"/>
      <c r="J344" s="22"/>
      <c r="K344" s="22"/>
      <c r="L344" s="10"/>
    </row>
    <row r="345" spans="1:12" x14ac:dyDescent="0.2">
      <c r="A345" s="8" t="s">
        <v>15</v>
      </c>
      <c r="B345" s="16">
        <v>25178</v>
      </c>
      <c r="C345" s="8" t="s">
        <v>60</v>
      </c>
      <c r="D345" s="8"/>
      <c r="E345" s="22">
        <v>83.7</v>
      </c>
      <c r="F345" s="22">
        <v>219.6</v>
      </c>
      <c r="G345" s="22">
        <v>240</v>
      </c>
      <c r="H345" s="22">
        <v>251.1</v>
      </c>
      <c r="I345" s="22">
        <v>166.4</v>
      </c>
      <c r="J345" s="22">
        <v>94.3</v>
      </c>
      <c r="K345" s="22">
        <v>75.2</v>
      </c>
      <c r="L345" s="10">
        <v>5651.8</v>
      </c>
    </row>
    <row r="346" spans="1:12" x14ac:dyDescent="0.2">
      <c r="A346" s="8"/>
      <c r="B346" s="16"/>
      <c r="C346" s="8" t="s">
        <v>61</v>
      </c>
      <c r="D346" s="8"/>
      <c r="E346" s="22">
        <v>81.2</v>
      </c>
      <c r="F346" s="22">
        <v>229</v>
      </c>
      <c r="G346" s="22">
        <v>268.5</v>
      </c>
      <c r="H346" s="22">
        <v>284.5</v>
      </c>
      <c r="I346" s="22">
        <v>256.10000000000002</v>
      </c>
      <c r="J346" s="22">
        <v>133.4</v>
      </c>
      <c r="K346" s="22">
        <v>85.4</v>
      </c>
      <c r="L346" s="10">
        <v>6690.6</v>
      </c>
    </row>
    <row r="347" spans="1:12" x14ac:dyDescent="0.2">
      <c r="A347" s="8"/>
      <c r="B347" s="16"/>
      <c r="C347" s="8" t="s">
        <v>62</v>
      </c>
      <c r="D347" s="8"/>
      <c r="E347" s="22">
        <v>45.9</v>
      </c>
      <c r="F347" s="22">
        <v>199.2</v>
      </c>
      <c r="G347" s="22">
        <v>238</v>
      </c>
      <c r="H347" s="22">
        <v>251.9</v>
      </c>
      <c r="I347" s="22">
        <v>220.1</v>
      </c>
      <c r="J347" s="22">
        <v>119.1</v>
      </c>
      <c r="K347" s="22">
        <v>71.2</v>
      </c>
      <c r="L347" s="10">
        <v>5727</v>
      </c>
    </row>
    <row r="348" spans="1:12" x14ac:dyDescent="0.2">
      <c r="A348" s="8"/>
      <c r="B348" s="16">
        <v>27006</v>
      </c>
      <c r="C348" s="8" t="s">
        <v>61</v>
      </c>
      <c r="D348" s="8"/>
      <c r="E348" s="22">
        <v>72.900000000000006</v>
      </c>
      <c r="F348" s="22">
        <v>188.2</v>
      </c>
      <c r="G348" s="22">
        <v>249.4</v>
      </c>
      <c r="H348" s="22">
        <v>290.7</v>
      </c>
      <c r="I348" s="22">
        <v>256.10000000000002</v>
      </c>
      <c r="J348" s="22">
        <v>108.6</v>
      </c>
      <c r="K348" s="22">
        <v>76.3</v>
      </c>
      <c r="L348" s="10">
        <v>6211.2</v>
      </c>
    </row>
    <row r="349" spans="1:12" x14ac:dyDescent="0.2">
      <c r="A349" s="8"/>
      <c r="B349" s="16"/>
      <c r="C349" s="8" t="s">
        <v>62</v>
      </c>
      <c r="D349" s="8"/>
      <c r="E349" s="22">
        <v>63.4</v>
      </c>
      <c r="F349" s="22">
        <v>180.2</v>
      </c>
      <c r="G349" s="22">
        <v>236.4</v>
      </c>
      <c r="H349" s="22">
        <v>256.2</v>
      </c>
      <c r="I349" s="22">
        <v>210.5</v>
      </c>
      <c r="J349" s="22">
        <v>115</v>
      </c>
      <c r="K349" s="22">
        <v>62.1</v>
      </c>
      <c r="L349" s="10">
        <v>5619.5</v>
      </c>
    </row>
    <row r="350" spans="1:12" x14ac:dyDescent="0.2">
      <c r="A350" s="8"/>
      <c r="B350" s="16"/>
      <c r="C350" s="8" t="s">
        <v>63</v>
      </c>
      <c r="D350" s="8"/>
      <c r="E350" s="22">
        <v>31.7</v>
      </c>
      <c r="F350" s="22">
        <v>135.30000000000001</v>
      </c>
      <c r="G350" s="22">
        <v>153.30000000000001</v>
      </c>
      <c r="H350" s="22">
        <v>151.9</v>
      </c>
      <c r="I350" s="22">
        <v>109.4</v>
      </c>
      <c r="J350" s="22">
        <v>83.9</v>
      </c>
      <c r="K350" s="22">
        <v>89.1</v>
      </c>
      <c r="L350" s="10">
        <v>3773.2</v>
      </c>
    </row>
    <row r="351" spans="1:12" x14ac:dyDescent="0.2">
      <c r="A351" s="8"/>
      <c r="B351" s="16">
        <v>29002</v>
      </c>
      <c r="C351" s="21" t="s">
        <v>56</v>
      </c>
      <c r="D351" s="8"/>
      <c r="E351" s="22">
        <v>27.173913043478262</v>
      </c>
      <c r="F351" s="22">
        <v>139.10505836575877</v>
      </c>
      <c r="G351" s="22">
        <v>160.29143897996357</v>
      </c>
      <c r="H351" s="22">
        <v>144.5477599323753</v>
      </c>
      <c r="I351" s="22">
        <v>69.767441860465112</v>
      </c>
      <c r="J351" s="22">
        <v>20.872865275142317</v>
      </c>
      <c r="K351" s="22">
        <v>2.1691973969631237</v>
      </c>
      <c r="L351" s="10">
        <v>2819.6383742707321</v>
      </c>
    </row>
    <row r="352" spans="1:12" x14ac:dyDescent="0.2">
      <c r="A352" s="8"/>
      <c r="B352" s="16"/>
      <c r="C352" s="21" t="s">
        <v>57</v>
      </c>
      <c r="D352" s="8"/>
      <c r="E352" s="22">
        <v>46.411483253588514</v>
      </c>
      <c r="F352" s="22">
        <v>189.99404407385347</v>
      </c>
      <c r="G352" s="22">
        <v>175.49668874172187</v>
      </c>
      <c r="H352" s="22">
        <v>128.38427947598251</v>
      </c>
      <c r="I352" s="22">
        <v>77.41935483870968</v>
      </c>
      <c r="J352" s="22">
        <v>40.752351097178682</v>
      </c>
      <c r="K352" s="22">
        <v>4.5506257110352673</v>
      </c>
      <c r="L352" s="10">
        <v>3315.0441359603501</v>
      </c>
    </row>
    <row r="353" spans="1:12" x14ac:dyDescent="0.2">
      <c r="A353" s="8"/>
      <c r="B353" s="16"/>
      <c r="C353" s="21" t="s">
        <v>58</v>
      </c>
      <c r="D353" s="8"/>
      <c r="E353" s="22">
        <v>42.228739002932549</v>
      </c>
      <c r="F353" s="22">
        <v>213.00813008130081</v>
      </c>
      <c r="G353" s="22">
        <v>258.34046193327629</v>
      </c>
      <c r="H353" s="22">
        <v>225.22522522522522</v>
      </c>
      <c r="I353" s="22">
        <v>172.58883248730965</v>
      </c>
      <c r="J353" s="22">
        <v>77.680525164113789</v>
      </c>
      <c r="K353" s="22">
        <v>8.4745762711864412</v>
      </c>
      <c r="L353" s="10">
        <v>4987.7324508267238</v>
      </c>
    </row>
    <row r="354" spans="1:12" x14ac:dyDescent="0.2">
      <c r="A354" s="8"/>
      <c r="B354" s="16">
        <v>33559</v>
      </c>
      <c r="C354" s="8" t="s">
        <v>37</v>
      </c>
      <c r="D354" s="8"/>
      <c r="E354" s="22">
        <v>38.1</v>
      </c>
      <c r="F354" s="22">
        <v>119.2</v>
      </c>
      <c r="G354" s="22">
        <v>146.9</v>
      </c>
      <c r="H354" s="22">
        <v>121.6</v>
      </c>
      <c r="I354" s="22">
        <v>70.599999999999994</v>
      </c>
      <c r="J354" s="22">
        <v>34.700000000000003</v>
      </c>
      <c r="K354" s="22">
        <v>25</v>
      </c>
      <c r="L354" s="10">
        <v>2781</v>
      </c>
    </row>
    <row r="355" spans="1:12" x14ac:dyDescent="0.2">
      <c r="A355" s="8"/>
      <c r="B355" s="16"/>
      <c r="C355" s="8" t="s">
        <v>38</v>
      </c>
      <c r="D355" s="8"/>
      <c r="E355" s="22">
        <v>48.7</v>
      </c>
      <c r="F355" s="22">
        <v>125.9</v>
      </c>
      <c r="G355" s="22">
        <v>164.1</v>
      </c>
      <c r="H355" s="22">
        <v>145.80000000000001</v>
      </c>
      <c r="I355" s="22">
        <v>100.7</v>
      </c>
      <c r="J355" s="22">
        <v>62.5</v>
      </c>
      <c r="K355" s="22">
        <v>17.3</v>
      </c>
      <c r="L355" s="10">
        <v>3325</v>
      </c>
    </row>
    <row r="356" spans="1:12" x14ac:dyDescent="0.2">
      <c r="A356" s="8"/>
      <c r="B356" s="16"/>
      <c r="C356" s="8" t="s">
        <v>40</v>
      </c>
      <c r="D356" s="8"/>
      <c r="E356" s="22">
        <v>60.1</v>
      </c>
      <c r="F356" s="22">
        <v>150.30000000000001</v>
      </c>
      <c r="G356" s="22">
        <v>173.5</v>
      </c>
      <c r="H356" s="22">
        <v>151.69999999999999</v>
      </c>
      <c r="I356" s="22">
        <v>123.1</v>
      </c>
      <c r="J356" s="22">
        <v>57.2</v>
      </c>
      <c r="K356" s="22">
        <v>29.4</v>
      </c>
      <c r="L356" s="10">
        <v>3725.5</v>
      </c>
    </row>
    <row r="357" spans="1:12" x14ac:dyDescent="0.2">
      <c r="A357" s="8"/>
      <c r="B357" s="20" t="s">
        <v>16</v>
      </c>
      <c r="C357" s="21" t="s">
        <v>125</v>
      </c>
      <c r="D357" s="8"/>
      <c r="E357" s="22">
        <v>48.7</v>
      </c>
      <c r="F357" s="22">
        <v>145</v>
      </c>
      <c r="G357" s="22">
        <v>202.2</v>
      </c>
      <c r="H357" s="22">
        <v>185.6</v>
      </c>
      <c r="I357" s="22">
        <v>132.9</v>
      </c>
      <c r="J357" s="22">
        <v>55.2</v>
      </c>
      <c r="K357" s="22">
        <v>26.8</v>
      </c>
      <c r="L357" s="10">
        <v>3982.1</v>
      </c>
    </row>
    <row r="358" spans="1:12" x14ac:dyDescent="0.2">
      <c r="A358" s="8"/>
      <c r="B358" s="8"/>
      <c r="C358" s="21" t="s">
        <v>126</v>
      </c>
      <c r="D358" s="8"/>
      <c r="E358" s="22">
        <v>45.7</v>
      </c>
      <c r="F358" s="22">
        <v>150</v>
      </c>
      <c r="G358" s="22">
        <v>185.9</v>
      </c>
      <c r="H358" s="22">
        <v>183.1</v>
      </c>
      <c r="I358" s="22">
        <v>126.1</v>
      </c>
      <c r="J358" s="22">
        <v>69.2</v>
      </c>
      <c r="K358" s="22">
        <v>39.1</v>
      </c>
      <c r="L358" s="10">
        <v>3995.5</v>
      </c>
    </row>
    <row r="359" spans="1:12" x14ac:dyDescent="0.2">
      <c r="C359" s="2" t="s">
        <v>127</v>
      </c>
      <c r="E359" s="4">
        <v>41.9</v>
      </c>
      <c r="F359" s="4">
        <v>144.19999999999999</v>
      </c>
      <c r="G359" s="4">
        <v>165.1</v>
      </c>
      <c r="H359" s="4">
        <v>145.5</v>
      </c>
      <c r="I359" s="4">
        <v>91.2</v>
      </c>
      <c r="J359" s="4">
        <v>49.2</v>
      </c>
      <c r="K359" s="4">
        <v>23.5</v>
      </c>
      <c r="L359" s="5">
        <v>3302.6</v>
      </c>
    </row>
  </sheetData>
  <mergeCells count="2">
    <mergeCell ref="O6:X6"/>
    <mergeCell ref="O25:X25"/>
  </mergeCells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4"/>
  <sheetViews>
    <sheetView view="pageBreakPreview" zoomScaleNormal="200" zoomScaleSheetLayoutView="100" workbookViewId="0">
      <selection activeCell="I11" sqref="I11"/>
    </sheetView>
  </sheetViews>
  <sheetFormatPr defaultColWidth="8.88671875" defaultRowHeight="11.25" customHeight="1" x14ac:dyDescent="0.2"/>
  <cols>
    <col min="1" max="1" width="13.33203125" style="1" customWidth="1"/>
    <col min="2" max="2" width="10.6640625" style="1" customWidth="1"/>
    <col min="3" max="3" width="3.88671875" style="2" customWidth="1"/>
    <col min="4" max="4" width="3.88671875" style="1" customWidth="1"/>
    <col min="5" max="11" width="3.88671875" style="4" customWidth="1"/>
    <col min="12" max="12" width="3.88671875" style="5" customWidth="1"/>
    <col min="13" max="17" width="3.88671875" style="1" customWidth="1"/>
    <col min="18" max="18" width="4.44140625" style="4" customWidth="1"/>
    <col min="19" max="16384" width="8.88671875" style="1"/>
  </cols>
  <sheetData>
    <row r="1" spans="1:18" ht="11.25" customHeight="1" x14ac:dyDescent="0.2">
      <c r="A1" s="8" t="s">
        <v>86</v>
      </c>
      <c r="B1" s="8"/>
      <c r="C1" s="21"/>
      <c r="D1" s="8"/>
      <c r="E1" s="22"/>
      <c r="F1" s="22"/>
      <c r="G1" s="22"/>
      <c r="H1" s="22"/>
      <c r="I1" s="22"/>
      <c r="J1" s="22"/>
      <c r="K1" s="22"/>
      <c r="L1" s="10"/>
      <c r="M1" s="8"/>
      <c r="N1" s="8"/>
      <c r="O1" s="8"/>
      <c r="P1" s="8"/>
      <c r="Q1" s="8"/>
      <c r="R1" s="22"/>
    </row>
    <row r="2" spans="1:18" ht="11.25" customHeight="1" x14ac:dyDescent="0.2">
      <c r="A2" s="8"/>
      <c r="B2" s="11" t="s">
        <v>19</v>
      </c>
      <c r="C2" s="126" t="s">
        <v>97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22"/>
    </row>
    <row r="3" spans="1:18" s="6" customFormat="1" ht="11.25" customHeight="1" x14ac:dyDescent="0.2">
      <c r="A3" s="13"/>
      <c r="B3" s="14" t="s">
        <v>20</v>
      </c>
      <c r="C3" s="24">
        <v>0</v>
      </c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3">
        <v>10</v>
      </c>
      <c r="N3" s="13">
        <v>11</v>
      </c>
      <c r="O3" s="13">
        <v>12</v>
      </c>
      <c r="P3" s="13">
        <v>13</v>
      </c>
      <c r="Q3" s="13">
        <v>14</v>
      </c>
      <c r="R3" s="22"/>
    </row>
    <row r="4" spans="1:18" ht="11.25" customHeight="1" x14ac:dyDescent="0.2">
      <c r="B4" s="8"/>
      <c r="C4" s="21"/>
      <c r="D4" s="8"/>
      <c r="E4" s="22"/>
      <c r="F4" s="22"/>
      <c r="G4" s="22"/>
      <c r="H4" s="22"/>
      <c r="I4" s="22"/>
      <c r="J4" s="22"/>
      <c r="K4" s="22"/>
      <c r="L4" s="10"/>
      <c r="M4" s="8"/>
      <c r="N4" s="8"/>
      <c r="O4" s="8"/>
      <c r="P4" s="8"/>
      <c r="Q4" s="8"/>
      <c r="R4" s="22"/>
    </row>
    <row r="5" spans="1:18" ht="11.25" customHeight="1" x14ac:dyDescent="0.2">
      <c r="A5" s="15" t="s">
        <v>18</v>
      </c>
      <c r="B5" s="8"/>
      <c r="C5" s="21"/>
      <c r="D5" s="8"/>
      <c r="E5" s="22"/>
      <c r="F5" s="22"/>
      <c r="G5" s="22"/>
      <c r="H5" s="22"/>
      <c r="I5" s="22"/>
      <c r="J5" s="22"/>
      <c r="K5" s="22"/>
      <c r="L5" s="10"/>
      <c r="M5" s="8"/>
      <c r="N5" s="8"/>
      <c r="O5" s="8"/>
      <c r="P5" s="8"/>
      <c r="Q5" s="8"/>
      <c r="R5" s="22"/>
    </row>
    <row r="6" spans="1:18" ht="11.25" customHeight="1" x14ac:dyDescent="0.2">
      <c r="A6" s="8" t="s">
        <v>0</v>
      </c>
      <c r="B6" s="16">
        <v>24362</v>
      </c>
      <c r="C6" s="25">
        <v>13.495099211092517</v>
      </c>
      <c r="D6" s="22">
        <v>12.548487199379363</v>
      </c>
      <c r="E6" s="22">
        <v>12.268938021022109</v>
      </c>
      <c r="F6" s="22">
        <v>12.217708208866053</v>
      </c>
      <c r="G6" s="22">
        <v>12.340778482137567</v>
      </c>
      <c r="H6" s="22">
        <v>12.879587290420917</v>
      </c>
      <c r="I6" s="22">
        <v>14.346413396650837</v>
      </c>
      <c r="J6" s="22">
        <v>14.921099940075905</v>
      </c>
      <c r="K6" s="22">
        <v>16.02736051502146</v>
      </c>
      <c r="L6" s="22">
        <v>16.922178420207327</v>
      </c>
      <c r="M6" s="22">
        <v>18.222836765883123</v>
      </c>
      <c r="N6" s="22">
        <v>18.319216077063611</v>
      </c>
      <c r="O6" s="22">
        <v>20.297029702970299</v>
      </c>
      <c r="P6" s="22">
        <v>22.892169126845133</v>
      </c>
      <c r="Q6" s="22">
        <v>25.204290091930542</v>
      </c>
      <c r="R6" s="22"/>
    </row>
    <row r="7" spans="1:18" ht="11.25" customHeight="1" x14ac:dyDescent="0.2">
      <c r="A7" s="8"/>
      <c r="B7" s="16">
        <v>28016</v>
      </c>
      <c r="C7" s="23">
        <v>7.0032573289902276</v>
      </c>
      <c r="D7" s="22">
        <v>9.777580634940751</v>
      </c>
      <c r="E7" s="22">
        <v>11.329198900326066</v>
      </c>
      <c r="F7" s="22">
        <v>12.430921679476592</v>
      </c>
      <c r="G7" s="22">
        <v>13.553454932765277</v>
      </c>
      <c r="H7" s="22">
        <v>14.990278677900195</v>
      </c>
      <c r="I7" s="22">
        <v>14.507435547762842</v>
      </c>
      <c r="J7" s="22">
        <v>15.420015556131709</v>
      </c>
      <c r="K7" s="22">
        <v>16.283841927583239</v>
      </c>
      <c r="L7" s="22">
        <v>16.143528290324777</v>
      </c>
      <c r="M7" s="22">
        <v>17.504992511233151</v>
      </c>
      <c r="N7" s="22">
        <v>17.948557481694724</v>
      </c>
      <c r="O7" s="22">
        <v>19.706336939721794</v>
      </c>
      <c r="P7" s="22">
        <v>20.906052729298182</v>
      </c>
      <c r="Q7" s="22">
        <v>21.296645307199398</v>
      </c>
      <c r="R7" s="22">
        <v>15.264915131280306</v>
      </c>
    </row>
    <row r="8" spans="1:18" ht="11.25" customHeight="1" x14ac:dyDescent="0.2">
      <c r="A8" s="8"/>
      <c r="B8" s="16">
        <v>31655</v>
      </c>
      <c r="C8" s="22">
        <v>7.4938332511100141</v>
      </c>
      <c r="D8" s="22">
        <v>9.8568115357466972</v>
      </c>
      <c r="E8" s="22">
        <v>11.72673480365788</v>
      </c>
      <c r="F8" s="22">
        <v>13.485854858548585</v>
      </c>
      <c r="G8" s="22">
        <v>14.043785588062047</v>
      </c>
      <c r="H8" s="22">
        <v>15.328576418342399</v>
      </c>
      <c r="I8" s="22">
        <v>16.124015451763405</v>
      </c>
      <c r="J8" s="22">
        <v>17.300854428700312</v>
      </c>
      <c r="K8" s="22">
        <v>17.48975876194811</v>
      </c>
      <c r="L8" s="22">
        <v>18.813417691297602</v>
      </c>
      <c r="M8" s="22">
        <v>19.691189827429607</v>
      </c>
      <c r="N8" s="22">
        <v>20.12911158930218</v>
      </c>
      <c r="O8" s="22">
        <v>21.344146862819063</v>
      </c>
      <c r="P8" s="22">
        <v>21.806893875703292</v>
      </c>
      <c r="Q8" s="22">
        <v>23.087266370848461</v>
      </c>
      <c r="R8" s="22"/>
    </row>
    <row r="9" spans="1:18" ht="11.25" customHeight="1" x14ac:dyDescent="0.2">
      <c r="A9" s="8"/>
      <c r="B9" s="16">
        <v>35302</v>
      </c>
      <c r="C9" s="22">
        <v>16.199061723852452</v>
      </c>
      <c r="D9" s="22">
        <v>19.632385120350111</v>
      </c>
      <c r="E9" s="22">
        <v>23.508516258311321</v>
      </c>
      <c r="F9" s="22">
        <v>23.653373653373652</v>
      </c>
      <c r="G9" s="22">
        <v>24.18312892051306</v>
      </c>
      <c r="H9" s="22">
        <v>25.382808830436826</v>
      </c>
      <c r="I9" s="22">
        <v>26.137854475729132</v>
      </c>
      <c r="J9" s="22">
        <v>27.929199695949613</v>
      </c>
      <c r="K9" s="22">
        <v>28.045574057843996</v>
      </c>
      <c r="L9" s="22">
        <v>28.215895124948791</v>
      </c>
      <c r="M9" s="22">
        <v>29.239335994956921</v>
      </c>
      <c r="N9" s="22">
        <v>30.566548635700897</v>
      </c>
      <c r="O9" s="22">
        <v>31.388061234973801</v>
      </c>
      <c r="P9" s="22">
        <v>32.755872037410988</v>
      </c>
      <c r="Q9" s="22">
        <v>34.344216934144995</v>
      </c>
      <c r="R9" s="22"/>
    </row>
    <row r="10" spans="1:18" ht="11.25" customHeight="1" x14ac:dyDescent="0.2">
      <c r="A10" s="8"/>
      <c r="B10" s="16">
        <v>39343</v>
      </c>
      <c r="C10" s="22">
        <v>13.360233131584847</v>
      </c>
      <c r="D10" s="22">
        <v>15.44211485870556</v>
      </c>
      <c r="E10" s="22">
        <v>16.362515413070284</v>
      </c>
      <c r="F10" s="22">
        <v>18.027734976887519</v>
      </c>
      <c r="G10" s="22">
        <v>18.708100996178185</v>
      </c>
      <c r="H10" s="22">
        <v>19.237912263848862</v>
      </c>
      <c r="I10" s="22">
        <v>20.13016596160104</v>
      </c>
      <c r="J10" s="22">
        <v>21.226243796150587</v>
      </c>
      <c r="K10" s="22">
        <v>21.089760816984683</v>
      </c>
      <c r="L10" s="22">
        <v>21.686981327800829</v>
      </c>
      <c r="M10" s="22">
        <v>21.812812941327515</v>
      </c>
      <c r="N10" s="22">
        <v>21.74048270714108</v>
      </c>
      <c r="O10" s="22">
        <v>22.029261329844179</v>
      </c>
      <c r="P10" s="22">
        <v>23.494117647058822</v>
      </c>
      <c r="Q10" s="22">
        <v>27.333292956211011</v>
      </c>
      <c r="R10" s="22">
        <v>20.075548260987901</v>
      </c>
    </row>
    <row r="11" spans="1:18" ht="11.25" customHeight="1" x14ac:dyDescent="0.2">
      <c r="A11" s="8"/>
      <c r="B11" s="16">
        <v>41640</v>
      </c>
      <c r="C11" s="22">
        <v>11.260186023541031</v>
      </c>
      <c r="D11" s="22">
        <v>10.993885625224793</v>
      </c>
      <c r="E11" s="22">
        <v>11.264149891261919</v>
      </c>
      <c r="F11" s="22">
        <v>11.501965923984272</v>
      </c>
      <c r="G11" s="22">
        <v>11.69019182048498</v>
      </c>
      <c r="H11" s="22">
        <v>11.931983053798387</v>
      </c>
      <c r="I11" s="22">
        <v>12.614504930275979</v>
      </c>
      <c r="J11" s="22">
        <v>12.578092461474386</v>
      </c>
      <c r="K11" s="22">
        <v>13.08316430020284</v>
      </c>
      <c r="L11" s="22">
        <v>13.569424964936886</v>
      </c>
      <c r="M11" s="22">
        <v>14.143690349946977</v>
      </c>
      <c r="N11" s="22">
        <v>14.231704023764514</v>
      </c>
      <c r="O11" s="22">
        <v>15.2586943659194</v>
      </c>
      <c r="P11" s="22">
        <v>15.73233562315996</v>
      </c>
      <c r="Q11" s="22">
        <v>18.470850146097121</v>
      </c>
      <c r="R11" s="22">
        <v>13.148498994927168</v>
      </c>
    </row>
    <row r="12" spans="1:18" ht="11.25" customHeight="1" x14ac:dyDescent="0.2">
      <c r="A12" s="8"/>
      <c r="B12" s="16"/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11.25" customHeight="1" x14ac:dyDescent="0.2">
      <c r="A13" s="8" t="s">
        <v>1</v>
      </c>
      <c r="B13" s="16">
        <v>29486</v>
      </c>
      <c r="C13" s="25">
        <v>5.858758352280061</v>
      </c>
      <c r="D13" s="22">
        <v>6.59131589908701</v>
      </c>
      <c r="E13" s="22">
        <v>7.4958060088455083</v>
      </c>
      <c r="F13" s="22">
        <v>8.3772637230599365</v>
      </c>
      <c r="G13" s="22">
        <v>9.2691741400080314</v>
      </c>
      <c r="H13" s="22">
        <v>10.54922503645299</v>
      </c>
      <c r="I13" s="22">
        <v>11.191609977324264</v>
      </c>
      <c r="J13" s="22">
        <v>12.282565082961598</v>
      </c>
      <c r="K13" s="22">
        <v>13.407523244960057</v>
      </c>
      <c r="L13" s="22">
        <v>14.690448527252531</v>
      </c>
      <c r="M13" s="22">
        <v>16.02560289341249</v>
      </c>
      <c r="N13" s="22">
        <v>17.096660187312246</v>
      </c>
      <c r="O13" s="22">
        <v>20.366818971619796</v>
      </c>
      <c r="P13" s="22">
        <v>24.141478193475656</v>
      </c>
      <c r="Q13" s="22">
        <v>28.892215568862277</v>
      </c>
      <c r="R13" s="22">
        <v>13.156484142370369</v>
      </c>
    </row>
    <row r="14" spans="1:18" ht="11.25" customHeight="1" x14ac:dyDescent="0.2">
      <c r="A14" s="8"/>
      <c r="B14" s="16">
        <v>33063</v>
      </c>
      <c r="C14" s="42">
        <v>9.3770649366252172</v>
      </c>
      <c r="D14" s="42">
        <v>9.6410985541488508</v>
      </c>
      <c r="E14" s="42">
        <v>11.019976898073944</v>
      </c>
      <c r="F14" s="42">
        <v>12.715988252970906</v>
      </c>
      <c r="G14" s="42">
        <v>14.15783925763362</v>
      </c>
      <c r="H14" s="42">
        <v>15.365751121076233</v>
      </c>
      <c r="I14" s="42">
        <v>16.77006574592949</v>
      </c>
      <c r="J14" s="42">
        <v>18.137170593743431</v>
      </c>
      <c r="K14" s="42">
        <v>19.354119403563882</v>
      </c>
      <c r="L14" s="42">
        <v>20.068044691588977</v>
      </c>
      <c r="M14" s="42">
        <v>21.229243542435423</v>
      </c>
      <c r="N14" s="42">
        <v>22.595700052438385</v>
      </c>
      <c r="O14" s="42">
        <v>25.309024763322171</v>
      </c>
      <c r="P14" s="42">
        <v>27.558447570792932</v>
      </c>
      <c r="Q14" s="42">
        <v>30.605047573564526</v>
      </c>
      <c r="R14" s="42">
        <v>17.720085581935294</v>
      </c>
    </row>
    <row r="15" spans="1:18" ht="11.25" customHeight="1" x14ac:dyDescent="0.2">
      <c r="A15" s="8"/>
      <c r="B15" s="16">
        <v>36716</v>
      </c>
      <c r="C15" s="42">
        <v>9.7279144350981621</v>
      </c>
      <c r="D15" s="42">
        <v>10.27313921288915</v>
      </c>
      <c r="E15" s="42">
        <v>11.722853122460709</v>
      </c>
      <c r="F15" s="42">
        <v>13.161296309799216</v>
      </c>
      <c r="G15" s="42">
        <v>14.734299516908212</v>
      </c>
      <c r="H15" s="42">
        <v>15.444615763355317</v>
      </c>
      <c r="I15" s="42">
        <v>16.626205586267861</v>
      </c>
      <c r="J15" s="42">
        <v>17.74612490171852</v>
      </c>
      <c r="K15" s="42">
        <v>18.911370319821025</v>
      </c>
      <c r="L15" s="42">
        <v>19.747760921220983</v>
      </c>
      <c r="M15" s="42">
        <v>20.677655183576572</v>
      </c>
      <c r="N15" s="42">
        <v>21.544700953739191</v>
      </c>
      <c r="O15" s="42">
        <v>23.610786699718954</v>
      </c>
      <c r="P15" s="42">
        <v>24.73467113599396</v>
      </c>
      <c r="Q15" s="42">
        <v>27.050976819342139</v>
      </c>
      <c r="R15" s="42">
        <v>17.392025256967958</v>
      </c>
    </row>
    <row r="16" spans="1:18" ht="11.25" customHeight="1" x14ac:dyDescent="0.2">
      <c r="A16" s="8"/>
      <c r="B16" s="16">
        <v>40544</v>
      </c>
      <c r="C16" s="25">
        <v>16.08099269131964</v>
      </c>
      <c r="D16" s="22">
        <v>18.361184028000086</v>
      </c>
      <c r="E16" s="22">
        <v>19.141662895024094</v>
      </c>
      <c r="F16" s="22">
        <v>19.545822774292716</v>
      </c>
      <c r="G16" s="22">
        <v>20.632614398882836</v>
      </c>
      <c r="H16" s="22">
        <v>22.509744815758015</v>
      </c>
      <c r="I16" s="22">
        <v>22.810258057607882</v>
      </c>
      <c r="J16" s="22">
        <v>23.002840633055367</v>
      </c>
      <c r="K16" s="22">
        <v>22.949481394503621</v>
      </c>
      <c r="L16" s="22">
        <v>23.82863022596759</v>
      </c>
      <c r="M16" s="22">
        <v>24.262974675134863</v>
      </c>
      <c r="N16" s="22">
        <v>24.862801405465856</v>
      </c>
      <c r="O16" s="22">
        <v>26.44555540643314</v>
      </c>
      <c r="P16" s="22">
        <v>26.664432061004735</v>
      </c>
      <c r="Q16" s="22">
        <v>28.220256915094883</v>
      </c>
      <c r="R16" s="22">
        <v>22.620254207171612</v>
      </c>
    </row>
    <row r="17" spans="1:19" ht="11.25" customHeight="1" x14ac:dyDescent="0.2">
      <c r="A17" s="8"/>
      <c r="B17" s="16"/>
      <c r="C17" s="2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9" ht="11.25" customHeight="1" x14ac:dyDescent="0.2">
      <c r="A18" s="8" t="s">
        <v>2</v>
      </c>
      <c r="B18" s="16">
        <v>25606</v>
      </c>
      <c r="C18" s="22" t="s">
        <v>91</v>
      </c>
      <c r="D18" s="22">
        <v>11.30371975442398</v>
      </c>
      <c r="E18" s="22">
        <v>12.515071135760792</v>
      </c>
      <c r="F18" s="22">
        <v>12.104514752932811</v>
      </c>
      <c r="G18" s="22">
        <v>12.993960310612598</v>
      </c>
      <c r="H18" s="22">
        <v>13.642052565707132</v>
      </c>
      <c r="I18" s="22">
        <v>15.825643039465934</v>
      </c>
      <c r="J18" s="22">
        <v>17.968449403616777</v>
      </c>
      <c r="K18" s="22">
        <v>20.90477174137575</v>
      </c>
      <c r="L18" s="22">
        <v>24.053356282271945</v>
      </c>
      <c r="M18" s="22">
        <v>25.801091858533109</v>
      </c>
      <c r="N18" s="22">
        <v>29.372937293729372</v>
      </c>
      <c r="O18" s="22">
        <v>35.024684585847503</v>
      </c>
      <c r="P18" s="22">
        <v>37.91915480018374</v>
      </c>
      <c r="Q18" s="22">
        <v>43.418071985904859</v>
      </c>
      <c r="R18" s="22"/>
    </row>
    <row r="19" spans="1:19" ht="11.25" customHeight="1" x14ac:dyDescent="0.2">
      <c r="A19" s="8"/>
      <c r="B19" s="16">
        <v>27797</v>
      </c>
      <c r="C19" s="22">
        <v>3.607602139524297</v>
      </c>
      <c r="D19" s="22">
        <v>5.4185351270553062</v>
      </c>
      <c r="E19" s="22">
        <v>6.6517919397573566</v>
      </c>
      <c r="F19" s="22">
        <v>7.8140046773971656</v>
      </c>
      <c r="G19" s="22">
        <v>8.3990719257540611</v>
      </c>
      <c r="H19" s="22">
        <v>10.222082217672074</v>
      </c>
      <c r="I19" s="22">
        <v>10.688020918450727</v>
      </c>
      <c r="J19" s="22">
        <v>12.139423076923077</v>
      </c>
      <c r="K19" s="22">
        <v>13.1006006006006</v>
      </c>
      <c r="L19" s="22">
        <v>14.699205448354144</v>
      </c>
      <c r="M19" s="22">
        <v>15.184794086589228</v>
      </c>
      <c r="N19" s="22">
        <v>19.546912590216518</v>
      </c>
      <c r="O19" s="22">
        <v>21.093082835183605</v>
      </c>
      <c r="P19" s="22">
        <v>25.855247847335349</v>
      </c>
      <c r="Q19" s="22">
        <v>28.430836522689994</v>
      </c>
      <c r="R19" s="22"/>
    </row>
    <row r="20" spans="1:19" ht="11.25" customHeight="1" x14ac:dyDescent="0.2">
      <c r="A20" s="8"/>
      <c r="B20" s="16">
        <v>31739</v>
      </c>
      <c r="C20" s="22">
        <v>3.2217535672619584</v>
      </c>
      <c r="D20" s="22">
        <v>4.4141176470588235</v>
      </c>
      <c r="E20" s="22">
        <v>6.4074941451990632</v>
      </c>
      <c r="F20" s="22">
        <v>7.7025358533573938</v>
      </c>
      <c r="G20" s="22">
        <v>9.2432757928542753</v>
      </c>
      <c r="H20" s="22">
        <v>9.8397435897435894</v>
      </c>
      <c r="I20" s="22">
        <v>12.073298429319372</v>
      </c>
      <c r="J20" s="22">
        <v>14.400837257980115</v>
      </c>
      <c r="K20" s="22">
        <v>15.272101527210152</v>
      </c>
      <c r="L20" s="22">
        <v>17.079646017699115</v>
      </c>
      <c r="M20" s="22">
        <v>18.719806763285025</v>
      </c>
      <c r="N20" s="22">
        <v>21.103494774693786</v>
      </c>
      <c r="O20" s="22">
        <v>24.552845528455283</v>
      </c>
      <c r="P20" s="22">
        <v>25.567322239031771</v>
      </c>
      <c r="Q20" s="22">
        <v>29.009230769230772</v>
      </c>
      <c r="R20" s="22"/>
    </row>
    <row r="21" spans="1:19" ht="11.25" customHeight="1" x14ac:dyDescent="0.2">
      <c r="A21" s="8"/>
      <c r="B21" s="16">
        <v>36494</v>
      </c>
      <c r="C21" s="22">
        <v>4.3107387661843104</v>
      </c>
      <c r="D21" s="22">
        <v>5.2755847413856705</v>
      </c>
      <c r="E21" s="22">
        <v>6.8940896469654902</v>
      </c>
      <c r="F21" s="22">
        <v>7.5986600212435658</v>
      </c>
      <c r="G21" s="22">
        <v>8.3525100144890487</v>
      </c>
      <c r="H21" s="22">
        <v>9.5019885872384577</v>
      </c>
      <c r="I21" s="22">
        <v>9.6406815573408675</v>
      </c>
      <c r="J21" s="22">
        <v>10.991559224561728</v>
      </c>
      <c r="K21" s="22">
        <v>12.638154733301295</v>
      </c>
      <c r="L21" s="22">
        <v>14.331026528258361</v>
      </c>
      <c r="M21" s="22">
        <v>16.882748178290903</v>
      </c>
      <c r="N21" s="22">
        <v>18.385299579708729</v>
      </c>
      <c r="O21" s="22">
        <v>18.976417461113897</v>
      </c>
      <c r="P21" s="22">
        <v>22.973590423101527</v>
      </c>
      <c r="Q21" s="22">
        <v>26.889475822836246</v>
      </c>
      <c r="R21" s="22"/>
    </row>
    <row r="22" spans="1:19" ht="11.25" customHeight="1" x14ac:dyDescent="0.2">
      <c r="A22" s="8"/>
      <c r="B22" s="16">
        <v>40139</v>
      </c>
      <c r="C22" s="22">
        <v>5.8929682638456748</v>
      </c>
      <c r="D22" s="22">
        <v>6.0236220472440944</v>
      </c>
      <c r="E22" s="22">
        <v>8.6019352686019346</v>
      </c>
      <c r="F22" s="22">
        <v>10.199119405927581</v>
      </c>
      <c r="G22" s="22">
        <v>11.685018351685018</v>
      </c>
      <c r="H22" s="22">
        <v>13.146916959979142</v>
      </c>
      <c r="I22" s="22">
        <v>13.712894719047942</v>
      </c>
      <c r="J22" s="22">
        <v>15.703461595602436</v>
      </c>
      <c r="K22" s="22">
        <v>16.527609223300971</v>
      </c>
      <c r="L22" s="22">
        <v>17.741935483870968</v>
      </c>
      <c r="M22" s="22">
        <v>20.540019286403087</v>
      </c>
      <c r="N22" s="22">
        <v>20.918936136327442</v>
      </c>
      <c r="O22" s="22">
        <v>23.628147191736605</v>
      </c>
      <c r="P22" s="22">
        <v>23.661995610332603</v>
      </c>
      <c r="Q22" s="22">
        <v>28.022460080715916</v>
      </c>
      <c r="R22" s="22">
        <v>15.126500293964408</v>
      </c>
    </row>
    <row r="23" spans="1:19" ht="11.25" customHeight="1" x14ac:dyDescent="0.2">
      <c r="A23" s="8"/>
      <c r="B23" s="8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9" ht="11.25" customHeight="1" x14ac:dyDescent="0.2">
      <c r="A24" s="8" t="s">
        <v>3</v>
      </c>
      <c r="B24" s="16">
        <v>32644</v>
      </c>
      <c r="C24" s="22">
        <v>9.0967741935483879</v>
      </c>
      <c r="D24" s="22">
        <v>10.43459552495697</v>
      </c>
      <c r="E24" s="22">
        <v>13.095238095238097</v>
      </c>
      <c r="F24" s="22">
        <v>13.651315789473683</v>
      </c>
      <c r="G24" s="22">
        <v>15.848965848965848</v>
      </c>
      <c r="H24" s="22">
        <v>17.479369842460617</v>
      </c>
      <c r="I24" s="22">
        <v>18.991416309012877</v>
      </c>
      <c r="J24" s="22">
        <v>26.00465928945836</v>
      </c>
      <c r="K24" s="22">
        <v>38.751654168504629</v>
      </c>
      <c r="L24" s="22">
        <v>33.589108910891092</v>
      </c>
      <c r="M24" s="22">
        <v>30.615292712066903</v>
      </c>
      <c r="N24" s="22">
        <v>33.303249097472928</v>
      </c>
      <c r="O24" s="22">
        <v>35.832037325038883</v>
      </c>
      <c r="P24" s="22">
        <v>39.987224528904505</v>
      </c>
      <c r="Q24" s="22">
        <v>41.574167507568113</v>
      </c>
      <c r="R24" s="22">
        <v>24.040421489030923</v>
      </c>
      <c r="S24" s="4"/>
    </row>
    <row r="25" spans="1:19" ht="11.25" customHeight="1" x14ac:dyDescent="0.2">
      <c r="A25" s="8"/>
      <c r="B25" s="16">
        <v>36480</v>
      </c>
      <c r="C25" s="4">
        <v>19.657815006237747</v>
      </c>
      <c r="D25" s="4">
        <v>18.386184308471044</v>
      </c>
      <c r="E25" s="4">
        <v>18.635246494144862</v>
      </c>
      <c r="F25" s="4">
        <v>18.141466208476515</v>
      </c>
      <c r="G25" s="4">
        <v>18.554714384033037</v>
      </c>
      <c r="H25" s="4">
        <v>18.418727915194346</v>
      </c>
      <c r="I25" s="4">
        <v>17.830498358698897</v>
      </c>
      <c r="J25" s="4">
        <v>18.452021726010866</v>
      </c>
      <c r="K25" s="4">
        <v>18.548774627582894</v>
      </c>
      <c r="L25" s="4">
        <v>18.841512469831052</v>
      </c>
      <c r="M25" s="4">
        <v>20.471173544044483</v>
      </c>
      <c r="N25" s="4">
        <v>20.499645641389087</v>
      </c>
      <c r="O25" s="4">
        <v>20.950488997555013</v>
      </c>
      <c r="P25" s="4">
        <v>21.399396199609306</v>
      </c>
      <c r="Q25" s="4">
        <v>21.543162719633308</v>
      </c>
      <c r="R25" s="4">
        <v>19.27826349738962</v>
      </c>
    </row>
    <row r="26" spans="1:19" ht="11.25" customHeight="1" x14ac:dyDescent="0.2">
      <c r="A26" s="8"/>
      <c r="B26" s="16">
        <v>40133</v>
      </c>
      <c r="C26" s="4">
        <v>10.920349000844357</v>
      </c>
      <c r="D26" s="4">
        <v>10.863636363636363</v>
      </c>
      <c r="E26" s="4">
        <v>13.958944281524927</v>
      </c>
      <c r="F26" s="4">
        <v>14.717832957110609</v>
      </c>
      <c r="G26" s="4">
        <v>15.694132734850914</v>
      </c>
      <c r="H26" s="4">
        <v>16.862240797299471</v>
      </c>
      <c r="I26" s="4">
        <v>17.789349907609608</v>
      </c>
      <c r="J26" s="4">
        <v>19.055229976913516</v>
      </c>
      <c r="K26" s="4">
        <v>20.95290654893304</v>
      </c>
      <c r="L26" s="4">
        <v>22.820353707725722</v>
      </c>
      <c r="M26" s="4">
        <v>22.718086897945437</v>
      </c>
      <c r="N26" s="4">
        <v>23.437783010324218</v>
      </c>
      <c r="O26" s="4">
        <v>25.174696579624861</v>
      </c>
      <c r="P26" s="4">
        <v>27.525793264551293</v>
      </c>
      <c r="Q26" s="4">
        <v>33.244491826581381</v>
      </c>
      <c r="R26" s="4">
        <v>19.271028449282706</v>
      </c>
    </row>
    <row r="27" spans="1:19" ht="11.25" customHeight="1" x14ac:dyDescent="0.2">
      <c r="A27" s="15" t="s">
        <v>21</v>
      </c>
      <c r="B27" s="8"/>
      <c r="C27" s="2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9" ht="11.25" customHeight="1" x14ac:dyDescent="0.2">
      <c r="A28" s="8" t="s">
        <v>4</v>
      </c>
      <c r="B28" s="17" t="s">
        <v>5</v>
      </c>
      <c r="C28" s="22">
        <v>9.8599439775910369</v>
      </c>
      <c r="D28" s="22">
        <v>13.965744400527008</v>
      </c>
      <c r="E28" s="22">
        <v>15.724052206339342</v>
      </c>
      <c r="F28" s="22">
        <v>17.595628415300546</v>
      </c>
      <c r="G28" s="22">
        <v>18.05721096543504</v>
      </c>
      <c r="H28" s="22">
        <v>20.011806375442738</v>
      </c>
      <c r="I28" s="22">
        <v>19.109792284866469</v>
      </c>
      <c r="J28" s="22">
        <v>20.408163265306122</v>
      </c>
      <c r="K28" s="22">
        <v>23.848238482384822</v>
      </c>
      <c r="L28" s="22">
        <v>23.462566844919785</v>
      </c>
      <c r="M28" s="22">
        <v>24.06801831262263</v>
      </c>
      <c r="N28" s="22">
        <v>30.329670329670328</v>
      </c>
      <c r="O28" s="22">
        <v>30.117160578911097</v>
      </c>
      <c r="P28" s="22">
        <v>32.896764252696457</v>
      </c>
      <c r="Q28" s="22">
        <v>33.608587943848065</v>
      </c>
      <c r="R28" s="22">
        <v>21.566270233137264</v>
      </c>
    </row>
    <row r="29" spans="1:19" ht="11.25" customHeight="1" x14ac:dyDescent="0.2">
      <c r="A29" s="8"/>
      <c r="B29" s="16">
        <v>26925</v>
      </c>
      <c r="C29" s="22">
        <v>7.253685027152831</v>
      </c>
      <c r="D29" s="22">
        <v>8.9755213055303713</v>
      </c>
      <c r="E29" s="22">
        <v>12.874942316566681</v>
      </c>
      <c r="F29" s="22">
        <v>12.954048140043763</v>
      </c>
      <c r="G29" s="22">
        <v>14.407988587731813</v>
      </c>
      <c r="H29" s="22">
        <v>14.123124676668391</v>
      </c>
      <c r="I29" s="22">
        <v>16.381544841886988</v>
      </c>
      <c r="J29" s="22">
        <v>16.750503018108649</v>
      </c>
      <c r="K29" s="22">
        <v>18.206820682068205</v>
      </c>
      <c r="L29" s="22">
        <v>18.629076838032063</v>
      </c>
      <c r="M29" s="22">
        <v>18.966529653552556</v>
      </c>
      <c r="N29" s="22">
        <v>21.420704845814978</v>
      </c>
      <c r="O29" s="22">
        <v>20.469361147327252</v>
      </c>
      <c r="P29" s="22">
        <v>25.46948356807512</v>
      </c>
      <c r="Q29" s="22">
        <v>33.006535947712415</v>
      </c>
      <c r="R29" s="22">
        <v>16.554994330481392</v>
      </c>
    </row>
    <row r="30" spans="1:19" ht="11.25" customHeight="1" x14ac:dyDescent="0.2">
      <c r="A30" s="8"/>
      <c r="B30" s="16">
        <v>29479</v>
      </c>
      <c r="C30" s="22">
        <v>34.450246591238759</v>
      </c>
      <c r="D30" s="22">
        <v>32.940629359789177</v>
      </c>
      <c r="E30" s="22">
        <v>32.469258889996674</v>
      </c>
      <c r="F30" s="22">
        <v>30.05760167568511</v>
      </c>
      <c r="G30" s="22">
        <v>29.263194565406724</v>
      </c>
      <c r="H30" s="22">
        <v>28.517611602938405</v>
      </c>
      <c r="I30" s="22">
        <v>27.144168962350779</v>
      </c>
      <c r="J30" s="22">
        <v>26.024547534845016</v>
      </c>
      <c r="K30" s="22">
        <v>25.066195939982347</v>
      </c>
      <c r="L30" s="22">
        <v>24.316249138129166</v>
      </c>
      <c r="M30" s="22">
        <v>24.168712340995313</v>
      </c>
      <c r="N30" s="22">
        <v>23.009294147199196</v>
      </c>
      <c r="O30" s="22">
        <v>23.156001028013364</v>
      </c>
      <c r="P30" s="22">
        <v>23.855791357709027</v>
      </c>
      <c r="Q30" s="22">
        <v>24.891387682085355</v>
      </c>
      <c r="R30" s="22"/>
    </row>
    <row r="31" spans="1:19" ht="11.25" customHeight="1" x14ac:dyDescent="0.2">
      <c r="A31" s="8"/>
      <c r="B31" s="16">
        <v>34595</v>
      </c>
      <c r="C31" s="22">
        <v>31.102362204724411</v>
      </c>
      <c r="D31" s="22">
        <v>29.049531459170012</v>
      </c>
      <c r="E31" s="22">
        <v>28.365699323587169</v>
      </c>
      <c r="F31" s="22">
        <v>27.09324452901998</v>
      </c>
      <c r="G31" s="22">
        <v>25.09433962264151</v>
      </c>
      <c r="H31" s="22">
        <v>25.743275129778198</v>
      </c>
      <c r="I31" s="22">
        <v>25.154282893112811</v>
      </c>
      <c r="J31" s="22">
        <v>23.660030627871365</v>
      </c>
      <c r="K31" s="22">
        <v>23.63949766067471</v>
      </c>
      <c r="L31" s="22">
        <v>23.467600700525395</v>
      </c>
      <c r="M31" s="22">
        <v>23.968175037294877</v>
      </c>
      <c r="N31" s="22">
        <v>23.416407061266874</v>
      </c>
      <c r="O31" s="22">
        <v>23.32810867293626</v>
      </c>
      <c r="P31" s="22">
        <v>23.226854358419057</v>
      </c>
      <c r="Q31" s="22">
        <v>25.842696629213481</v>
      </c>
      <c r="R31" s="22">
        <v>25.610960856397881</v>
      </c>
    </row>
    <row r="32" spans="1:19" ht="11.25" customHeight="1" x14ac:dyDescent="0.2">
      <c r="A32" s="8"/>
      <c r="B32" s="16">
        <v>36617</v>
      </c>
      <c r="C32" s="22">
        <v>31.655691439322673</v>
      </c>
      <c r="D32" s="22">
        <v>31.05227731658066</v>
      </c>
      <c r="E32" s="22">
        <v>30.864480623710158</v>
      </c>
      <c r="F32" s="22">
        <v>28.866768759571208</v>
      </c>
      <c r="G32" s="22">
        <v>28.113026819923373</v>
      </c>
      <c r="H32" s="22">
        <v>26.995305164319248</v>
      </c>
      <c r="I32" s="22">
        <v>27.132182427209482</v>
      </c>
      <c r="J32" s="22">
        <v>25.866528711846872</v>
      </c>
      <c r="K32" s="22">
        <v>25.294117647058822</v>
      </c>
      <c r="L32" s="22">
        <v>24.456094364351245</v>
      </c>
      <c r="M32" s="22">
        <v>24.379172229639519</v>
      </c>
      <c r="N32" s="22">
        <v>24.952120383036934</v>
      </c>
      <c r="O32" s="22">
        <v>24.52076677316294</v>
      </c>
      <c r="P32" s="22">
        <v>24.176408076514345</v>
      </c>
      <c r="Q32" s="22">
        <v>25.933350037584564</v>
      </c>
      <c r="R32" s="22">
        <v>27.087872185911401</v>
      </c>
    </row>
    <row r="33" spans="1:18" ht="11.25" customHeight="1" x14ac:dyDescent="0.2">
      <c r="A33" s="8"/>
      <c r="B33" s="16">
        <v>40269</v>
      </c>
      <c r="C33" s="25">
        <v>19.573097060008056</v>
      </c>
      <c r="D33" s="22">
        <v>21.955260977630488</v>
      </c>
      <c r="E33" s="22">
        <v>21.407376006782535</v>
      </c>
      <c r="F33" s="22">
        <v>23.51923908344142</v>
      </c>
      <c r="G33" s="22">
        <v>23.6959158916296</v>
      </c>
      <c r="H33" s="22">
        <v>24.413735343383586</v>
      </c>
      <c r="I33" s="22">
        <v>26.287375415282391</v>
      </c>
      <c r="J33" s="22">
        <v>25.326590813316479</v>
      </c>
      <c r="K33" s="22">
        <v>24.001774622892636</v>
      </c>
      <c r="L33" s="22">
        <v>25.667596652052609</v>
      </c>
      <c r="M33" s="22">
        <v>26.629790596602135</v>
      </c>
      <c r="N33" s="22">
        <v>28.654292343387471</v>
      </c>
      <c r="O33" s="22">
        <v>28.210042161747797</v>
      </c>
      <c r="P33" s="22">
        <v>29.971062422488632</v>
      </c>
      <c r="Q33" s="22">
        <v>32.253026161655605</v>
      </c>
      <c r="R33" s="22">
        <v>25.504362050163579</v>
      </c>
    </row>
    <row r="34" spans="1:18" ht="11.25" customHeight="1" x14ac:dyDescent="0.2">
      <c r="A34" s="8"/>
      <c r="B34" s="8"/>
      <c r="C34" s="2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1.25" customHeight="1" x14ac:dyDescent="0.2">
      <c r="A35" s="8" t="s">
        <v>48</v>
      </c>
      <c r="B35" s="17" t="s">
        <v>5</v>
      </c>
      <c r="C35" s="22">
        <v>12.081984897518879</v>
      </c>
      <c r="D35" s="22">
        <v>14.265734265734265</v>
      </c>
      <c r="E35" s="22">
        <v>16.387096774193548</v>
      </c>
      <c r="F35" s="22">
        <v>17.796610169491526</v>
      </c>
      <c r="G35" s="22">
        <v>18.261964735516372</v>
      </c>
      <c r="H35" s="22">
        <v>19.951632406287786</v>
      </c>
      <c r="I35" s="22">
        <v>19.807923169267706</v>
      </c>
      <c r="J35" s="22">
        <v>21.266427718040621</v>
      </c>
      <c r="K35" s="22">
        <v>21.598877980364655</v>
      </c>
      <c r="L35" s="22">
        <v>23.829201101928373</v>
      </c>
      <c r="M35" s="22">
        <v>25.068493150684933</v>
      </c>
      <c r="N35" s="22">
        <v>30.101302460202607</v>
      </c>
      <c r="O35" s="22">
        <v>30.172413793103448</v>
      </c>
      <c r="P35" s="22">
        <v>32.403100775193799</v>
      </c>
      <c r="Q35" s="22">
        <v>34.602649006622514</v>
      </c>
      <c r="R35" s="22">
        <v>21.890547263681594</v>
      </c>
    </row>
    <row r="36" spans="1:18" ht="11.25" customHeight="1" x14ac:dyDescent="0.2">
      <c r="A36" s="8"/>
      <c r="B36" s="16">
        <v>26925</v>
      </c>
      <c r="C36" s="22">
        <v>6.8991660348749058</v>
      </c>
      <c r="D36" s="22">
        <v>7.6595744680851059</v>
      </c>
      <c r="E36" s="22">
        <v>12.064343163538874</v>
      </c>
      <c r="F36" s="22">
        <v>12.260869565217391</v>
      </c>
      <c r="G36" s="22">
        <v>13.283442469597755</v>
      </c>
      <c r="H36" s="22">
        <v>13.104838709677418</v>
      </c>
      <c r="I36" s="22">
        <v>15.844700944386151</v>
      </c>
      <c r="J36" s="22">
        <v>15.210688591983557</v>
      </c>
      <c r="K36" s="22">
        <v>16.357688113413303</v>
      </c>
      <c r="L36" s="22">
        <v>17.595628415300546</v>
      </c>
      <c r="M36" s="22">
        <v>17.539585870889159</v>
      </c>
      <c r="N36" s="22">
        <v>22.134831460674157</v>
      </c>
      <c r="O36" s="22">
        <v>20.522875816993462</v>
      </c>
      <c r="P36" s="22">
        <v>25.423728813559322</v>
      </c>
      <c r="Q36" s="22">
        <v>32.894736842105267</v>
      </c>
      <c r="R36" s="22">
        <v>15.685605025949195</v>
      </c>
    </row>
    <row r="37" spans="1:18" ht="11.25" customHeight="1" x14ac:dyDescent="0.2">
      <c r="A37" s="8"/>
      <c r="B37" s="16">
        <v>29479</v>
      </c>
      <c r="C37" s="22">
        <v>32.110091743119263</v>
      </c>
      <c r="D37" s="22">
        <v>31.261950286806883</v>
      </c>
      <c r="E37" s="22">
        <v>30.988786952089704</v>
      </c>
      <c r="F37" s="22">
        <v>29.037703995498031</v>
      </c>
      <c r="G37" s="22">
        <v>27.412031782065835</v>
      </c>
      <c r="H37" s="22">
        <v>26.231605886116444</v>
      </c>
      <c r="I37" s="22">
        <v>25.062189054726367</v>
      </c>
      <c r="J37" s="22">
        <v>24.521072796934867</v>
      </c>
      <c r="K37" s="22">
        <v>23.890784982935152</v>
      </c>
      <c r="L37" s="22">
        <v>22.887323943661972</v>
      </c>
      <c r="M37" s="22">
        <v>22.418478260869566</v>
      </c>
      <c r="N37" s="22">
        <v>22.272727272727273</v>
      </c>
      <c r="O37" s="22">
        <v>21.632653061224488</v>
      </c>
      <c r="P37" s="22">
        <v>22.61904761904762</v>
      </c>
      <c r="Q37" s="22">
        <v>23.96551724137931</v>
      </c>
      <c r="R37" s="22"/>
    </row>
    <row r="38" spans="1:18" ht="11.25" customHeight="1" x14ac:dyDescent="0.2">
      <c r="A38" s="8"/>
      <c r="B38" s="18" t="s">
        <v>55</v>
      </c>
      <c r="C38" s="22">
        <v>15.213675213675213</v>
      </c>
      <c r="D38" s="22">
        <v>16.962174940898343</v>
      </c>
      <c r="E38" s="22">
        <v>18.720379146919431</v>
      </c>
      <c r="F38" s="22">
        <v>19.262782401902498</v>
      </c>
      <c r="G38" s="22">
        <v>20.505456634118321</v>
      </c>
      <c r="H38" s="22">
        <v>18.912797281993203</v>
      </c>
      <c r="I38" s="22">
        <v>19.96185632549269</v>
      </c>
      <c r="J38" s="22">
        <v>22.990654205607477</v>
      </c>
      <c r="K38" s="22">
        <v>23.133826496301278</v>
      </c>
      <c r="L38" s="22">
        <v>26.0146373918829</v>
      </c>
      <c r="M38" s="22">
        <v>26.102169349195243</v>
      </c>
      <c r="N38" s="22">
        <v>29.499626587005228</v>
      </c>
      <c r="O38" s="22">
        <v>31.639722863741337</v>
      </c>
      <c r="P38" s="22">
        <v>33.053435114503813</v>
      </c>
      <c r="Q38" s="22">
        <v>40.199335548172762</v>
      </c>
      <c r="R38" s="22"/>
    </row>
    <row r="39" spans="1:18" ht="11.25" customHeight="1" x14ac:dyDescent="0.2">
      <c r="A39" s="8"/>
      <c r="B39" s="16">
        <v>34595</v>
      </c>
      <c r="C39" s="22">
        <v>29.719222462203025</v>
      </c>
      <c r="D39" s="22">
        <v>27.919631645039765</v>
      </c>
      <c r="E39" s="22">
        <v>27.580372250423011</v>
      </c>
      <c r="F39" s="22">
        <v>25.666074600355241</v>
      </c>
      <c r="G39" s="22">
        <v>24.019607843137255</v>
      </c>
      <c r="H39" s="22">
        <v>24.142724745134384</v>
      </c>
      <c r="I39" s="22">
        <v>24.21102213848328</v>
      </c>
      <c r="J39" s="22">
        <v>22.841901066925317</v>
      </c>
      <c r="K39" s="22">
        <v>22.275564090254441</v>
      </c>
      <c r="L39" s="22">
        <v>23.21345165810369</v>
      </c>
      <c r="M39" s="22">
        <v>22.708618331053351</v>
      </c>
      <c r="N39" s="22">
        <v>22.702159718734304</v>
      </c>
      <c r="O39" s="22">
        <v>22.593718338399189</v>
      </c>
      <c r="P39" s="22">
        <v>21.760524876981957</v>
      </c>
      <c r="Q39" s="22">
        <v>25.221674876847292</v>
      </c>
      <c r="R39" s="22">
        <v>24.564514122184896</v>
      </c>
    </row>
    <row r="40" spans="1:18" ht="11.25" customHeight="1" x14ac:dyDescent="0.2">
      <c r="A40" s="8"/>
      <c r="B40" s="16">
        <v>36617</v>
      </c>
      <c r="C40" s="22">
        <v>31.004366812227076</v>
      </c>
      <c r="D40" s="22">
        <v>30.772666368914695</v>
      </c>
      <c r="E40" s="22">
        <v>30.298850574712645</v>
      </c>
      <c r="F40" s="22">
        <v>27.09643605870021</v>
      </c>
      <c r="G40" s="22">
        <v>26.119778560644185</v>
      </c>
      <c r="H40" s="22">
        <v>24.782135076252722</v>
      </c>
      <c r="I40" s="22">
        <v>25.012813941568428</v>
      </c>
      <c r="J40" s="22">
        <v>24.123273113708819</v>
      </c>
      <c r="K40" s="22">
        <v>23.1496062992126</v>
      </c>
      <c r="L40" s="22">
        <v>22.518518518518519</v>
      </c>
      <c r="M40" s="22">
        <v>22.125813449023862</v>
      </c>
      <c r="N40" s="22">
        <v>23.791417707767518</v>
      </c>
      <c r="O40" s="22">
        <v>24.353671147880043</v>
      </c>
      <c r="P40" s="22">
        <v>22.746331236897273</v>
      </c>
      <c r="Q40" s="22">
        <v>25.577013659915213</v>
      </c>
      <c r="R40" s="22">
        <v>25.696343563253318</v>
      </c>
    </row>
    <row r="41" spans="1:18" ht="11.25" customHeight="1" x14ac:dyDescent="0.2">
      <c r="A41" s="8"/>
      <c r="B41" s="16">
        <v>40269</v>
      </c>
      <c r="C41" s="4">
        <v>21.397756686798964</v>
      </c>
      <c r="D41" s="4">
        <v>23.742786479802142</v>
      </c>
      <c r="E41" s="4">
        <v>24.745762711864408</v>
      </c>
      <c r="F41" s="4">
        <v>24.743150684931507</v>
      </c>
      <c r="G41" s="4">
        <v>25.513428120063192</v>
      </c>
      <c r="H41" s="4">
        <v>24.747937671860679</v>
      </c>
      <c r="I41" s="4">
        <v>27.38197424892704</v>
      </c>
      <c r="J41" s="4">
        <v>26.619964973730298</v>
      </c>
      <c r="K41" s="4">
        <v>24.931756141947226</v>
      </c>
      <c r="L41" s="4">
        <v>25.160256410256409</v>
      </c>
      <c r="M41" s="4">
        <v>27.197346600331674</v>
      </c>
      <c r="N41" s="4">
        <v>29.807692307692307</v>
      </c>
      <c r="O41" s="4">
        <v>31.086439333862014</v>
      </c>
      <c r="P41" s="4">
        <v>32.337434094903337</v>
      </c>
      <c r="Q41" s="4">
        <v>35.89108910891089</v>
      </c>
      <c r="R41" s="4">
        <v>27.062261182288154</v>
      </c>
    </row>
    <row r="42" spans="1:18" ht="11.25" customHeight="1" x14ac:dyDescent="0.2">
      <c r="A42" s="8"/>
      <c r="B42" s="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ht="11.25" customHeight="1" x14ac:dyDescent="0.2">
      <c r="A43" s="8" t="s">
        <v>49</v>
      </c>
      <c r="B43" s="17" t="s">
        <v>5</v>
      </c>
      <c r="C43" s="22">
        <v>6.666666666666667</v>
      </c>
      <c r="D43" s="22">
        <v>10.638297872340425</v>
      </c>
      <c r="E43" s="22">
        <v>10.526315789473683</v>
      </c>
      <c r="F43" s="22">
        <v>8.4745762711864394</v>
      </c>
      <c r="G43" s="22">
        <v>5.7377049180327866</v>
      </c>
      <c r="H43" s="22">
        <v>10.576923076923077</v>
      </c>
      <c r="I43" s="22">
        <v>6.6115702479338845</v>
      </c>
      <c r="J43" s="22">
        <v>7.0175438596491224</v>
      </c>
      <c r="K43" s="22">
        <v>16.50485436893204</v>
      </c>
      <c r="L43" s="22">
        <v>10.833333333333334</v>
      </c>
      <c r="M43" s="22">
        <v>11.428571428571429</v>
      </c>
      <c r="N43" s="22">
        <v>19</v>
      </c>
      <c r="O43" s="22">
        <v>15.53398058252427</v>
      </c>
      <c r="P43" s="22">
        <v>21.917808219178081</v>
      </c>
      <c r="Q43" s="22">
        <v>14.457831325301203</v>
      </c>
      <c r="R43" s="22">
        <v>11.171497584541063</v>
      </c>
    </row>
    <row r="44" spans="1:18" ht="11.25" customHeight="1" x14ac:dyDescent="0.2">
      <c r="A44" s="8"/>
      <c r="B44" s="16">
        <v>26925</v>
      </c>
      <c r="C44" s="22">
        <v>6.2146892655367232</v>
      </c>
      <c r="D44" s="22">
        <v>9.9337748344370862</v>
      </c>
      <c r="E44" s="22">
        <v>11.940298507462686</v>
      </c>
      <c r="F44" s="22">
        <v>12.883435582822086</v>
      </c>
      <c r="G44" s="22">
        <v>13.6</v>
      </c>
      <c r="H44" s="22">
        <v>8.695652173913043</v>
      </c>
      <c r="I44" s="22">
        <v>12.418300653594772</v>
      </c>
      <c r="J44" s="22">
        <v>11.333333333333332</v>
      </c>
      <c r="K44" s="22">
        <v>12.307692307692308</v>
      </c>
      <c r="L44" s="22">
        <v>18.699186991869919</v>
      </c>
      <c r="M44" s="22">
        <v>12.403100775193799</v>
      </c>
      <c r="N44" s="22">
        <v>14.545454545454545</v>
      </c>
      <c r="O44" s="22">
        <v>11.428571428571429</v>
      </c>
      <c r="P44" s="22">
        <v>15.625</v>
      </c>
      <c r="Q44" s="22">
        <v>25.961538461538463</v>
      </c>
      <c r="R44" s="22">
        <v>12.772277227722773</v>
      </c>
    </row>
    <row r="45" spans="1:18" ht="11.25" customHeight="1" x14ac:dyDescent="0.2">
      <c r="A45" s="8"/>
      <c r="B45" s="16">
        <v>29479</v>
      </c>
      <c r="C45" s="22">
        <v>38.356164383561641</v>
      </c>
      <c r="D45" s="22">
        <v>36.065573770491802</v>
      </c>
      <c r="E45" s="22">
        <v>34.680134680134678</v>
      </c>
      <c r="F45" s="22">
        <v>31.147540983606557</v>
      </c>
      <c r="G45" s="22">
        <v>28.571428571428573</v>
      </c>
      <c r="H45" s="22">
        <v>29.85611510791367</v>
      </c>
      <c r="I45" s="22">
        <v>26.337448559670783</v>
      </c>
      <c r="J45" s="22">
        <v>25</v>
      </c>
      <c r="K45" s="22">
        <v>27.272727272727273</v>
      </c>
      <c r="L45" s="22">
        <v>26.728110599078342</v>
      </c>
      <c r="M45" s="22">
        <v>24.770642201834864</v>
      </c>
      <c r="N45" s="22">
        <v>18.918918918918919</v>
      </c>
      <c r="O45" s="22">
        <v>20</v>
      </c>
      <c r="P45" s="22">
        <v>18.539325842696631</v>
      </c>
      <c r="Q45" s="22">
        <v>20.618556701030929</v>
      </c>
      <c r="R45" s="22"/>
    </row>
    <row r="46" spans="1:18" ht="11.25" customHeight="1" x14ac:dyDescent="0.2">
      <c r="A46" s="8"/>
      <c r="B46" s="18" t="s">
        <v>53</v>
      </c>
      <c r="C46" s="22">
        <v>34.36123348017621</v>
      </c>
      <c r="D46" s="22">
        <v>35.071090047393369</v>
      </c>
      <c r="E46" s="22">
        <v>28.8135593220339</v>
      </c>
      <c r="F46" s="22">
        <v>27.363184079601986</v>
      </c>
      <c r="G46" s="22">
        <v>28.260869565217391</v>
      </c>
      <c r="H46" s="22">
        <v>21.524663677130047</v>
      </c>
      <c r="I46" s="22">
        <v>27.160493827160494</v>
      </c>
      <c r="J46" s="22">
        <v>19.909502262443439</v>
      </c>
      <c r="K46" s="22">
        <v>25</v>
      </c>
      <c r="L46" s="22">
        <v>21.12676056338028</v>
      </c>
      <c r="M46" s="22">
        <v>23.976608187134502</v>
      </c>
      <c r="N46" s="22">
        <v>18.974358974358974</v>
      </c>
      <c r="O46" s="22">
        <v>29.891304347826086</v>
      </c>
      <c r="P46" s="22">
        <v>26.373626373626376</v>
      </c>
      <c r="Q46" s="22">
        <v>29.878048780487802</v>
      </c>
      <c r="R46" s="22"/>
    </row>
    <row r="47" spans="1:18" ht="11.25" customHeight="1" x14ac:dyDescent="0.2">
      <c r="A47" s="8"/>
      <c r="B47" s="16">
        <v>34595</v>
      </c>
      <c r="C47" s="22">
        <v>33.096085409252666</v>
      </c>
      <c r="D47" s="22">
        <v>32</v>
      </c>
      <c r="E47" s="22">
        <v>29.491525423728813</v>
      </c>
      <c r="F47" s="22">
        <v>31.380753138075313</v>
      </c>
      <c r="G47" s="22">
        <v>25.581395348837209</v>
      </c>
      <c r="H47" s="22">
        <v>30.536912751677853</v>
      </c>
      <c r="I47" s="22">
        <v>24.528301886792452</v>
      </c>
      <c r="J47" s="22">
        <v>23.606557377049182</v>
      </c>
      <c r="K47" s="22">
        <v>25.252525252525253</v>
      </c>
      <c r="L47" s="22">
        <v>23.943661971830984</v>
      </c>
      <c r="M47" s="22">
        <v>21.825396825396826</v>
      </c>
      <c r="N47" s="22">
        <v>25.563909774436091</v>
      </c>
      <c r="O47" s="22">
        <v>23.674911660777386</v>
      </c>
      <c r="P47" s="22">
        <v>23.958333333333332</v>
      </c>
      <c r="Q47" s="22">
        <v>23.127035830618894</v>
      </c>
      <c r="R47" s="22">
        <v>26.439539347408829</v>
      </c>
    </row>
    <row r="48" spans="1:18" ht="11.25" customHeight="1" x14ac:dyDescent="0.2">
      <c r="A48" s="8"/>
      <c r="B48" s="16">
        <v>36617</v>
      </c>
      <c r="C48" s="22">
        <v>24.100719424460433</v>
      </c>
      <c r="D48" s="22">
        <v>25.324675324675326</v>
      </c>
      <c r="E48" s="22">
        <v>25.746268656716417</v>
      </c>
      <c r="F48" s="22">
        <v>24.481327800829874</v>
      </c>
      <c r="G48" s="22">
        <v>25.274725274725274</v>
      </c>
      <c r="H48" s="22">
        <v>25</v>
      </c>
      <c r="I48" s="22">
        <v>25.714285714285715</v>
      </c>
      <c r="J48" s="22">
        <v>22.61904761904762</v>
      </c>
      <c r="K48" s="22">
        <v>24.152542372881356</v>
      </c>
      <c r="L48" s="22">
        <v>22.270742358078603</v>
      </c>
      <c r="M48" s="22">
        <v>21.923076923076923</v>
      </c>
      <c r="N48" s="22">
        <v>21.991701244813278</v>
      </c>
      <c r="O48" s="22">
        <v>19.064748201438849</v>
      </c>
      <c r="P48" s="22">
        <v>21.474358974358974</v>
      </c>
      <c r="Q48" s="22">
        <v>22.695035460992909</v>
      </c>
      <c r="R48" s="22">
        <v>23.454317897371716</v>
      </c>
    </row>
    <row r="49" spans="1:18" ht="11.25" customHeight="1" x14ac:dyDescent="0.2">
      <c r="A49" s="8"/>
      <c r="B49" s="16">
        <v>40269</v>
      </c>
      <c r="C49" s="22">
        <v>18.134715025906736</v>
      </c>
      <c r="D49" s="22">
        <v>26.25</v>
      </c>
      <c r="E49" s="22">
        <v>23.404255319148938</v>
      </c>
      <c r="F49" s="22">
        <v>24.489795918367346</v>
      </c>
      <c r="G49" s="22">
        <v>28.481012658227847</v>
      </c>
      <c r="H49" s="22">
        <v>26.845637583892618</v>
      </c>
      <c r="I49" s="22">
        <v>29.487179487179485</v>
      </c>
      <c r="J49" s="22">
        <v>28.571428571428573</v>
      </c>
      <c r="K49" s="22">
        <v>23.80952380952381</v>
      </c>
      <c r="L49" s="22">
        <v>30.177514792899409</v>
      </c>
      <c r="M49" s="22">
        <v>25.142857142857142</v>
      </c>
      <c r="N49" s="22">
        <v>28.651685393258425</v>
      </c>
      <c r="O49" s="22">
        <v>29.11392405063291</v>
      </c>
      <c r="P49" s="22">
        <v>32.167832167832167</v>
      </c>
      <c r="Q49" s="22">
        <v>30.994152046783626</v>
      </c>
      <c r="R49" s="22">
        <v>26.978864484044756</v>
      </c>
    </row>
    <row r="50" spans="1:18" ht="11.25" customHeight="1" x14ac:dyDescent="0.2">
      <c r="A50" s="8"/>
      <c r="B50" s="8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ht="11.25" customHeight="1" x14ac:dyDescent="0.2">
      <c r="A51" s="8" t="s">
        <v>50</v>
      </c>
      <c r="B51" s="17" t="s">
        <v>5</v>
      </c>
      <c r="C51" s="22">
        <v>5.6751467710371815</v>
      </c>
      <c r="D51" s="22">
        <v>13.6</v>
      </c>
      <c r="E51" s="22">
        <v>13.518886679920477</v>
      </c>
      <c r="F51" s="22">
        <v>16.152450090744104</v>
      </c>
      <c r="G51" s="22">
        <v>15.036231884057971</v>
      </c>
      <c r="H51" s="22">
        <v>17.989417989417987</v>
      </c>
      <c r="I51" s="22">
        <v>16.572504708097931</v>
      </c>
      <c r="J51" s="22">
        <v>16.862745098039216</v>
      </c>
      <c r="K51" s="22">
        <v>21.153846153846153</v>
      </c>
      <c r="L51" s="22">
        <v>19.457013574660635</v>
      </c>
      <c r="M51" s="22">
        <v>19.1358024691358</v>
      </c>
      <c r="N51" s="22">
        <v>27.737226277372262</v>
      </c>
      <c r="O51" s="22">
        <v>27.253218884120173</v>
      </c>
      <c r="P51" s="22">
        <v>28.921568627450984</v>
      </c>
      <c r="Q51" s="22">
        <v>31.466666666666665</v>
      </c>
      <c r="R51" s="22">
        <v>18.788627935723117</v>
      </c>
    </row>
    <row r="52" spans="1:18" ht="11.25" customHeight="1" x14ac:dyDescent="0.2">
      <c r="A52" s="8"/>
      <c r="B52" s="16">
        <v>26925</v>
      </c>
      <c r="C52" s="22">
        <v>6.8796068796068797</v>
      </c>
      <c r="D52" s="22">
        <v>10.21021021021021</v>
      </c>
      <c r="E52" s="22">
        <v>12.893982808022923</v>
      </c>
      <c r="F52" s="22">
        <v>13.561643835616438</v>
      </c>
      <c r="G52" s="22">
        <v>13.93188854489164</v>
      </c>
      <c r="H52" s="22">
        <v>14.309484193011649</v>
      </c>
      <c r="I52" s="22">
        <v>15.041322314049587</v>
      </c>
      <c r="J52" s="22">
        <v>16.380655226209047</v>
      </c>
      <c r="K52" s="22">
        <v>18.181818181818183</v>
      </c>
      <c r="L52" s="22">
        <v>15.884476534296029</v>
      </c>
      <c r="M52" s="22">
        <v>19.35483870967742</v>
      </c>
      <c r="N52" s="22">
        <v>18.407960199004975</v>
      </c>
      <c r="O52" s="22">
        <v>18.181818181818183</v>
      </c>
      <c r="P52" s="22">
        <v>24.074074074074073</v>
      </c>
      <c r="Q52" s="22">
        <v>28.842105263157897</v>
      </c>
      <c r="R52" s="22">
        <v>15.782565897407853</v>
      </c>
    </row>
    <row r="53" spans="1:18" ht="11.25" customHeight="1" x14ac:dyDescent="0.2">
      <c r="A53" s="8"/>
      <c r="B53" s="16">
        <v>29479</v>
      </c>
      <c r="C53" s="22">
        <v>33.333333333333336</v>
      </c>
      <c r="D53" s="22">
        <v>32.945091514143094</v>
      </c>
      <c r="E53" s="22">
        <v>31.551270815074496</v>
      </c>
      <c r="F53" s="22">
        <v>28.158844765342959</v>
      </c>
      <c r="G53" s="22">
        <v>27.580225498699047</v>
      </c>
      <c r="H53" s="22">
        <v>28.654970760233919</v>
      </c>
      <c r="I53" s="22">
        <v>25.023430178069354</v>
      </c>
      <c r="J53" s="22">
        <v>25.111111111111111</v>
      </c>
      <c r="K53" s="22">
        <v>23.002421307506054</v>
      </c>
      <c r="L53" s="22">
        <v>22.05188679245283</v>
      </c>
      <c r="M53" s="22">
        <v>22.964763061968409</v>
      </c>
      <c r="N53" s="22">
        <v>20.54054054054054</v>
      </c>
      <c r="O53" s="22">
        <v>19.694656488549619</v>
      </c>
      <c r="P53" s="22">
        <v>18.128654970760234</v>
      </c>
      <c r="Q53" s="22">
        <v>20.081967213114755</v>
      </c>
      <c r="R53" s="22"/>
    </row>
    <row r="54" spans="1:18" ht="11.25" customHeight="1" x14ac:dyDescent="0.2">
      <c r="A54" s="8"/>
      <c r="B54" s="18" t="s">
        <v>54</v>
      </c>
      <c r="C54" s="22">
        <v>55.944798301486202</v>
      </c>
      <c r="D54" s="22">
        <v>63.866877971473848</v>
      </c>
      <c r="E54" s="22">
        <v>59.699248120300751</v>
      </c>
      <c r="F54" s="22">
        <v>59.256329113924053</v>
      </c>
      <c r="G54" s="22">
        <v>60.739030023094685</v>
      </c>
      <c r="H54" s="22">
        <v>59.75975975975976</v>
      </c>
      <c r="I54" s="22">
        <v>58.930041152263378</v>
      </c>
      <c r="J54" s="22">
        <v>56.843800322061192</v>
      </c>
      <c r="K54" s="22">
        <v>55.181347150259064</v>
      </c>
      <c r="L54" s="22">
        <v>54.815409309791335</v>
      </c>
      <c r="M54" s="22">
        <v>56.551141166525781</v>
      </c>
      <c r="N54" s="22">
        <v>55.555555555555557</v>
      </c>
      <c r="O54" s="22">
        <v>55.152109911678117</v>
      </c>
      <c r="P54" s="22">
        <v>35.846560846560848</v>
      </c>
      <c r="Q54" s="22">
        <v>40.922619047619051</v>
      </c>
      <c r="R54" s="22">
        <v>56.362569668524493</v>
      </c>
    </row>
    <row r="55" spans="1:18" ht="11.25" customHeight="1" x14ac:dyDescent="0.2">
      <c r="A55" s="8"/>
      <c r="B55" s="16">
        <v>34595</v>
      </c>
      <c r="C55" s="22">
        <v>32.659713168187743</v>
      </c>
      <c r="D55" s="22">
        <v>30.524861878453038</v>
      </c>
      <c r="E55" s="22">
        <v>29.241379310344829</v>
      </c>
      <c r="F55" s="22">
        <v>28.179741051028181</v>
      </c>
      <c r="G55" s="22">
        <v>26.797385620915033</v>
      </c>
      <c r="H55" s="22">
        <v>26.431718061674008</v>
      </c>
      <c r="I55" s="22">
        <v>25.66158781074579</v>
      </c>
      <c r="J55" s="22">
        <v>24.683009298393912</v>
      </c>
      <c r="K55" s="22">
        <v>24.388318863456984</v>
      </c>
      <c r="L55" s="22">
        <v>22.811447811447813</v>
      </c>
      <c r="M55" s="22">
        <v>24.870912220309812</v>
      </c>
      <c r="N55" s="22">
        <v>22.287636669470142</v>
      </c>
      <c r="O55" s="22">
        <v>22.291853178155776</v>
      </c>
      <c r="P55" s="22">
        <v>22.982456140350877</v>
      </c>
      <c r="Q55" s="22">
        <v>26.083530338849489</v>
      </c>
      <c r="R55" s="22">
        <v>26.260002078353942</v>
      </c>
    </row>
    <row r="56" spans="1:18" ht="11.25" customHeight="1" x14ac:dyDescent="0.2">
      <c r="A56" s="8"/>
      <c r="B56" s="16">
        <v>36617</v>
      </c>
      <c r="C56" s="22">
        <v>34.138381201044389</v>
      </c>
      <c r="D56" s="22">
        <v>32.540192926045016</v>
      </c>
      <c r="E56" s="22">
        <v>31.994645247657296</v>
      </c>
      <c r="F56" s="22">
        <v>32.134996331621423</v>
      </c>
      <c r="G56" s="22">
        <v>30.733333333333334</v>
      </c>
      <c r="H56" s="22">
        <v>30.059084194977842</v>
      </c>
      <c r="I56" s="22">
        <v>29.635376260667183</v>
      </c>
      <c r="J56" s="22">
        <v>28.658074298711146</v>
      </c>
      <c r="K56" s="22">
        <v>27.167630057803468</v>
      </c>
      <c r="L56" s="22">
        <v>27.910817506193229</v>
      </c>
      <c r="M56" s="22">
        <v>27.443315089913995</v>
      </c>
      <c r="N56" s="22">
        <v>26.73841059602649</v>
      </c>
      <c r="O56" s="22">
        <v>24.869565217391305</v>
      </c>
      <c r="P56" s="22">
        <v>26.023890784982935</v>
      </c>
      <c r="Q56" s="22">
        <v>26.105087572977482</v>
      </c>
      <c r="R56" s="22">
        <v>29.330510183504739</v>
      </c>
    </row>
    <row r="57" spans="1:18" ht="11.25" customHeight="1" x14ac:dyDescent="0.2">
      <c r="A57" s="8"/>
      <c r="B57" s="16">
        <v>40269</v>
      </c>
      <c r="C57" s="22">
        <v>17.939814814814813</v>
      </c>
      <c r="D57" s="22">
        <v>18.518518518518519</v>
      </c>
      <c r="E57" s="22">
        <v>16.053921568627452</v>
      </c>
      <c r="F57" s="22">
        <v>21.391752577319586</v>
      </c>
      <c r="G57" s="22">
        <v>19.471153846153847</v>
      </c>
      <c r="H57" s="22">
        <v>23.144104803493448</v>
      </c>
      <c r="I57" s="22">
        <v>22.748815165876778</v>
      </c>
      <c r="J57" s="22">
        <v>22.934648581997536</v>
      </c>
      <c r="K57" s="22">
        <v>21.173469387755102</v>
      </c>
      <c r="L57" s="22">
        <v>25.619834710743802</v>
      </c>
      <c r="M57" s="22">
        <v>26.067415730337078</v>
      </c>
      <c r="N57" s="22">
        <v>27.464008859357698</v>
      </c>
      <c r="O57" s="22">
        <v>24.074074074074073</v>
      </c>
      <c r="P57" s="22">
        <v>27.251461988304094</v>
      </c>
      <c r="Q57" s="22">
        <v>28.990228013029316</v>
      </c>
      <c r="R57" s="22">
        <v>22.97646046766247</v>
      </c>
    </row>
    <row r="58" spans="1:18" ht="11.25" customHeight="1" x14ac:dyDescent="0.2">
      <c r="A58" s="8"/>
      <c r="B58" s="8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ht="11.25" customHeight="1" x14ac:dyDescent="0.2">
      <c r="A59" s="8" t="s">
        <v>86</v>
      </c>
      <c r="B59" s="8"/>
      <c r="C59" s="21"/>
      <c r="D59" s="8"/>
      <c r="E59" s="22"/>
      <c r="F59" s="22"/>
      <c r="G59" s="22"/>
      <c r="H59" s="22"/>
      <c r="I59" s="22"/>
      <c r="J59" s="22"/>
      <c r="K59" s="22"/>
      <c r="L59" s="10"/>
      <c r="M59" s="8"/>
      <c r="N59" s="8"/>
      <c r="O59" s="8"/>
      <c r="P59" s="8"/>
      <c r="Q59" s="8"/>
      <c r="R59" s="22"/>
    </row>
    <row r="60" spans="1:18" ht="11.25" customHeight="1" x14ac:dyDescent="0.2">
      <c r="A60" s="8"/>
      <c r="B60" s="11" t="s">
        <v>19</v>
      </c>
      <c r="C60" s="126" t="s">
        <v>97</v>
      </c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8"/>
      <c r="R60" s="22"/>
    </row>
    <row r="61" spans="1:18" ht="11.25" customHeight="1" x14ac:dyDescent="0.2">
      <c r="A61" s="13"/>
      <c r="B61" s="14" t="s">
        <v>20</v>
      </c>
      <c r="C61" s="24">
        <v>0</v>
      </c>
      <c r="D61" s="14">
        <v>1</v>
      </c>
      <c r="E61" s="14">
        <v>2</v>
      </c>
      <c r="F61" s="14">
        <v>3</v>
      </c>
      <c r="G61" s="14">
        <v>4</v>
      </c>
      <c r="H61" s="14">
        <v>5</v>
      </c>
      <c r="I61" s="14">
        <v>6</v>
      </c>
      <c r="J61" s="14">
        <v>7</v>
      </c>
      <c r="K61" s="14">
        <v>8</v>
      </c>
      <c r="L61" s="14">
        <v>9</v>
      </c>
      <c r="M61" s="13">
        <v>10</v>
      </c>
      <c r="N61" s="13">
        <v>11</v>
      </c>
      <c r="O61" s="13">
        <v>12</v>
      </c>
      <c r="P61" s="13">
        <v>13</v>
      </c>
      <c r="Q61" s="13">
        <v>14</v>
      </c>
      <c r="R61" s="22"/>
    </row>
    <row r="62" spans="1:18" ht="11.25" customHeight="1" x14ac:dyDescent="0.2">
      <c r="A62" s="8"/>
      <c r="B62" s="8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ht="11.25" customHeight="1" x14ac:dyDescent="0.2">
      <c r="A63" s="8" t="s">
        <v>87</v>
      </c>
      <c r="B63" s="17" t="s">
        <v>5</v>
      </c>
      <c r="C63" s="22">
        <v>12.264150943396226</v>
      </c>
      <c r="D63" s="22">
        <v>16.666666666666664</v>
      </c>
      <c r="E63" s="22">
        <v>21.198156682027651</v>
      </c>
      <c r="F63" s="22">
        <v>25.345622119815669</v>
      </c>
      <c r="G63" s="22">
        <v>32.38095238095238</v>
      </c>
      <c r="H63" s="22">
        <v>31.122448979591837</v>
      </c>
      <c r="I63" s="22">
        <v>30.150753768844218</v>
      </c>
      <c r="J63" s="22">
        <v>33.170731707317074</v>
      </c>
      <c r="K63" s="22">
        <v>42.708333333333329</v>
      </c>
      <c r="L63" s="22">
        <v>37.980769230769226</v>
      </c>
      <c r="M63" s="22">
        <v>38.461538461538467</v>
      </c>
      <c r="N63" s="22">
        <v>44.785276073619634</v>
      </c>
      <c r="O63" s="22">
        <v>45.161290322580641</v>
      </c>
      <c r="P63" s="22">
        <v>48.837209302325576</v>
      </c>
      <c r="Q63" s="22">
        <v>45.63758389261745</v>
      </c>
      <c r="R63" s="22">
        <v>33.183701657458563</v>
      </c>
    </row>
    <row r="64" spans="1:18" ht="11.25" customHeight="1" x14ac:dyDescent="0.2">
      <c r="A64" s="8"/>
      <c r="B64" s="16">
        <v>26925</v>
      </c>
      <c r="C64" s="22">
        <v>10.820895522388058</v>
      </c>
      <c r="D64" s="22">
        <v>11.682242990654206</v>
      </c>
      <c r="E64" s="22">
        <v>17.592592592592592</v>
      </c>
      <c r="F64" s="22">
        <v>14.46280991735537</v>
      </c>
      <c r="G64" s="22">
        <v>20.532319391634982</v>
      </c>
      <c r="H64" s="22">
        <v>22.277227722772277</v>
      </c>
      <c r="I64" s="22">
        <v>25.229357798165136</v>
      </c>
      <c r="J64" s="22">
        <v>28.125</v>
      </c>
      <c r="K64" s="22">
        <v>28.879310344827587</v>
      </c>
      <c r="L64" s="22">
        <v>29.953917050691242</v>
      </c>
      <c r="M64" s="22">
        <v>28.205128205128204</v>
      </c>
      <c r="N64" s="22">
        <v>30.516431924882632</v>
      </c>
      <c r="O64" s="22">
        <v>30.890052356020941</v>
      </c>
      <c r="P64" s="22">
        <v>35.238095238095241</v>
      </c>
      <c r="Q64" s="22">
        <v>47.643979057591622</v>
      </c>
      <c r="R64" s="22">
        <v>24.878640776699029</v>
      </c>
    </row>
    <row r="65" spans="1:18" ht="11.25" customHeight="1" x14ac:dyDescent="0.2">
      <c r="A65" s="8"/>
      <c r="B65" s="16">
        <v>29479</v>
      </c>
      <c r="C65" s="22">
        <v>29.558011049723756</v>
      </c>
      <c r="D65" s="22">
        <v>29.156010230179028</v>
      </c>
      <c r="E65" s="22">
        <v>28.923076923076923</v>
      </c>
      <c r="F65" s="22">
        <v>28.977272727272727</v>
      </c>
      <c r="G65" s="22">
        <v>26.234567901234566</v>
      </c>
      <c r="H65" s="22">
        <v>25.574712643678161</v>
      </c>
      <c r="I65" s="22">
        <v>28.723404255319149</v>
      </c>
      <c r="J65" s="22">
        <v>27.124183006535947</v>
      </c>
      <c r="K65" s="22">
        <v>25.78125</v>
      </c>
      <c r="L65" s="22">
        <v>26.072607260726073</v>
      </c>
      <c r="M65" s="22">
        <v>26.056338028169016</v>
      </c>
      <c r="N65" s="22">
        <v>24.914675767918087</v>
      </c>
      <c r="O65" s="22">
        <v>25.590551181102363</v>
      </c>
      <c r="P65" s="22">
        <v>29.641693811074919</v>
      </c>
      <c r="Q65" s="22">
        <v>31.71641791044776</v>
      </c>
      <c r="R65" s="22"/>
    </row>
    <row r="66" spans="1:18" ht="11.25" customHeight="1" x14ac:dyDescent="0.2">
      <c r="A66" s="8"/>
      <c r="B66" s="18" t="s">
        <v>52</v>
      </c>
      <c r="C66" s="22">
        <v>21.768707482993197</v>
      </c>
      <c r="D66" s="22">
        <v>24.149659863945576</v>
      </c>
      <c r="E66" s="22">
        <v>23.934426229508198</v>
      </c>
      <c r="F66" s="22">
        <v>28.037383177570092</v>
      </c>
      <c r="G66" s="22">
        <v>31.210191082802545</v>
      </c>
      <c r="H66" s="22">
        <v>29.651162790697676</v>
      </c>
      <c r="I66" s="22">
        <v>31.879194630872483</v>
      </c>
      <c r="J66" s="22">
        <v>34.020618556701031</v>
      </c>
      <c r="K66" s="22">
        <v>37.174721189591075</v>
      </c>
      <c r="L66" s="22">
        <v>32.508833922261481</v>
      </c>
      <c r="M66" s="22">
        <v>40.650406504065039</v>
      </c>
      <c r="N66" s="22">
        <v>33.691756272401435</v>
      </c>
      <c r="O66" s="22">
        <v>39.207048458149778</v>
      </c>
      <c r="P66" s="22">
        <v>39.130434782608695</v>
      </c>
      <c r="Q66" s="22">
        <v>52.586206896551722</v>
      </c>
      <c r="R66" s="22"/>
    </row>
    <row r="67" spans="1:18" ht="11.25" customHeight="1" x14ac:dyDescent="0.2">
      <c r="A67" s="8"/>
      <c r="B67" s="16">
        <v>34595</v>
      </c>
      <c r="C67" s="22">
        <v>31.674208144796381</v>
      </c>
      <c r="D67" s="22">
        <v>28.60759493670886</v>
      </c>
      <c r="E67" s="22">
        <v>28.90295358649789</v>
      </c>
      <c r="F67" s="22">
        <v>29</v>
      </c>
      <c r="G67" s="22">
        <v>24.930747922437675</v>
      </c>
      <c r="H67" s="22">
        <v>28.333333333333332</v>
      </c>
      <c r="I67" s="22">
        <v>28.846153846153847</v>
      </c>
      <c r="J67" s="22">
        <v>25</v>
      </c>
      <c r="K67" s="22">
        <v>27.053140096618357</v>
      </c>
      <c r="L67" s="22">
        <v>26.5625</v>
      </c>
      <c r="M67" s="22">
        <v>29.397590361445783</v>
      </c>
      <c r="N67" s="22">
        <v>28.817733990147783</v>
      </c>
      <c r="O67" s="22">
        <v>28.854625550660792</v>
      </c>
      <c r="P67" s="22">
        <v>29.519450800915333</v>
      </c>
      <c r="Q67" s="22">
        <v>30.325814536340854</v>
      </c>
      <c r="R67" s="22">
        <v>28.472109943411478</v>
      </c>
    </row>
    <row r="68" spans="1:18" ht="11.25" customHeight="1" x14ac:dyDescent="0.2">
      <c r="A68" s="8"/>
      <c r="B68" s="16">
        <v>36617</v>
      </c>
      <c r="C68" s="22">
        <v>30.708661417322833</v>
      </c>
      <c r="D68" s="22">
        <v>31.267605633802816</v>
      </c>
      <c r="E68" s="22">
        <v>33.018867924528301</v>
      </c>
      <c r="F68" s="22">
        <v>28.817733990147783</v>
      </c>
      <c r="G68" s="22">
        <v>30.048076923076923</v>
      </c>
      <c r="H68" s="22">
        <v>28.40909090909091</v>
      </c>
      <c r="I68" s="22">
        <v>30.303030303030305</v>
      </c>
      <c r="J68" s="22">
        <v>26.876513317191282</v>
      </c>
      <c r="K68" s="22">
        <v>30.670103092783506</v>
      </c>
      <c r="L68" s="22">
        <v>25.142857142857142</v>
      </c>
      <c r="M68" s="22">
        <v>26.795580110497237</v>
      </c>
      <c r="N68" s="22">
        <v>26.849315068493151</v>
      </c>
      <c r="O68" s="22">
        <v>28.17258883248731</v>
      </c>
      <c r="P68" s="22">
        <v>27.956989247311828</v>
      </c>
      <c r="Q68" s="22">
        <v>29.715762273901809</v>
      </c>
      <c r="R68" s="22">
        <v>29.040097205346296</v>
      </c>
    </row>
    <row r="69" spans="1:18" ht="11.25" customHeight="1" x14ac:dyDescent="0.2">
      <c r="A69" s="8"/>
      <c r="B69" s="16">
        <v>40269</v>
      </c>
      <c r="C69" s="22">
        <v>17.977528089887642</v>
      </c>
      <c r="D69" s="22">
        <v>21.645021645021647</v>
      </c>
      <c r="E69" s="22">
        <v>22.072072072072071</v>
      </c>
      <c r="F69" s="22">
        <v>23.873873873873872</v>
      </c>
      <c r="G69" s="22">
        <v>25.806451612903224</v>
      </c>
      <c r="H69" s="22">
        <v>26.293103448275861</v>
      </c>
      <c r="I69" s="22">
        <v>31.275720164609055</v>
      </c>
      <c r="J69" s="22">
        <v>25</v>
      </c>
      <c r="K69" s="22">
        <v>29.464285714285715</v>
      </c>
      <c r="L69" s="22">
        <v>25.306122448979593</v>
      </c>
      <c r="M69" s="22">
        <v>26.923076923076923</v>
      </c>
      <c r="N69" s="22">
        <v>27.237354085603112</v>
      </c>
      <c r="O69" s="22">
        <v>28.308823529411764</v>
      </c>
      <c r="P69" s="22">
        <v>27.561837455830389</v>
      </c>
      <c r="Q69" s="22">
        <v>27.626459143968873</v>
      </c>
      <c r="R69" s="22">
        <v>25.787187839305105</v>
      </c>
    </row>
    <row r="70" spans="1:18" ht="11.25" customHeight="1" x14ac:dyDescent="0.2">
      <c r="A70" s="8"/>
      <c r="B70" s="16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 ht="11.25" customHeight="1" x14ac:dyDescent="0.2">
      <c r="A71" s="8" t="s">
        <v>6</v>
      </c>
      <c r="B71" s="16">
        <v>29312</v>
      </c>
      <c r="C71" s="22">
        <v>19.515629400168965</v>
      </c>
      <c r="D71" s="22">
        <v>16.613823715916297</v>
      </c>
      <c r="E71" s="22">
        <v>15.464959568733153</v>
      </c>
      <c r="F71" s="22">
        <v>13.383755343636961</v>
      </c>
      <c r="G71" s="22">
        <v>11.989606533036378</v>
      </c>
      <c r="H71" s="22">
        <v>13.158801240096452</v>
      </c>
      <c r="I71" s="22">
        <v>11.648745519713261</v>
      </c>
      <c r="J71" s="22">
        <v>12.351778656126482</v>
      </c>
      <c r="K71" s="22">
        <v>10.766488413547236</v>
      </c>
      <c r="L71" s="22">
        <v>10.039869517941282</v>
      </c>
      <c r="M71" s="22">
        <v>9.3964858670741016</v>
      </c>
      <c r="N71" s="22">
        <v>10.040816326530612</v>
      </c>
      <c r="O71" s="22">
        <v>10.308473252635689</v>
      </c>
      <c r="P71" s="22">
        <v>9.8820658804392032</v>
      </c>
      <c r="Q71" s="22">
        <v>9.606109324758842</v>
      </c>
      <c r="R71" s="22"/>
    </row>
    <row r="72" spans="1:18" ht="11.25" customHeight="1" x14ac:dyDescent="0.2">
      <c r="A72" s="8"/>
      <c r="B72" s="16">
        <v>32964</v>
      </c>
      <c r="C72" s="22">
        <v>23.801830910070006</v>
      </c>
      <c r="D72" s="22">
        <v>21.978815599422244</v>
      </c>
      <c r="E72" s="22">
        <v>20.148679825685722</v>
      </c>
      <c r="F72" s="22">
        <v>18.645889306824287</v>
      </c>
      <c r="G72" s="22">
        <v>18.605307735742517</v>
      </c>
      <c r="H72" s="22">
        <v>18.147720715522215</v>
      </c>
      <c r="I72" s="22">
        <v>17.693274670018855</v>
      </c>
      <c r="J72" s="22">
        <v>16.280545858457632</v>
      </c>
      <c r="K72" s="22">
        <v>16.638879626542181</v>
      </c>
      <c r="L72" s="22">
        <v>16.70020120724346</v>
      </c>
      <c r="M72" s="22">
        <v>15.138083873167405</v>
      </c>
      <c r="N72" s="22">
        <v>14.813460131675201</v>
      </c>
      <c r="O72" s="22">
        <v>15.334538878842677</v>
      </c>
      <c r="P72" s="22">
        <v>15.143974404550303</v>
      </c>
      <c r="Q72" s="22">
        <v>16.064710308502633</v>
      </c>
      <c r="R72" s="22"/>
    </row>
    <row r="73" spans="1:18" ht="11.25" customHeight="1" x14ac:dyDescent="0.2">
      <c r="A73" s="8"/>
      <c r="B73" s="16">
        <v>36617</v>
      </c>
      <c r="C73" s="22">
        <v>32.149712092130521</v>
      </c>
      <c r="D73" s="22">
        <v>30.707196029776675</v>
      </c>
      <c r="E73" s="22">
        <v>28.81862849818415</v>
      </c>
      <c r="F73" s="22">
        <v>27.961555654894948</v>
      </c>
      <c r="G73" s="22">
        <v>27.58770030316154</v>
      </c>
      <c r="H73" s="22">
        <v>27.429569775060056</v>
      </c>
      <c r="I73" s="22">
        <v>26.559310501247449</v>
      </c>
      <c r="J73" s="22">
        <v>25.19344560764679</v>
      </c>
      <c r="K73" s="22">
        <v>24.663784822286264</v>
      </c>
      <c r="L73" s="22">
        <v>24.727272727272727</v>
      </c>
      <c r="M73" s="22">
        <v>23.958333333333332</v>
      </c>
      <c r="N73" s="22">
        <v>23.035952063914781</v>
      </c>
      <c r="O73" s="22">
        <v>23.695652173913043</v>
      </c>
      <c r="P73" s="22">
        <v>22.423398328690809</v>
      </c>
      <c r="Q73" s="22">
        <v>23.085585585585587</v>
      </c>
      <c r="R73" s="22"/>
    </row>
    <row r="74" spans="1:18" ht="11.25" customHeight="1" x14ac:dyDescent="0.2">
      <c r="A74" s="8"/>
      <c r="B74" s="16">
        <v>40269</v>
      </c>
      <c r="C74" s="22">
        <v>22.903225806451612</v>
      </c>
      <c r="D74" s="22">
        <v>25.85034013605442</v>
      </c>
      <c r="E74" s="22">
        <v>27.124183006535947</v>
      </c>
      <c r="F74" s="22">
        <v>21.604938271604937</v>
      </c>
      <c r="G74" s="22">
        <v>28.057553956834532</v>
      </c>
      <c r="H74" s="22">
        <v>26.984126984126984</v>
      </c>
      <c r="I74" s="22">
        <v>22.09737827715356</v>
      </c>
      <c r="J74" s="22">
        <v>23.928571428571427</v>
      </c>
      <c r="K74" s="22">
        <v>22.36024844720497</v>
      </c>
      <c r="L74" s="22">
        <v>25.735294117647058</v>
      </c>
      <c r="M74" s="22">
        <v>23.355263157894736</v>
      </c>
      <c r="N74" s="22">
        <v>26.436781609195403</v>
      </c>
      <c r="O74" s="22">
        <v>23.972602739726028</v>
      </c>
      <c r="P74" s="22">
        <v>20.209059233449477</v>
      </c>
      <c r="Q74" s="22">
        <v>24.199288256227756</v>
      </c>
      <c r="R74" s="22">
        <v>24.249422632794456</v>
      </c>
    </row>
    <row r="75" spans="1:18" ht="11.25" customHeight="1" x14ac:dyDescent="0.2">
      <c r="A75" s="8"/>
      <c r="B75" s="16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 ht="11.25" customHeight="1" x14ac:dyDescent="0.2">
      <c r="A76" s="8" t="s">
        <v>7</v>
      </c>
      <c r="B76" s="16">
        <v>25178</v>
      </c>
      <c r="C76" s="22">
        <v>25.709694697375468</v>
      </c>
      <c r="D76" s="22">
        <v>24.073017683970335</v>
      </c>
      <c r="E76" s="22">
        <v>19.771428571428569</v>
      </c>
      <c r="F76" s="22">
        <v>19.285309132161089</v>
      </c>
      <c r="G76" s="22">
        <v>18.918918918918919</v>
      </c>
      <c r="H76" s="22">
        <v>17.169230769230769</v>
      </c>
      <c r="I76" s="22">
        <v>17.846153846153847</v>
      </c>
      <c r="J76" s="22">
        <v>17.005909389363101</v>
      </c>
      <c r="K76" s="22">
        <v>18.300653594771241</v>
      </c>
      <c r="L76" s="22">
        <v>18.953752843062926</v>
      </c>
      <c r="M76" s="22">
        <v>19.372990353697752</v>
      </c>
      <c r="N76" s="22">
        <v>21.23076923076923</v>
      </c>
      <c r="O76" s="22">
        <v>25.287356321839084</v>
      </c>
      <c r="P76" s="22">
        <v>25.044404973357015</v>
      </c>
      <c r="Q76" s="22">
        <v>29.659643435980549</v>
      </c>
      <c r="R76" s="22"/>
    </row>
    <row r="77" spans="1:18" ht="11.25" customHeight="1" x14ac:dyDescent="0.2">
      <c r="A77" s="8"/>
      <c r="B77" s="17">
        <v>27006</v>
      </c>
      <c r="C77" s="22">
        <v>15.123674911660778</v>
      </c>
      <c r="D77" s="22">
        <v>17.501869857890799</v>
      </c>
      <c r="E77" s="22">
        <v>14.052953156822811</v>
      </c>
      <c r="F77" s="22">
        <v>16.277602523659308</v>
      </c>
      <c r="G77" s="22">
        <v>18.573996405032954</v>
      </c>
      <c r="H77" s="22">
        <v>16.536312849162009</v>
      </c>
      <c r="I77" s="22">
        <v>19.557416267942585</v>
      </c>
      <c r="J77" s="22">
        <v>21.111846459298476</v>
      </c>
      <c r="K77" s="22">
        <v>19.331742243436754</v>
      </c>
      <c r="L77" s="22">
        <v>22.32459248759745</v>
      </c>
      <c r="M77" s="22">
        <v>22.555317630264096</v>
      </c>
      <c r="N77" s="22">
        <v>25.293350717079534</v>
      </c>
      <c r="O77" s="22">
        <v>24.690508940852819</v>
      </c>
      <c r="P77" s="22">
        <v>29.068988613529807</v>
      </c>
      <c r="Q77" s="22">
        <v>29.662766689607707</v>
      </c>
      <c r="R77" s="22"/>
    </row>
    <row r="78" spans="1:18" ht="11.25" customHeight="1" x14ac:dyDescent="0.2">
      <c r="A78" s="8"/>
      <c r="B78" s="16">
        <v>28836</v>
      </c>
      <c r="C78" s="22">
        <v>3.6144578313253128</v>
      </c>
      <c r="D78" s="22">
        <v>11.260981453545128</v>
      </c>
      <c r="E78" s="22">
        <v>15.718499789296258</v>
      </c>
      <c r="F78" s="22">
        <v>17.803715272069699</v>
      </c>
      <c r="G78" s="22">
        <v>21.334172435494025</v>
      </c>
      <c r="H78" s="22">
        <v>22.045525413158707</v>
      </c>
      <c r="I78" s="22">
        <v>23.983276320790569</v>
      </c>
      <c r="J78" s="22">
        <v>21.807803581202588</v>
      </c>
      <c r="K78" s="22">
        <v>23.815328355934785</v>
      </c>
      <c r="L78" s="22">
        <v>24.276843858852036</v>
      </c>
      <c r="M78" s="22">
        <v>26.61089094378395</v>
      </c>
      <c r="N78" s="22">
        <v>28.238249013275919</v>
      </c>
      <c r="O78" s="22">
        <v>32.872390414177353</v>
      </c>
      <c r="P78" s="22">
        <v>34.223508518055645</v>
      </c>
      <c r="Q78" s="22">
        <v>37.031673068446565</v>
      </c>
      <c r="R78" s="22"/>
    </row>
    <row r="79" spans="1:18" ht="11.25" customHeight="1" x14ac:dyDescent="0.2">
      <c r="A79" s="8"/>
      <c r="B79" s="18" t="s">
        <v>54</v>
      </c>
      <c r="C79" s="22">
        <v>4.039983340274885</v>
      </c>
      <c r="D79" s="22">
        <v>6.5827686350435624</v>
      </c>
      <c r="E79" s="22">
        <v>7.8252520403264523</v>
      </c>
      <c r="F79" s="22">
        <v>9.806034482758621</v>
      </c>
      <c r="G79" s="22">
        <v>10.978670012547051</v>
      </c>
      <c r="H79" s="22">
        <v>12.643051771117166</v>
      </c>
      <c r="I79" s="22">
        <v>14.73869641808573</v>
      </c>
      <c r="J79" s="22">
        <v>15.759717314487631</v>
      </c>
      <c r="K79" s="22">
        <v>15.978334461746785</v>
      </c>
      <c r="L79" s="22">
        <v>17.492711370262391</v>
      </c>
      <c r="M79" s="22">
        <v>22.070015220700149</v>
      </c>
      <c r="N79" s="22">
        <v>22.56838905775076</v>
      </c>
      <c r="O79" s="22">
        <v>24.497393894266565</v>
      </c>
      <c r="P79" s="22">
        <v>28.310168251645941</v>
      </c>
      <c r="Q79" s="22">
        <v>32.705718270571829</v>
      </c>
      <c r="R79" s="22"/>
    </row>
    <row r="80" spans="1:18" ht="11.25" customHeight="1" x14ac:dyDescent="0.2">
      <c r="A80" s="8"/>
      <c r="B80" s="16">
        <v>33184</v>
      </c>
      <c r="C80" s="22">
        <v>12.751390671801454</v>
      </c>
      <c r="D80" s="22">
        <v>12.224842767295598</v>
      </c>
      <c r="E80" s="22">
        <v>13.908450704225354</v>
      </c>
      <c r="F80" s="22">
        <v>15.013774104683195</v>
      </c>
      <c r="G80" s="22">
        <v>14.602751886373724</v>
      </c>
      <c r="H80" s="22">
        <v>15.35171102661597</v>
      </c>
      <c r="I80" s="22">
        <v>16.658711217183772</v>
      </c>
      <c r="J80" s="22">
        <v>16.597938144329895</v>
      </c>
      <c r="K80" s="22">
        <v>17.798841495523959</v>
      </c>
      <c r="L80" s="22">
        <v>19.128787878787879</v>
      </c>
      <c r="M80" s="22">
        <v>21.287128712871286</v>
      </c>
      <c r="N80" s="22">
        <v>22.333333333333332</v>
      </c>
      <c r="O80" s="22">
        <v>25.742574257425744</v>
      </c>
      <c r="P80" s="22">
        <v>30.13595166163142</v>
      </c>
      <c r="Q80" s="22">
        <v>35.373134328358205</v>
      </c>
      <c r="R80" s="22"/>
    </row>
    <row r="81" spans="1:18" ht="11.25" customHeight="1" x14ac:dyDescent="0.2">
      <c r="A81" s="8"/>
      <c r="B81" s="16">
        <v>35010</v>
      </c>
      <c r="C81" s="22">
        <v>21.452282157676347</v>
      </c>
      <c r="D81" s="22">
        <v>21.453900709219859</v>
      </c>
      <c r="E81" s="22">
        <v>21.731958762886595</v>
      </c>
      <c r="F81" s="22">
        <v>20.915841584158414</v>
      </c>
      <c r="G81" s="22">
        <v>21.287779237844941</v>
      </c>
      <c r="H81" s="22">
        <v>24.280732345248474</v>
      </c>
      <c r="I81" s="22">
        <v>22.537952510704553</v>
      </c>
      <c r="J81" s="22">
        <v>21.925925925925927</v>
      </c>
      <c r="K81" s="22">
        <v>23.303393213572853</v>
      </c>
      <c r="L81" s="22">
        <v>24.001996007984033</v>
      </c>
      <c r="M81" s="22">
        <v>25.226586102719033</v>
      </c>
      <c r="N81" s="22">
        <v>25.662251655629138</v>
      </c>
      <c r="O81" s="22">
        <v>25.881742738589214</v>
      </c>
      <c r="P81" s="22">
        <v>34.643054786939679</v>
      </c>
      <c r="Q81" s="22">
        <v>41.241685144124169</v>
      </c>
      <c r="R81" s="22"/>
    </row>
    <row r="82" spans="1:18" ht="11.25" customHeight="1" x14ac:dyDescent="0.2">
      <c r="A82" s="8"/>
      <c r="B82" s="16">
        <v>36837</v>
      </c>
      <c r="C82" s="42">
        <v>23.700054734537492</v>
      </c>
      <c r="D82" s="42">
        <v>24.128256513026052</v>
      </c>
      <c r="E82" s="42">
        <v>25.425742574257427</v>
      </c>
      <c r="F82" s="42">
        <v>25.201072386058982</v>
      </c>
      <c r="G82" s="42">
        <v>28.240925408855205</v>
      </c>
      <c r="H82" s="42">
        <v>27.412645590682196</v>
      </c>
      <c r="I82" s="42">
        <v>30.772477838750529</v>
      </c>
      <c r="J82" s="42">
        <v>28.628852166145602</v>
      </c>
      <c r="K82" s="42">
        <v>31.195462478184993</v>
      </c>
      <c r="L82" s="42">
        <v>30.117406840224604</v>
      </c>
      <c r="M82" s="42">
        <v>31.686460807600952</v>
      </c>
      <c r="N82" s="42">
        <v>35.04594820384294</v>
      </c>
      <c r="O82" s="42">
        <v>36.577708006279437</v>
      </c>
      <c r="P82" s="42">
        <v>40.969387755102041</v>
      </c>
      <c r="Q82" s="42">
        <v>51.046972269383133</v>
      </c>
      <c r="R82" s="42">
        <v>30.831709875618163</v>
      </c>
    </row>
    <row r="83" spans="1:18" ht="11.25" customHeight="1" x14ac:dyDescent="0.2">
      <c r="A83" s="8"/>
      <c r="B83" s="16">
        <v>38663</v>
      </c>
      <c r="C83" s="42">
        <v>39.450686641697878</v>
      </c>
      <c r="D83" s="42">
        <v>37.701892016612831</v>
      </c>
      <c r="E83" s="42">
        <v>38.054862842892767</v>
      </c>
      <c r="F83" s="42">
        <v>37.347130761994357</v>
      </c>
      <c r="G83" s="42">
        <v>37.590252707581229</v>
      </c>
      <c r="H83" s="42">
        <v>37.5</v>
      </c>
      <c r="I83" s="42">
        <v>39.454751987883377</v>
      </c>
      <c r="J83" s="42">
        <v>40.023706045041486</v>
      </c>
      <c r="K83" s="42">
        <v>37.63702801461632</v>
      </c>
      <c r="L83" s="42">
        <v>38.406104281475201</v>
      </c>
      <c r="M83" s="42">
        <v>38.06818181818182</v>
      </c>
      <c r="N83" s="42">
        <v>37.565632458233893</v>
      </c>
      <c r="O83" s="42">
        <v>41.527338454586534</v>
      </c>
      <c r="P83" s="42">
        <v>42.616992276238072</v>
      </c>
      <c r="Q83" s="42">
        <v>44.31197218082464</v>
      </c>
      <c r="R83" s="42">
        <v>39.122042523323486</v>
      </c>
    </row>
    <row r="84" spans="1:18" ht="11.25" customHeight="1" x14ac:dyDescent="0.2">
      <c r="A84" s="8"/>
      <c r="B84" s="16" t="s">
        <v>289</v>
      </c>
      <c r="C84" s="120">
        <v>10.580774365821094</v>
      </c>
      <c r="D84" s="120">
        <v>13.270777479892761</v>
      </c>
      <c r="E84" s="120">
        <v>16.775126536514822</v>
      </c>
      <c r="F84" s="120">
        <v>17.967263037685573</v>
      </c>
      <c r="G84" s="120">
        <v>18.747613592974417</v>
      </c>
      <c r="H84" s="120">
        <v>23.224489795918366</v>
      </c>
      <c r="I84" s="120">
        <v>22.286421791167975</v>
      </c>
      <c r="J84" s="120">
        <v>23.352713178294575</v>
      </c>
      <c r="K84" s="120">
        <v>23.85542168674699</v>
      </c>
      <c r="L84" s="120">
        <v>25.670307845084409</v>
      </c>
      <c r="M84" s="120">
        <v>25.992217898832685</v>
      </c>
      <c r="N84" s="120">
        <v>29.490291262135923</v>
      </c>
      <c r="O84" s="120">
        <v>31.037344398340249</v>
      </c>
      <c r="P84" s="120">
        <v>33.764607679465776</v>
      </c>
      <c r="Q84" s="120">
        <v>34.70004315925766</v>
      </c>
      <c r="R84" s="120">
        <v>22.862598499314203</v>
      </c>
    </row>
    <row r="85" spans="1:18" ht="11.25" customHeight="1" x14ac:dyDescent="0.2">
      <c r="A85" s="8"/>
      <c r="B85" s="16">
        <v>42005</v>
      </c>
      <c r="C85" s="25">
        <v>14.775239498894621</v>
      </c>
      <c r="D85" s="22">
        <v>18.398041273172439</v>
      </c>
      <c r="E85" s="22">
        <v>21.739130434782609</v>
      </c>
      <c r="F85" s="22">
        <v>22.03749557835161</v>
      </c>
      <c r="G85" s="22">
        <v>22.074303405572756</v>
      </c>
      <c r="H85" s="22">
        <v>23.451183911774248</v>
      </c>
      <c r="I85" s="22">
        <v>23.880094307847759</v>
      </c>
      <c r="J85" s="22">
        <v>23.762010347376201</v>
      </c>
      <c r="K85" s="22">
        <v>25.846925972396487</v>
      </c>
      <c r="L85" s="22">
        <v>25.662994696042432</v>
      </c>
      <c r="M85" s="22">
        <v>26.626454114605774</v>
      </c>
      <c r="N85" s="22">
        <v>26.347583643122675</v>
      </c>
      <c r="O85" s="22">
        <v>31.510286001003511</v>
      </c>
      <c r="P85" s="22">
        <v>32.225063938618923</v>
      </c>
      <c r="Q85" s="22">
        <v>35.42490118577075</v>
      </c>
      <c r="R85" s="22">
        <v>24.313776505788994</v>
      </c>
    </row>
    <row r="86" spans="1:18" ht="11.25" customHeight="1" x14ac:dyDescent="0.2">
      <c r="A86" s="8"/>
      <c r="B86" s="16"/>
      <c r="C86" s="25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t="11.25" customHeight="1" x14ac:dyDescent="0.2">
      <c r="A87" s="8" t="s">
        <v>8</v>
      </c>
      <c r="B87" s="17" t="s">
        <v>5</v>
      </c>
      <c r="C87" s="22">
        <v>11.820652173913043</v>
      </c>
      <c r="D87" s="22">
        <v>21.5625</v>
      </c>
      <c r="E87" s="22">
        <v>26.597325408618129</v>
      </c>
      <c r="F87" s="22">
        <v>25.035161744022506</v>
      </c>
      <c r="G87" s="22">
        <v>25.931677018633543</v>
      </c>
      <c r="H87" s="22">
        <v>28.376327769347498</v>
      </c>
      <c r="I87" s="22">
        <v>26.647564469914041</v>
      </c>
      <c r="J87" s="22">
        <v>30.795262267343489</v>
      </c>
      <c r="K87" s="22">
        <v>30.905861456483123</v>
      </c>
      <c r="L87" s="22">
        <v>30.327868852459016</v>
      </c>
      <c r="M87" s="22">
        <v>33.779264214046819</v>
      </c>
      <c r="N87" s="22">
        <v>37.632135306553913</v>
      </c>
      <c r="O87" s="22">
        <v>39.670932358318097</v>
      </c>
      <c r="P87" s="22">
        <v>40.412371134020617</v>
      </c>
      <c r="Q87" s="22">
        <v>38.95216400911162</v>
      </c>
      <c r="R87" s="22">
        <v>28.954723309111234</v>
      </c>
    </row>
    <row r="88" spans="1:18" ht="11.25" customHeight="1" x14ac:dyDescent="0.2">
      <c r="A88" s="8"/>
      <c r="B88" s="16">
        <v>26925</v>
      </c>
      <c r="C88" s="22">
        <v>12.183692596063731</v>
      </c>
      <c r="D88" s="22">
        <v>17.802644964394709</v>
      </c>
      <c r="E88" s="22">
        <v>16.807610993657505</v>
      </c>
      <c r="F88" s="22">
        <v>19.151138716356108</v>
      </c>
      <c r="G88" s="22">
        <v>20.165094339622641</v>
      </c>
      <c r="H88" s="22">
        <v>18.399999999999999</v>
      </c>
      <c r="I88" s="22">
        <v>18.778801843317972</v>
      </c>
      <c r="J88" s="22">
        <v>20.27027027027027</v>
      </c>
      <c r="K88" s="22">
        <v>20.334620334620336</v>
      </c>
      <c r="L88" s="22">
        <v>22.130013831258644</v>
      </c>
      <c r="M88" s="22">
        <v>22.664624808575802</v>
      </c>
      <c r="N88" s="22">
        <v>25.511811023622048</v>
      </c>
      <c r="O88" s="22">
        <v>27.95527156549521</v>
      </c>
      <c r="P88" s="22">
        <v>28.92690513219285</v>
      </c>
      <c r="Q88" s="22">
        <v>36.505190311418687</v>
      </c>
      <c r="R88" s="22">
        <v>20.908786049631122</v>
      </c>
    </row>
    <row r="89" spans="1:18" ht="11.25" customHeight="1" x14ac:dyDescent="0.2">
      <c r="A89" s="8"/>
      <c r="B89" s="16">
        <v>29479</v>
      </c>
      <c r="C89" s="22">
        <v>34.450246591238759</v>
      </c>
      <c r="D89" s="22">
        <v>32.940629359789177</v>
      </c>
      <c r="E89" s="22">
        <v>32.469258889996674</v>
      </c>
      <c r="F89" s="22">
        <v>30.05760167568511</v>
      </c>
      <c r="G89" s="22">
        <v>29.263194565406724</v>
      </c>
      <c r="H89" s="22">
        <v>28.517611602938405</v>
      </c>
      <c r="I89" s="22">
        <v>27.144168962350779</v>
      </c>
      <c r="J89" s="22">
        <v>26.024547534845016</v>
      </c>
      <c r="K89" s="22">
        <v>25.066195939982347</v>
      </c>
      <c r="L89" s="22">
        <v>24.316249138129166</v>
      </c>
      <c r="M89" s="22">
        <v>24.168712340995313</v>
      </c>
      <c r="N89" s="22">
        <v>23.009294147199196</v>
      </c>
      <c r="O89" s="22">
        <v>23.156001028013364</v>
      </c>
      <c r="P89" s="22">
        <v>23.855791357709027</v>
      </c>
      <c r="Q89" s="22">
        <v>24.891387682085355</v>
      </c>
      <c r="R89" s="22">
        <v>27.964057571500518</v>
      </c>
    </row>
    <row r="90" spans="1:18" ht="11.25" customHeight="1" x14ac:dyDescent="0.2">
      <c r="A90" s="8"/>
      <c r="B90" s="16">
        <v>32460</v>
      </c>
      <c r="C90" s="22">
        <v>16.321406151914626</v>
      </c>
      <c r="D90" s="22">
        <v>16.275346851654216</v>
      </c>
      <c r="E90" s="22">
        <v>14.825581395348838</v>
      </c>
      <c r="F90" s="22">
        <v>15.942891136228434</v>
      </c>
      <c r="G90" s="22">
        <v>16.425120772946862</v>
      </c>
      <c r="H90" s="22">
        <v>18.511796733212339</v>
      </c>
      <c r="I90" s="22">
        <v>16.403785488958992</v>
      </c>
      <c r="J90" s="22">
        <v>17.984604618614416</v>
      </c>
      <c r="K90" s="22">
        <v>18.490083173384516</v>
      </c>
      <c r="L90" s="22">
        <v>19.228020014295925</v>
      </c>
      <c r="M90" s="22">
        <v>21.653543307086615</v>
      </c>
      <c r="N90" s="22">
        <v>22.149302707136997</v>
      </c>
      <c r="O90" s="22">
        <v>23.869346733668344</v>
      </c>
      <c r="P90" s="22">
        <v>25.809273840769904</v>
      </c>
      <c r="Q90" s="22">
        <v>32.890995260663509</v>
      </c>
      <c r="R90" s="22">
        <v>19.120450213306707</v>
      </c>
    </row>
    <row r="91" spans="1:18" ht="11.25" customHeight="1" x14ac:dyDescent="0.2">
      <c r="A91" s="8"/>
      <c r="B91" s="16">
        <v>36312</v>
      </c>
      <c r="C91" s="4">
        <v>16.416115453998799</v>
      </c>
      <c r="D91" s="4">
        <v>19.164619164619165</v>
      </c>
      <c r="E91" s="4">
        <v>17.573221757322173</v>
      </c>
      <c r="F91" s="4">
        <v>16.193771626297579</v>
      </c>
      <c r="G91" s="4">
        <v>16.869095816464238</v>
      </c>
      <c r="H91" s="4">
        <v>17.309090909090909</v>
      </c>
      <c r="I91" s="4">
        <v>19.428090832632464</v>
      </c>
      <c r="J91" s="4">
        <v>18.125552608311228</v>
      </c>
      <c r="K91" s="4">
        <v>16.678346180798879</v>
      </c>
      <c r="L91" s="4">
        <v>17.12779973649539</v>
      </c>
      <c r="M91" s="4">
        <v>17.92387543252595</v>
      </c>
      <c r="N91" s="4">
        <v>15.669700910273082</v>
      </c>
      <c r="O91" s="4">
        <v>18.110236220472441</v>
      </c>
      <c r="P91" s="4">
        <v>18.229508196721312</v>
      </c>
      <c r="Q91" s="4">
        <v>19.311276164753544</v>
      </c>
      <c r="R91" s="4">
        <v>17.578537032790646</v>
      </c>
    </row>
    <row r="92" spans="1:18" ht="11.25" customHeight="1" x14ac:dyDescent="0.2">
      <c r="A92" s="8"/>
      <c r="B92" s="16">
        <v>40636</v>
      </c>
      <c r="C92" s="4">
        <v>34.740061162079513</v>
      </c>
      <c r="D92" s="4">
        <v>35.184029943855272</v>
      </c>
      <c r="E92" s="4">
        <v>30.906593406593405</v>
      </c>
      <c r="F92" s="4">
        <v>34.338588074023306</v>
      </c>
      <c r="G92" s="4">
        <v>31.777493606138108</v>
      </c>
      <c r="H92" s="4">
        <v>35.992217898832685</v>
      </c>
      <c r="I92" s="4">
        <v>35.648148148148145</v>
      </c>
      <c r="J92" s="4">
        <v>34.557235421166304</v>
      </c>
      <c r="K92" s="4">
        <v>32.68511593118923</v>
      </c>
      <c r="L92" s="4">
        <v>34.62157809983897</v>
      </c>
      <c r="M92" s="4">
        <v>33.238837703756204</v>
      </c>
      <c r="N92" s="4">
        <v>34.090909090909093</v>
      </c>
      <c r="O92" s="4">
        <v>36.69796557120501</v>
      </c>
      <c r="P92" s="4">
        <v>35.720032180209174</v>
      </c>
      <c r="Q92" s="4">
        <v>42.474048442906572</v>
      </c>
      <c r="R92" s="4">
        <v>34.725688721450439</v>
      </c>
    </row>
    <row r="93" spans="1:18" ht="11.25" customHeight="1" x14ac:dyDescent="0.2">
      <c r="A93" s="8"/>
      <c r="B93" s="16"/>
      <c r="C93" s="25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t="11.25" customHeight="1" x14ac:dyDescent="0.2">
      <c r="A94" s="8" t="s">
        <v>128</v>
      </c>
      <c r="B94" s="18" t="s">
        <v>129</v>
      </c>
      <c r="C94" s="25">
        <v>8.1300813008130088</v>
      </c>
      <c r="D94" s="22">
        <v>10.931174089068826</v>
      </c>
      <c r="E94" s="22">
        <v>8.2568807339449535</v>
      </c>
      <c r="F94" s="22">
        <v>10.121457489878543</v>
      </c>
      <c r="G94" s="22">
        <v>10.55045871559633</v>
      </c>
      <c r="H94" s="22">
        <v>12.781954887218046</v>
      </c>
      <c r="I94" s="22">
        <v>7.9365079365079367</v>
      </c>
      <c r="J94" s="22">
        <v>10.317460317460318</v>
      </c>
      <c r="K94" s="22">
        <v>15.611814345991561</v>
      </c>
      <c r="L94" s="22">
        <v>11.688311688311689</v>
      </c>
      <c r="M94" s="22">
        <v>20.779220779220779</v>
      </c>
      <c r="N94" s="22">
        <v>11.453744493392071</v>
      </c>
      <c r="O94" s="22">
        <v>15.068493150684931</v>
      </c>
      <c r="P94" s="22">
        <v>17.78846153846154</v>
      </c>
      <c r="Q94" s="22">
        <v>17.073170731707318</v>
      </c>
      <c r="R94" s="22">
        <v>12.442922374429223</v>
      </c>
    </row>
    <row r="95" spans="1:18" ht="11.25" customHeight="1" x14ac:dyDescent="0.2">
      <c r="A95" s="8"/>
      <c r="B95" s="8">
        <v>2011</v>
      </c>
      <c r="C95" s="25">
        <v>7.2776280323450138</v>
      </c>
      <c r="D95" s="22">
        <v>7.666666666666667</v>
      </c>
      <c r="E95" s="22">
        <v>11.011904761904763</v>
      </c>
      <c r="F95" s="22">
        <v>8.360128617363344</v>
      </c>
      <c r="G95" s="22">
        <v>10.791366906474821</v>
      </c>
      <c r="H95" s="22">
        <v>12.345679012345679</v>
      </c>
      <c r="I95" s="22">
        <v>9.8712446351931327</v>
      </c>
      <c r="J95" s="22">
        <v>15.662650602409638</v>
      </c>
      <c r="K95" s="22">
        <v>15.306122448979592</v>
      </c>
      <c r="L95" s="22">
        <v>20.283018867924529</v>
      </c>
      <c r="M95" s="22">
        <v>16.742081447963802</v>
      </c>
      <c r="N95" s="22">
        <v>18.13953488372093</v>
      </c>
      <c r="O95" s="22">
        <v>14.572864321608041</v>
      </c>
      <c r="P95" s="22">
        <v>22.842639593908629</v>
      </c>
      <c r="Q95" s="22">
        <v>21.05263157894737</v>
      </c>
      <c r="R95" s="22">
        <v>13.315649867374006</v>
      </c>
    </row>
    <row r="96" spans="1:18" ht="11.25" customHeight="1" x14ac:dyDescent="0.2">
      <c r="A96" s="8"/>
      <c r="B96" s="8"/>
      <c r="C96" s="25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t="11.25" customHeight="1" x14ac:dyDescent="0.2">
      <c r="A97" s="8" t="s">
        <v>9</v>
      </c>
      <c r="B97" s="17" t="s">
        <v>5</v>
      </c>
      <c r="C97" s="22">
        <v>8.3333333333333321</v>
      </c>
      <c r="D97" s="22">
        <v>4.7222222222222223</v>
      </c>
      <c r="E97" s="22">
        <v>7.3569482288828345</v>
      </c>
      <c r="F97" s="22">
        <v>8.1424936386768447</v>
      </c>
      <c r="G97" s="22">
        <v>7.552083333333333</v>
      </c>
      <c r="H97" s="22">
        <v>9.9750623441396513</v>
      </c>
      <c r="I97" s="22">
        <v>11.055276381909549</v>
      </c>
      <c r="J97" s="22">
        <v>9.9715099715099722</v>
      </c>
      <c r="K97" s="22">
        <v>10.43956043956044</v>
      </c>
      <c r="L97" s="22">
        <v>14.323607427055704</v>
      </c>
      <c r="M97" s="22">
        <v>12.886597938144329</v>
      </c>
      <c r="N97" s="22">
        <v>10.914454277286136</v>
      </c>
      <c r="O97" s="22">
        <v>13.407821229050279</v>
      </c>
      <c r="P97" s="22">
        <v>12.820512820512819</v>
      </c>
      <c r="Q97" s="22">
        <v>15.434083601286176</v>
      </c>
      <c r="R97" s="22">
        <v>10.39738704409363</v>
      </c>
    </row>
    <row r="98" spans="1:18" ht="11.25" customHeight="1" x14ac:dyDescent="0.2">
      <c r="A98" s="8"/>
      <c r="B98" s="16">
        <v>26925</v>
      </c>
      <c r="C98" s="22">
        <v>7.8431372549019605</v>
      </c>
      <c r="D98" s="22">
        <v>8.2788671023965144</v>
      </c>
      <c r="E98" s="22">
        <v>10.92436974789916</v>
      </c>
      <c r="F98" s="22">
        <v>10.909090909090908</v>
      </c>
      <c r="G98" s="22">
        <v>13.655462184873949</v>
      </c>
      <c r="H98" s="22">
        <v>12.524461839530332</v>
      </c>
      <c r="I98" s="22">
        <v>12.780269058295964</v>
      </c>
      <c r="J98" s="22">
        <v>12.293144208037825</v>
      </c>
      <c r="K98" s="22">
        <v>10.213776722090261</v>
      </c>
      <c r="L98" s="22">
        <v>12.18274111675127</v>
      </c>
      <c r="M98" s="22">
        <v>12.244897959183673</v>
      </c>
      <c r="N98" s="22">
        <v>12.530120481927712</v>
      </c>
      <c r="O98" s="22">
        <v>14.248021108179421</v>
      </c>
      <c r="P98" s="22">
        <v>16.75531914893617</v>
      </c>
      <c r="Q98" s="22">
        <v>20.11173184357542</v>
      </c>
      <c r="R98" s="22">
        <v>12.279895881182055</v>
      </c>
    </row>
    <row r="99" spans="1:18" ht="11.25" customHeight="1" x14ac:dyDescent="0.2">
      <c r="A99" s="8"/>
      <c r="B99" s="16">
        <v>29312</v>
      </c>
      <c r="C99" s="22">
        <v>26.524822695035461</v>
      </c>
      <c r="D99" s="22">
        <v>25.954198473282442</v>
      </c>
      <c r="E99" s="22">
        <v>24.852071005917161</v>
      </c>
      <c r="F99" s="22">
        <v>20.20033388981636</v>
      </c>
      <c r="G99" s="22">
        <v>22.638436482084689</v>
      </c>
      <c r="H99" s="22">
        <v>18.007662835249043</v>
      </c>
      <c r="I99" s="22">
        <v>20.671378091872793</v>
      </c>
      <c r="J99" s="22">
        <v>20</v>
      </c>
      <c r="K99" s="22">
        <v>18.012422360248447</v>
      </c>
      <c r="L99" s="22">
        <v>19.444444444444443</v>
      </c>
      <c r="M99" s="22">
        <v>19.672131147540984</v>
      </c>
      <c r="N99" s="22">
        <v>18.166089965397923</v>
      </c>
      <c r="O99" s="22">
        <v>17.5</v>
      </c>
      <c r="P99" s="22">
        <v>19.565217391304348</v>
      </c>
      <c r="Q99" s="22">
        <v>18.8</v>
      </c>
      <c r="R99" s="22">
        <v>20.954814728772217</v>
      </c>
    </row>
    <row r="100" spans="1:18" ht="11.25" customHeight="1" x14ac:dyDescent="0.2">
      <c r="A100" s="8"/>
      <c r="B100" s="16">
        <v>32964</v>
      </c>
      <c r="C100" s="22">
        <v>25.29465095194923</v>
      </c>
      <c r="D100" s="22">
        <v>25.485436893203882</v>
      </c>
      <c r="E100" s="22">
        <v>20.867959372114498</v>
      </c>
      <c r="F100" s="22">
        <v>21.839080459770116</v>
      </c>
      <c r="G100" s="22">
        <v>18.806306306306308</v>
      </c>
      <c r="H100" s="22">
        <v>20.204313280363223</v>
      </c>
      <c r="I100" s="22">
        <v>18.041237113402062</v>
      </c>
      <c r="J100" s="22">
        <v>17.270531400966185</v>
      </c>
      <c r="K100" s="22">
        <v>18.646232439335886</v>
      </c>
      <c r="L100" s="22">
        <v>16.234652114597544</v>
      </c>
      <c r="M100" s="22">
        <v>18.444165621079048</v>
      </c>
      <c r="N100" s="22">
        <v>16.746411483253588</v>
      </c>
      <c r="O100" s="22">
        <v>16.208791208791208</v>
      </c>
      <c r="P100" s="22">
        <v>18.950437317784257</v>
      </c>
      <c r="Q100" s="22">
        <v>18.759018759018758</v>
      </c>
      <c r="R100" s="22">
        <v>19.951885767499611</v>
      </c>
    </row>
    <row r="101" spans="1:18" ht="11.25" customHeight="1" x14ac:dyDescent="0.2">
      <c r="A101" s="8"/>
      <c r="B101" s="16">
        <v>34951</v>
      </c>
      <c r="C101" s="22">
        <v>27.551020408163264</v>
      </c>
      <c r="D101" s="22">
        <v>25.46075085324232</v>
      </c>
      <c r="E101" s="22">
        <v>22.844827586206897</v>
      </c>
      <c r="F101" s="22">
        <v>22.733423545331529</v>
      </c>
      <c r="G101" s="22">
        <v>22.057787174066245</v>
      </c>
      <c r="H101" s="22">
        <v>20.663068619892059</v>
      </c>
      <c r="I101" s="22">
        <v>20.672268907563026</v>
      </c>
      <c r="J101" s="22">
        <v>18.031358885017422</v>
      </c>
      <c r="K101" s="22">
        <v>18.399999999999999</v>
      </c>
      <c r="L101" s="22">
        <v>17.677824267782427</v>
      </c>
      <c r="M101" s="22">
        <v>18.575851393188856</v>
      </c>
      <c r="N101" s="22">
        <v>16.067146282973621</v>
      </c>
      <c r="O101" s="22">
        <v>17.070357554786622</v>
      </c>
      <c r="P101" s="22">
        <v>18.181818181818183</v>
      </c>
      <c r="Q101" s="22">
        <v>19.830713422007253</v>
      </c>
      <c r="R101" s="22">
        <v>21.186907648225699</v>
      </c>
    </row>
    <row r="102" spans="1:18" ht="11.25" customHeight="1" x14ac:dyDescent="0.2">
      <c r="A102" s="8"/>
      <c r="B102" s="16">
        <v>36617</v>
      </c>
      <c r="C102" s="22">
        <v>32.867494824016561</v>
      </c>
      <c r="D102" s="22">
        <v>30.737463126843657</v>
      </c>
      <c r="E102" s="22">
        <v>31.284236153377968</v>
      </c>
      <c r="F102" s="22">
        <v>27.876712328767123</v>
      </c>
      <c r="G102" s="22">
        <v>27.544529262086513</v>
      </c>
      <c r="H102" s="22">
        <v>26.837972876516773</v>
      </c>
      <c r="I102" s="22">
        <v>24.881995954146998</v>
      </c>
      <c r="J102" s="22">
        <v>25.113268608414238</v>
      </c>
      <c r="K102" s="22">
        <v>22.75017998560115</v>
      </c>
      <c r="L102" s="22">
        <v>24.874910650464617</v>
      </c>
      <c r="M102" s="22">
        <v>23.67549668874172</v>
      </c>
      <c r="N102" s="22">
        <v>22.506183017312448</v>
      </c>
      <c r="O102" s="22">
        <v>22.483221476510067</v>
      </c>
      <c r="P102" s="22">
        <v>23.59447004608295</v>
      </c>
      <c r="Q102" s="22">
        <v>22.874493927125506</v>
      </c>
      <c r="R102" s="22">
        <v>26.484319735911342</v>
      </c>
    </row>
    <row r="103" spans="1:18" ht="11.25" customHeight="1" x14ac:dyDescent="0.2">
      <c r="A103" s="8"/>
      <c r="B103" s="16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t="11.25" customHeight="1" x14ac:dyDescent="0.2">
      <c r="A104" s="8" t="s">
        <v>10</v>
      </c>
      <c r="B104" s="17" t="s">
        <v>5</v>
      </c>
      <c r="C104" s="22">
        <v>11.750599520383693</v>
      </c>
      <c r="D104" s="22">
        <v>17.543859649122805</v>
      </c>
      <c r="E104" s="22">
        <v>21.014492753623188</v>
      </c>
      <c r="F104" s="22">
        <v>22.815533980582526</v>
      </c>
      <c r="G104" s="22">
        <v>24.700239808153476</v>
      </c>
      <c r="H104" s="22">
        <v>20.506329113924053</v>
      </c>
      <c r="I104" s="22">
        <v>24.205378973105134</v>
      </c>
      <c r="J104" s="22">
        <v>28.157894736842103</v>
      </c>
      <c r="K104" s="22">
        <v>25.561797752808989</v>
      </c>
      <c r="L104" s="22">
        <v>26.822157434402332</v>
      </c>
      <c r="M104" s="22">
        <v>22.727272727272727</v>
      </c>
      <c r="N104" s="22">
        <v>28.285714285714285</v>
      </c>
      <c r="O104" s="22">
        <v>29.552238805970148</v>
      </c>
      <c r="P104" s="22">
        <v>32.132132132132128</v>
      </c>
      <c r="Q104" s="22">
        <v>25.675675675675674</v>
      </c>
      <c r="R104" s="22">
        <v>23.851558277787785</v>
      </c>
    </row>
    <row r="105" spans="1:18" ht="11.25" customHeight="1" x14ac:dyDescent="0.2">
      <c r="A105" s="8"/>
      <c r="B105" s="16">
        <v>26925</v>
      </c>
      <c r="C105" s="22">
        <v>17.040358744394617</v>
      </c>
      <c r="D105" s="22">
        <v>19.525065963060687</v>
      </c>
      <c r="E105" s="22">
        <v>26.512968299711815</v>
      </c>
      <c r="F105" s="22">
        <v>25.280898876404496</v>
      </c>
      <c r="G105" s="22">
        <v>27.64227642276423</v>
      </c>
      <c r="H105" s="22">
        <v>28.90625</v>
      </c>
      <c r="I105" s="22">
        <v>26.086956521739129</v>
      </c>
      <c r="J105" s="22">
        <v>26.829268292682929</v>
      </c>
      <c r="K105" s="22">
        <v>28.850855745721272</v>
      </c>
      <c r="L105" s="22">
        <v>25.63451776649746</v>
      </c>
      <c r="M105" s="22">
        <v>27.631578947368425</v>
      </c>
      <c r="N105" s="22">
        <v>25.201072386058982</v>
      </c>
      <c r="O105" s="22">
        <v>26.373626373626376</v>
      </c>
      <c r="P105" s="22">
        <v>30.684931506849317</v>
      </c>
      <c r="Q105" s="22">
        <v>42.732558139534881</v>
      </c>
      <c r="R105" s="22">
        <v>26.787582839204742</v>
      </c>
    </row>
    <row r="106" spans="1:18" ht="11.25" customHeight="1" x14ac:dyDescent="0.2">
      <c r="A106" s="8"/>
      <c r="B106" s="16">
        <v>29479</v>
      </c>
      <c r="C106" s="22">
        <v>34.450246591238759</v>
      </c>
      <c r="D106" s="22">
        <v>32.940629359789177</v>
      </c>
      <c r="E106" s="22">
        <v>32.469258889996674</v>
      </c>
      <c r="F106" s="22">
        <v>30.05760167568511</v>
      </c>
      <c r="G106" s="22">
        <v>29.263194565406724</v>
      </c>
      <c r="H106" s="22">
        <v>28.517611602938405</v>
      </c>
      <c r="I106" s="22">
        <v>27.144168962350779</v>
      </c>
      <c r="J106" s="22">
        <v>26.024547534845016</v>
      </c>
      <c r="K106" s="22">
        <v>25.066195939982347</v>
      </c>
      <c r="L106" s="22">
        <v>24.316249138129166</v>
      </c>
      <c r="M106" s="22">
        <v>24.168712340995313</v>
      </c>
      <c r="N106" s="22">
        <v>23.009294147199196</v>
      </c>
      <c r="O106" s="22">
        <v>23.156001028013364</v>
      </c>
      <c r="P106" s="22">
        <v>23.855791357709027</v>
      </c>
      <c r="Q106" s="22">
        <v>24.891387682085355</v>
      </c>
      <c r="R106" s="22">
        <v>27.964057571500518</v>
      </c>
    </row>
    <row r="107" spans="1:18" ht="11.25" customHeight="1" x14ac:dyDescent="0.2">
      <c r="A107" s="8"/>
      <c r="B107" s="16">
        <v>32964</v>
      </c>
      <c r="C107" s="22">
        <v>25.096525096525095</v>
      </c>
      <c r="D107" s="22">
        <v>24.105011933174225</v>
      </c>
      <c r="E107" s="22">
        <v>22.058823529411764</v>
      </c>
      <c r="F107" s="22">
        <v>23.600973236009732</v>
      </c>
      <c r="G107" s="22">
        <v>23.125</v>
      </c>
      <c r="H107" s="22">
        <v>24.881516587677726</v>
      </c>
      <c r="I107" s="22">
        <v>26.406926406926406</v>
      </c>
      <c r="J107" s="22">
        <v>21.680216802168022</v>
      </c>
      <c r="K107" s="22">
        <v>22.739018087855296</v>
      </c>
      <c r="L107" s="22">
        <v>23.243243243243242</v>
      </c>
      <c r="M107" s="22">
        <v>23.414634146341463</v>
      </c>
      <c r="N107" s="22">
        <v>21.926910299003321</v>
      </c>
      <c r="O107" s="22">
        <v>22.897196261682243</v>
      </c>
      <c r="P107" s="22">
        <v>22.418136020151135</v>
      </c>
      <c r="Q107" s="22">
        <v>23.399558498896248</v>
      </c>
      <c r="R107" s="22">
        <v>23.427041499330656</v>
      </c>
    </row>
    <row r="108" spans="1:18" ht="11.25" customHeight="1" x14ac:dyDescent="0.2">
      <c r="A108" s="8"/>
      <c r="B108" s="16">
        <v>34951</v>
      </c>
      <c r="C108" s="22">
        <v>30.263157894736842</v>
      </c>
      <c r="D108" s="22">
        <v>29.330708661417322</v>
      </c>
      <c r="E108" s="22">
        <v>24.593967517401392</v>
      </c>
      <c r="F108" s="22">
        <v>28.937007874015748</v>
      </c>
      <c r="G108" s="22">
        <v>27.015250544662308</v>
      </c>
      <c r="H108" s="22">
        <v>26.442307692307693</v>
      </c>
      <c r="I108" s="22">
        <v>25.242718446601941</v>
      </c>
      <c r="J108" s="22">
        <v>26.273458445040216</v>
      </c>
      <c r="K108" s="22">
        <v>24.556962025316455</v>
      </c>
      <c r="L108" s="22">
        <v>25.229357798165136</v>
      </c>
      <c r="M108" s="22">
        <v>26.168224299065422</v>
      </c>
      <c r="N108" s="22">
        <v>26.56641604010025</v>
      </c>
      <c r="O108" s="22">
        <v>24.675324675324674</v>
      </c>
      <c r="P108" s="22">
        <v>27.061855670103093</v>
      </c>
      <c r="Q108" s="22">
        <v>30.521091811414394</v>
      </c>
      <c r="R108" s="22">
        <v>26.950132874785055</v>
      </c>
    </row>
    <row r="109" spans="1:18" ht="11.25" customHeight="1" x14ac:dyDescent="0.2">
      <c r="A109" s="8"/>
      <c r="B109" s="16">
        <v>36617</v>
      </c>
      <c r="C109" s="22">
        <v>23.504273504273506</v>
      </c>
      <c r="D109" s="22">
        <v>26.760563380281692</v>
      </c>
      <c r="E109" s="22">
        <v>28.763440860215052</v>
      </c>
      <c r="F109" s="22">
        <v>30</v>
      </c>
      <c r="G109" s="22">
        <v>26.107226107226108</v>
      </c>
      <c r="H109" s="22">
        <v>26.293103448275861</v>
      </c>
      <c r="I109" s="22">
        <v>27.104722792607802</v>
      </c>
      <c r="J109" s="22">
        <v>24.772727272727273</v>
      </c>
      <c r="K109" s="22">
        <v>27.087576374745417</v>
      </c>
      <c r="L109" s="22">
        <v>24.154589371980677</v>
      </c>
      <c r="M109" s="22">
        <v>24.940617577197148</v>
      </c>
      <c r="N109" s="22">
        <v>26.329113924050635</v>
      </c>
      <c r="O109" s="22">
        <v>25.563909774436091</v>
      </c>
      <c r="P109" s="22">
        <v>24.761904761904763</v>
      </c>
      <c r="Q109" s="22">
        <v>27.015250544662308</v>
      </c>
      <c r="R109" s="22">
        <v>26.284329563812602</v>
      </c>
    </row>
    <row r="110" spans="1:18" ht="11.25" customHeight="1" x14ac:dyDescent="0.2">
      <c r="A110" s="8"/>
      <c r="B110" s="16">
        <v>38443</v>
      </c>
      <c r="C110" s="4">
        <v>33.333333333333336</v>
      </c>
      <c r="D110" s="4">
        <v>35.125448028673837</v>
      </c>
      <c r="E110" s="4">
        <v>27.419354838709676</v>
      </c>
      <c r="F110" s="4">
        <v>34.191176470588232</v>
      </c>
      <c r="G110" s="4">
        <v>28.911564625850339</v>
      </c>
      <c r="H110" s="4">
        <v>37.301587301587304</v>
      </c>
      <c r="I110" s="4">
        <v>31.715210355987054</v>
      </c>
      <c r="J110" s="4">
        <v>28.571428571428573</v>
      </c>
      <c r="K110" s="4">
        <v>40.894568690095845</v>
      </c>
      <c r="L110" s="4">
        <v>27.456647398843931</v>
      </c>
      <c r="M110" s="4">
        <v>29.032258064516128</v>
      </c>
      <c r="N110" s="4">
        <v>26.892950391644909</v>
      </c>
      <c r="O110" s="4">
        <v>29.743589743589745</v>
      </c>
      <c r="P110" s="4">
        <v>30.238726790450929</v>
      </c>
      <c r="Q110" s="4">
        <v>43.367346938775512</v>
      </c>
      <c r="R110" s="4">
        <v>32.221759066277613</v>
      </c>
    </row>
    <row r="111" spans="1:18" ht="11.25" customHeight="1" x14ac:dyDescent="0.2">
      <c r="A111" s="8"/>
      <c r="B111" s="16" t="s">
        <v>287</v>
      </c>
      <c r="C111" s="108">
        <v>15</v>
      </c>
      <c r="D111" s="108">
        <v>14.155251141552512</v>
      </c>
      <c r="E111" s="108">
        <v>12.107623318385651</v>
      </c>
      <c r="F111" s="108">
        <v>21.343873517786562</v>
      </c>
      <c r="G111" s="108">
        <v>17.670682730923694</v>
      </c>
      <c r="H111" s="108">
        <v>22</v>
      </c>
      <c r="I111" s="108">
        <v>22.522522522522522</v>
      </c>
      <c r="J111" s="108">
        <v>15.810276679841897</v>
      </c>
      <c r="K111" s="108">
        <v>18.061674008810574</v>
      </c>
      <c r="L111" s="108">
        <v>21.923076923076923</v>
      </c>
      <c r="M111" s="108">
        <v>19.902912621359224</v>
      </c>
      <c r="N111" s="108">
        <v>19.607843137254903</v>
      </c>
      <c r="O111" s="108">
        <v>19.2</v>
      </c>
      <c r="P111" s="108">
        <v>22.983870967741936</v>
      </c>
      <c r="Q111" s="108">
        <v>31.979695431472081</v>
      </c>
      <c r="R111" s="108">
        <v>19.563986409966024</v>
      </c>
    </row>
    <row r="112" spans="1:18" ht="11.25" customHeight="1" x14ac:dyDescent="0.2">
      <c r="A112" s="15" t="s">
        <v>22</v>
      </c>
      <c r="B112" s="8"/>
      <c r="C112" s="25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ht="11.25" customHeight="1" x14ac:dyDescent="0.2">
      <c r="A113" s="8" t="s">
        <v>11</v>
      </c>
      <c r="B113" s="16">
        <v>27297</v>
      </c>
      <c r="C113" s="22">
        <v>11.904761904761905</v>
      </c>
      <c r="D113" s="22">
        <v>13.41948310139165</v>
      </c>
      <c r="E113" s="22">
        <v>15.506607929515418</v>
      </c>
      <c r="F113" s="22">
        <v>14.654377880184331</v>
      </c>
      <c r="G113" s="22">
        <v>16.029143897996356</v>
      </c>
      <c r="H113" s="22">
        <v>17.316017316017316</v>
      </c>
      <c r="I113" s="22">
        <v>15.041020966271651</v>
      </c>
      <c r="J113" s="22">
        <v>16.952380952380953</v>
      </c>
      <c r="K113" s="22">
        <v>16.604477611940297</v>
      </c>
      <c r="L113" s="22">
        <v>16.945996275605214</v>
      </c>
      <c r="M113" s="22">
        <v>17.853658536585368</v>
      </c>
      <c r="N113" s="22">
        <v>19.469928644240571</v>
      </c>
      <c r="O113" s="22">
        <v>17.443120260021669</v>
      </c>
      <c r="P113" s="22">
        <v>21.638018200202225</v>
      </c>
      <c r="Q113" s="22">
        <v>21.647307286166843</v>
      </c>
      <c r="R113" s="22"/>
    </row>
    <row r="114" spans="1:18" ht="11.25" customHeight="1" x14ac:dyDescent="0.2">
      <c r="A114" s="8"/>
      <c r="B114" s="16">
        <v>29312</v>
      </c>
      <c r="C114" s="22">
        <v>36.251621271076523</v>
      </c>
      <c r="D114" s="22">
        <v>33.242692046227056</v>
      </c>
      <c r="E114" s="22">
        <v>31.03448275862069</v>
      </c>
      <c r="F114" s="22">
        <v>30.115273775216139</v>
      </c>
      <c r="G114" s="22">
        <v>29.598145285935086</v>
      </c>
      <c r="H114" s="22">
        <v>28.02155504234026</v>
      </c>
      <c r="I114" s="22">
        <v>25.547445255474454</v>
      </c>
      <c r="J114" s="22">
        <v>25.113739763421293</v>
      </c>
      <c r="K114" s="22">
        <v>24.436429215509467</v>
      </c>
      <c r="L114" s="22">
        <v>22.648752399232247</v>
      </c>
      <c r="M114" s="22">
        <v>23.315602836879432</v>
      </c>
      <c r="N114" s="22">
        <v>22.598353156450138</v>
      </c>
      <c r="O114" s="22">
        <v>22.419928825622776</v>
      </c>
      <c r="P114" s="22">
        <v>23.455598455598455</v>
      </c>
      <c r="Q114" s="22">
        <v>22.926374650512582</v>
      </c>
      <c r="R114" s="22"/>
    </row>
    <row r="115" spans="1:18" ht="11.25" customHeight="1" x14ac:dyDescent="0.2">
      <c r="A115" s="8"/>
      <c r="B115" s="18" t="s">
        <v>54</v>
      </c>
      <c r="C115" s="22">
        <v>25.925925925925927</v>
      </c>
      <c r="D115" s="22">
        <v>30.416666666666668</v>
      </c>
      <c r="E115" s="22">
        <v>27.149321266968325</v>
      </c>
      <c r="F115" s="22">
        <v>24.09090909090909</v>
      </c>
      <c r="G115" s="22">
        <v>26.086956521739129</v>
      </c>
      <c r="H115" s="22">
        <v>20.79646017699115</v>
      </c>
      <c r="I115" s="22">
        <v>19.473684210526315</v>
      </c>
      <c r="J115" s="22">
        <v>27.309236947791163</v>
      </c>
      <c r="K115" s="22">
        <v>24.630541871921181</v>
      </c>
      <c r="L115" s="22">
        <v>26.605504587155963</v>
      </c>
      <c r="M115" s="22">
        <v>21.925133689839573</v>
      </c>
      <c r="N115" s="22">
        <v>25</v>
      </c>
      <c r="O115" s="22">
        <v>24.875621890547265</v>
      </c>
      <c r="P115" s="22">
        <v>23.783783783783782</v>
      </c>
      <c r="Q115" s="22">
        <v>25</v>
      </c>
      <c r="R115" s="22"/>
    </row>
    <row r="116" spans="1:18" ht="11.25" customHeight="1" x14ac:dyDescent="0.2">
      <c r="A116" s="8"/>
      <c r="B116" s="16">
        <v>32964</v>
      </c>
      <c r="C116" s="22">
        <v>14.372163388804841</v>
      </c>
      <c r="D116" s="22">
        <v>14.701042238069117</v>
      </c>
      <c r="E116" s="22">
        <v>14.425287356321839</v>
      </c>
      <c r="F116" s="22">
        <v>13.894080996884735</v>
      </c>
      <c r="G116" s="22">
        <v>14.583333333333334</v>
      </c>
      <c r="H116" s="22">
        <v>12.59946949602122</v>
      </c>
      <c r="I116" s="22">
        <v>13.403614457831326</v>
      </c>
      <c r="J116" s="22">
        <v>12.00960768614892</v>
      </c>
      <c r="K116" s="22">
        <v>12.209802235597593</v>
      </c>
      <c r="L116" s="22">
        <v>12.985938792390405</v>
      </c>
      <c r="M116" s="22">
        <v>12.621359223300971</v>
      </c>
      <c r="N116" s="22">
        <v>12.306368330464716</v>
      </c>
      <c r="O116" s="22">
        <v>15.111478117258464</v>
      </c>
      <c r="P116" s="22">
        <v>13.377926421404682</v>
      </c>
      <c r="Q116" s="22">
        <v>16.260801256873528</v>
      </c>
      <c r="R116" s="22"/>
    </row>
    <row r="117" spans="1:18" ht="11.25" customHeight="1" x14ac:dyDescent="0.2">
      <c r="A117" s="8"/>
      <c r="B117" s="18" t="s">
        <v>78</v>
      </c>
      <c r="C117" s="22">
        <v>21.014492753623188</v>
      </c>
      <c r="D117" s="22">
        <v>20.823798627002287</v>
      </c>
      <c r="E117" s="22">
        <v>18.961038961038962</v>
      </c>
      <c r="F117" s="22">
        <v>18.766756032171582</v>
      </c>
      <c r="G117" s="22">
        <v>15.74585635359116</v>
      </c>
      <c r="H117" s="22">
        <v>16.099071207430342</v>
      </c>
      <c r="I117" s="22">
        <v>18.611987381703472</v>
      </c>
      <c r="J117" s="22">
        <v>18.892508143322477</v>
      </c>
      <c r="K117" s="22">
        <v>18.06451612903226</v>
      </c>
      <c r="L117" s="22">
        <v>17.647058823529413</v>
      </c>
      <c r="M117" s="22">
        <v>16.666666666666668</v>
      </c>
      <c r="N117" s="22">
        <v>18.773946360153257</v>
      </c>
      <c r="O117" s="22">
        <v>17.763157894736842</v>
      </c>
      <c r="P117" s="22">
        <v>18.181818181818183</v>
      </c>
      <c r="Q117" s="22">
        <v>19.540229885057471</v>
      </c>
      <c r="R117" s="22"/>
    </row>
    <row r="118" spans="1:18" ht="11.25" customHeight="1" x14ac:dyDescent="0.2">
      <c r="A118" s="8"/>
      <c r="B118" s="16">
        <v>36617</v>
      </c>
      <c r="C118" s="22">
        <v>26.864406779661017</v>
      </c>
      <c r="D118" s="22">
        <v>25.411334552102378</v>
      </c>
      <c r="E118" s="22">
        <v>23.727087576374746</v>
      </c>
      <c r="F118" s="22">
        <v>22.782793414763674</v>
      </c>
      <c r="G118" s="22">
        <v>21.354166666666668</v>
      </c>
      <c r="H118" s="22">
        <v>20.307845084409134</v>
      </c>
      <c r="I118" s="22">
        <v>21.067961165048544</v>
      </c>
      <c r="J118" s="22">
        <v>21.855269548324429</v>
      </c>
      <c r="K118" s="22">
        <v>21.55309033280507</v>
      </c>
      <c r="L118" s="22">
        <v>23</v>
      </c>
      <c r="M118" s="22">
        <v>22.123893805309734</v>
      </c>
      <c r="N118" s="22">
        <v>21.646341463414632</v>
      </c>
      <c r="O118" s="22">
        <v>22.261277094317517</v>
      </c>
      <c r="P118" s="22">
        <v>22.3915592028136</v>
      </c>
      <c r="Q118" s="22">
        <v>23.913043478260871</v>
      </c>
      <c r="R118" s="22"/>
    </row>
    <row r="119" spans="1:18" ht="11.25" customHeight="1" x14ac:dyDescent="0.2">
      <c r="A119" s="8"/>
      <c r="B119" s="8"/>
      <c r="C119" s="25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ht="11.25" customHeight="1" x14ac:dyDescent="0.2">
      <c r="A120" s="8" t="s">
        <v>86</v>
      </c>
      <c r="B120" s="8"/>
      <c r="C120" s="21"/>
      <c r="D120" s="8"/>
      <c r="E120" s="22"/>
      <c r="F120" s="22"/>
      <c r="G120" s="22"/>
      <c r="H120" s="22"/>
      <c r="I120" s="22"/>
      <c r="J120" s="22"/>
      <c r="K120" s="22"/>
      <c r="L120" s="10"/>
      <c r="M120" s="8"/>
      <c r="N120" s="8"/>
      <c r="O120" s="8"/>
      <c r="P120" s="8"/>
      <c r="Q120" s="8"/>
      <c r="R120" s="22"/>
    </row>
    <row r="121" spans="1:18" ht="11.25" customHeight="1" x14ac:dyDescent="0.2">
      <c r="A121" s="8"/>
      <c r="B121" s="11" t="s">
        <v>19</v>
      </c>
      <c r="C121" s="126" t="s">
        <v>97</v>
      </c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8"/>
      <c r="R121" s="22"/>
    </row>
    <row r="122" spans="1:18" ht="11.25" customHeight="1" x14ac:dyDescent="0.2">
      <c r="A122" s="13"/>
      <c r="B122" s="14" t="s">
        <v>20</v>
      </c>
      <c r="C122" s="24">
        <v>0</v>
      </c>
      <c r="D122" s="14">
        <v>1</v>
      </c>
      <c r="E122" s="14">
        <v>2</v>
      </c>
      <c r="F122" s="14">
        <v>3</v>
      </c>
      <c r="G122" s="14">
        <v>4</v>
      </c>
      <c r="H122" s="14">
        <v>5</v>
      </c>
      <c r="I122" s="14">
        <v>6</v>
      </c>
      <c r="J122" s="14">
        <v>7</v>
      </c>
      <c r="K122" s="14">
        <v>8</v>
      </c>
      <c r="L122" s="14">
        <v>9</v>
      </c>
      <c r="M122" s="13">
        <v>10</v>
      </c>
      <c r="N122" s="13">
        <v>11</v>
      </c>
      <c r="O122" s="13">
        <v>12</v>
      </c>
      <c r="P122" s="13">
        <v>13</v>
      </c>
      <c r="Q122" s="13">
        <v>14</v>
      </c>
      <c r="R122" s="22"/>
    </row>
    <row r="123" spans="1:18" ht="11.25" customHeight="1" x14ac:dyDescent="0.2">
      <c r="A123" s="8"/>
      <c r="B123" s="8"/>
      <c r="C123" s="25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 ht="11.25" customHeight="1" x14ac:dyDescent="0.2">
      <c r="A124" s="8" t="s">
        <v>12</v>
      </c>
      <c r="B124" s="16">
        <v>35400</v>
      </c>
      <c r="C124" s="25">
        <v>64.796905222437132</v>
      </c>
      <c r="D124" s="22">
        <v>62.312633832976445</v>
      </c>
      <c r="E124" s="22">
        <v>62.476190476190474</v>
      </c>
      <c r="F124" s="22">
        <v>55.579399141630901</v>
      </c>
      <c r="G124" s="22">
        <v>55.672268907563023</v>
      </c>
      <c r="H124" s="22">
        <v>51.082251082251084</v>
      </c>
      <c r="I124" s="22">
        <v>47.558386411889593</v>
      </c>
      <c r="J124" s="22">
        <v>45.738045738045741</v>
      </c>
      <c r="K124" s="22">
        <v>46.551724137931032</v>
      </c>
      <c r="L124" s="22">
        <v>43.294117647058826</v>
      </c>
      <c r="M124" s="22">
        <v>44</v>
      </c>
      <c r="N124" s="22">
        <v>45.333333333333336</v>
      </c>
      <c r="O124" s="22">
        <v>40.710382513661202</v>
      </c>
      <c r="P124" s="22">
        <v>42.391304347826086</v>
      </c>
      <c r="Q124" s="22">
        <v>45.088161209068012</v>
      </c>
      <c r="R124" s="22">
        <v>50.908815510451376</v>
      </c>
    </row>
    <row r="125" spans="1:18" ht="11.25" customHeight="1" x14ac:dyDescent="0.2">
      <c r="A125" s="8"/>
      <c r="B125" s="18" t="s">
        <v>88</v>
      </c>
      <c r="C125" s="25">
        <v>23.121387283236995</v>
      </c>
      <c r="D125" s="22">
        <v>29.310344827586206</v>
      </c>
      <c r="E125" s="22">
        <v>32.712765957446805</v>
      </c>
      <c r="F125" s="22">
        <v>23.619631901840492</v>
      </c>
      <c r="G125" s="22">
        <v>30.153846153846153</v>
      </c>
      <c r="H125" s="22">
        <v>28.571428571428573</v>
      </c>
      <c r="I125" s="22">
        <v>27.887323943661972</v>
      </c>
      <c r="J125" s="22">
        <v>28.678304239401495</v>
      </c>
      <c r="K125" s="22">
        <v>30.874316939890711</v>
      </c>
      <c r="L125" s="22">
        <v>29.123711340206185</v>
      </c>
      <c r="M125" s="22">
        <v>30.484330484330485</v>
      </c>
      <c r="N125" s="22">
        <v>29.222520107238605</v>
      </c>
      <c r="O125" s="22">
        <v>32.151898734177216</v>
      </c>
      <c r="P125" s="22">
        <v>25.513196480938415</v>
      </c>
      <c r="Q125" s="22">
        <v>36.778115501519757</v>
      </c>
      <c r="R125" s="22">
        <v>29.250693802035151</v>
      </c>
    </row>
    <row r="126" spans="1:18" ht="11.25" customHeight="1" x14ac:dyDescent="0.2">
      <c r="A126" s="8"/>
      <c r="B126" s="16"/>
      <c r="C126" s="25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11.25" customHeight="1" x14ac:dyDescent="0.2">
      <c r="A127" s="8" t="s">
        <v>84</v>
      </c>
      <c r="B127" s="18" t="s">
        <v>85</v>
      </c>
      <c r="C127" s="25">
        <v>5.9443190368698158</v>
      </c>
      <c r="D127" s="22">
        <v>20.835972134262192</v>
      </c>
      <c r="E127" s="22">
        <v>19.419822723610004</v>
      </c>
      <c r="F127" s="22">
        <v>14.412872304005486</v>
      </c>
      <c r="G127" s="22">
        <v>21.623951720354263</v>
      </c>
      <c r="H127" s="22">
        <v>19.231079880461998</v>
      </c>
      <c r="I127" s="22">
        <v>19.84610452067971</v>
      </c>
      <c r="J127" s="22">
        <v>29.103154909606531</v>
      </c>
      <c r="K127" s="22">
        <v>29.631975230455289</v>
      </c>
      <c r="L127" s="22">
        <v>27.499456245921838</v>
      </c>
      <c r="M127" s="22"/>
      <c r="N127" s="22"/>
      <c r="O127" s="22"/>
      <c r="P127" s="22"/>
      <c r="Q127" s="22"/>
      <c r="R127" s="22"/>
    </row>
    <row r="128" spans="1:18" ht="11.25" customHeight="1" x14ac:dyDescent="0.2">
      <c r="A128" s="8"/>
      <c r="B128" s="18" t="s">
        <v>89</v>
      </c>
      <c r="C128" s="25">
        <v>62.5</v>
      </c>
      <c r="D128" s="22">
        <v>29.26829268292683</v>
      </c>
      <c r="E128" s="22">
        <v>36.585365853658537</v>
      </c>
      <c r="F128" s="22">
        <v>37.254901960784316</v>
      </c>
      <c r="G128" s="22">
        <v>39.622641509433961</v>
      </c>
      <c r="H128" s="22">
        <v>32.8125</v>
      </c>
      <c r="I128" s="22">
        <v>41.81818181818182</v>
      </c>
      <c r="J128" s="22">
        <v>31.666666666666668</v>
      </c>
      <c r="K128" s="22">
        <v>31.914893617021278</v>
      </c>
      <c r="L128" s="22">
        <v>30.90909090909091</v>
      </c>
      <c r="M128" s="22">
        <v>41.509433962264154</v>
      </c>
      <c r="N128" s="22">
        <v>33.928571428571431</v>
      </c>
      <c r="O128" s="22">
        <v>40</v>
      </c>
      <c r="P128" s="22">
        <v>33.333333333333336</v>
      </c>
      <c r="Q128" s="22">
        <v>42.622950819672134</v>
      </c>
      <c r="R128" s="22">
        <v>37.420986093552465</v>
      </c>
    </row>
    <row r="129" spans="1:18" ht="11.25" customHeight="1" x14ac:dyDescent="0.2">
      <c r="A129" s="8"/>
      <c r="B129" s="18" t="s">
        <v>90</v>
      </c>
      <c r="C129" s="25">
        <v>47.368421052631582</v>
      </c>
      <c r="D129" s="22">
        <v>63.888888888888886</v>
      </c>
      <c r="E129" s="22">
        <v>33.333333333333336</v>
      </c>
      <c r="F129" s="22">
        <v>54.166666666666664</v>
      </c>
      <c r="G129" s="22">
        <v>29.72972972972973</v>
      </c>
      <c r="H129" s="22">
        <v>31.914893617021278</v>
      </c>
      <c r="I129" s="22">
        <v>27.777777777777779</v>
      </c>
      <c r="J129" s="22">
        <v>28.888888888888889</v>
      </c>
      <c r="K129" s="22">
        <v>37.037037037037038</v>
      </c>
      <c r="L129" s="22">
        <v>46.938775510204081</v>
      </c>
      <c r="M129" s="22">
        <v>34.693877551020407</v>
      </c>
      <c r="N129" s="22">
        <v>31.818181818181817</v>
      </c>
      <c r="O129" s="22">
        <v>37.931034482758619</v>
      </c>
      <c r="P129" s="22">
        <v>31.914893617021278</v>
      </c>
      <c r="Q129" s="22">
        <v>46</v>
      </c>
      <c r="R129" s="22">
        <v>38.554216867469883</v>
      </c>
    </row>
    <row r="130" spans="1:18" ht="11.25" customHeight="1" x14ac:dyDescent="0.2">
      <c r="A130" s="8"/>
      <c r="B130" s="8"/>
      <c r="C130" s="25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ht="11.25" customHeight="1" x14ac:dyDescent="0.2">
      <c r="A131" s="8" t="s">
        <v>13</v>
      </c>
      <c r="B131" s="16">
        <v>22549</v>
      </c>
      <c r="C131" s="23">
        <v>24.629666205806831</v>
      </c>
      <c r="D131" s="23">
        <v>24.16722557567628</v>
      </c>
      <c r="E131" s="22">
        <v>21.800548176259753</v>
      </c>
      <c r="F131" s="22">
        <v>20.800361745421657</v>
      </c>
      <c r="G131" s="22">
        <v>19.837140918344264</v>
      </c>
      <c r="H131" s="22">
        <v>19.364161849710982</v>
      </c>
      <c r="I131" s="22">
        <v>21.697651663405086</v>
      </c>
      <c r="J131" s="22">
        <v>21.503957783641162</v>
      </c>
      <c r="K131" s="22">
        <v>22.91838417147568</v>
      </c>
      <c r="L131" s="22">
        <v>21.833676168086981</v>
      </c>
      <c r="M131" s="22">
        <v>23.879173290937995</v>
      </c>
      <c r="N131" s="22">
        <v>24.555160142348754</v>
      </c>
      <c r="O131" s="22">
        <v>28.934506353861195</v>
      </c>
      <c r="P131" s="22">
        <v>32.062937062937067</v>
      </c>
      <c r="Q131" s="22">
        <v>33.22784810126582</v>
      </c>
      <c r="R131" s="22"/>
    </row>
    <row r="132" spans="1:18" ht="11.25" customHeight="1" x14ac:dyDescent="0.2">
      <c r="A132" s="8"/>
      <c r="B132" s="16">
        <v>24371</v>
      </c>
      <c r="C132" s="23">
        <v>9.8239942528735629</v>
      </c>
      <c r="D132" s="23">
        <v>11.505154639175258</v>
      </c>
      <c r="E132" s="22">
        <v>14.952128743124874</v>
      </c>
      <c r="F132" s="22">
        <v>15.077605321507761</v>
      </c>
      <c r="G132" s="22">
        <v>16.698953893839597</v>
      </c>
      <c r="H132" s="22">
        <v>18.220095693779903</v>
      </c>
      <c r="I132" s="22">
        <v>21.094237570210112</v>
      </c>
      <c r="J132" s="22">
        <v>22.901439645625693</v>
      </c>
      <c r="K132" s="22">
        <v>24.852339845524764</v>
      </c>
      <c r="L132" s="22">
        <v>26.298924238956285</v>
      </c>
      <c r="M132" s="22">
        <v>26.536885245901637</v>
      </c>
      <c r="N132" s="22">
        <v>28.590460964561682</v>
      </c>
      <c r="O132" s="22">
        <v>32.64975715056665</v>
      </c>
      <c r="P132" s="22">
        <v>34.990115786500986</v>
      </c>
      <c r="Q132" s="22">
        <v>41.344993968636913</v>
      </c>
      <c r="R132" s="22"/>
    </row>
    <row r="133" spans="1:18" ht="11.25" customHeight="1" x14ac:dyDescent="0.2">
      <c r="A133" s="8"/>
      <c r="B133" s="16">
        <v>26240</v>
      </c>
      <c r="C133" s="23">
        <v>4.9859550561797752</v>
      </c>
      <c r="D133" s="23">
        <v>8.1510562722004121</v>
      </c>
      <c r="E133" s="22">
        <v>10.698731300889982</v>
      </c>
      <c r="F133" s="22">
        <v>12.163159837578442</v>
      </c>
      <c r="G133" s="22">
        <v>12.858280254777071</v>
      </c>
      <c r="H133" s="22">
        <v>14.861218195836546</v>
      </c>
      <c r="I133" s="22">
        <v>16.399358460304729</v>
      </c>
      <c r="J133" s="22">
        <v>19.198396793587175</v>
      </c>
      <c r="K133" s="22">
        <v>20.308692120227455</v>
      </c>
      <c r="L133" s="22">
        <v>22.452361226180614</v>
      </c>
      <c r="M133" s="22">
        <v>24.806201550387598</v>
      </c>
      <c r="N133" s="22">
        <v>27.655876602215944</v>
      </c>
      <c r="O133" s="22">
        <v>30.097297297297299</v>
      </c>
      <c r="P133" s="22">
        <v>33.427032091824785</v>
      </c>
      <c r="Q133" s="22">
        <v>38.162031438935912</v>
      </c>
      <c r="R133" s="22"/>
    </row>
    <row r="134" spans="1:18" ht="11.25" customHeight="1" x14ac:dyDescent="0.2">
      <c r="A134" s="8"/>
      <c r="B134" s="16">
        <v>31719</v>
      </c>
      <c r="C134" s="22">
        <v>31.738230729436111</v>
      </c>
      <c r="D134" s="22">
        <v>29.056203605514312</v>
      </c>
      <c r="E134" s="22">
        <v>28.405352050888354</v>
      </c>
      <c r="F134" s="22">
        <v>28.627881448957186</v>
      </c>
      <c r="G134" s="22">
        <v>28.197405004633918</v>
      </c>
      <c r="H134" s="22">
        <v>29.472646623952688</v>
      </c>
      <c r="I134" s="22">
        <v>29.1522491349481</v>
      </c>
      <c r="J134" s="22">
        <v>29.892984542211654</v>
      </c>
      <c r="K134" s="22">
        <v>29.6505905511811</v>
      </c>
      <c r="L134" s="22">
        <v>29.61689587426326</v>
      </c>
      <c r="M134" s="22">
        <v>30.090822179732314</v>
      </c>
      <c r="N134" s="22">
        <v>30.161366872330326</v>
      </c>
      <c r="O134" s="22">
        <v>31.633326005715539</v>
      </c>
      <c r="P134" s="22">
        <v>31.571594877764841</v>
      </c>
      <c r="Q134" s="22">
        <v>34.623126817266829</v>
      </c>
      <c r="R134" s="22"/>
    </row>
    <row r="135" spans="1:18" ht="11.25" customHeight="1" x14ac:dyDescent="0.2">
      <c r="A135" s="8"/>
      <c r="B135" s="19">
        <v>33543</v>
      </c>
      <c r="C135" s="22">
        <v>24.869927159209158</v>
      </c>
      <c r="D135" s="22">
        <v>25.833160836265783</v>
      </c>
      <c r="E135" s="22">
        <v>26.282323018228066</v>
      </c>
      <c r="F135" s="22">
        <v>26.636568848758461</v>
      </c>
      <c r="G135" s="22">
        <v>27.727682596934173</v>
      </c>
      <c r="H135" s="22">
        <v>28.710349617967125</v>
      </c>
      <c r="I135" s="22">
        <v>28.716216216216218</v>
      </c>
      <c r="J135" s="22">
        <v>29.595238095238095</v>
      </c>
      <c r="K135" s="22">
        <v>29.147875623071446</v>
      </c>
      <c r="L135" s="22">
        <v>30.782695673918482</v>
      </c>
      <c r="M135" s="22">
        <v>31.749566938876516</v>
      </c>
      <c r="N135" s="22">
        <v>31.926061159287993</v>
      </c>
      <c r="O135" s="22">
        <v>33.033814140458738</v>
      </c>
      <c r="P135" s="22">
        <v>35.408187694517594</v>
      </c>
      <c r="Q135" s="22">
        <v>38.62232779097387</v>
      </c>
      <c r="R135" s="22"/>
    </row>
    <row r="136" spans="1:18" ht="11.25" customHeight="1" x14ac:dyDescent="0.2">
      <c r="A136" s="8"/>
      <c r="B136" s="8"/>
      <c r="C136" s="25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ht="11.25" customHeight="1" x14ac:dyDescent="0.2">
      <c r="A137" s="8" t="s">
        <v>14</v>
      </c>
      <c r="B137" s="16">
        <v>24441</v>
      </c>
      <c r="C137" s="23">
        <v>4.368279569892473</v>
      </c>
      <c r="D137" s="23">
        <v>6.6110183639398992</v>
      </c>
      <c r="E137" s="22">
        <v>8.1535648994515544</v>
      </c>
      <c r="F137" s="22">
        <v>10.796826491893755</v>
      </c>
      <c r="G137" s="22">
        <v>12.5</v>
      </c>
      <c r="H137" s="22">
        <v>11.224090731325772</v>
      </c>
      <c r="I137" s="22">
        <v>8.0772261623325452</v>
      </c>
      <c r="J137" s="22">
        <v>9.9625818521983156</v>
      </c>
      <c r="K137" s="22">
        <v>10.322299651567944</v>
      </c>
      <c r="L137" s="22">
        <v>11.127670144063586</v>
      </c>
      <c r="M137" s="22">
        <v>12.319538017324351</v>
      </c>
      <c r="N137" s="22">
        <v>12.525562372188141</v>
      </c>
      <c r="O137" s="22">
        <v>14.191251271617498</v>
      </c>
      <c r="P137" s="22">
        <v>16.188413643746618</v>
      </c>
      <c r="Q137" s="22">
        <v>17.519908987485781</v>
      </c>
      <c r="R137" s="22"/>
    </row>
    <row r="138" spans="1:18" ht="11.25" customHeight="1" x14ac:dyDescent="0.2">
      <c r="A138" s="8"/>
      <c r="B138" s="16">
        <v>28094</v>
      </c>
      <c r="C138" s="23">
        <v>5.6818181818181817</v>
      </c>
      <c r="D138" s="23">
        <v>6.6720911310008137</v>
      </c>
      <c r="E138" s="22">
        <v>8.536585365853659</v>
      </c>
      <c r="F138" s="22">
        <v>8.4410646387832706</v>
      </c>
      <c r="G138" s="22">
        <v>8.4033613445378155</v>
      </c>
      <c r="H138" s="22">
        <v>8.7878787878787872</v>
      </c>
      <c r="I138" s="22">
        <v>9.5269820119920059</v>
      </c>
      <c r="J138" s="22">
        <v>8.9074460681976344</v>
      </c>
      <c r="K138" s="22">
        <v>10.500807754442649</v>
      </c>
      <c r="L138" s="22">
        <v>11.939218523878436</v>
      </c>
      <c r="M138" s="22">
        <v>11.66721909181306</v>
      </c>
      <c r="N138" s="22">
        <v>11.749149981110692</v>
      </c>
      <c r="O138" s="22">
        <v>13.198163733741392</v>
      </c>
      <c r="P138" s="22">
        <v>14.758789860997549</v>
      </c>
      <c r="Q138" s="22">
        <v>14.357053682896378</v>
      </c>
      <c r="R138" s="22"/>
    </row>
    <row r="139" spans="1:18" ht="11.25" customHeight="1" x14ac:dyDescent="0.2">
      <c r="A139" s="8"/>
      <c r="B139" s="16">
        <v>31744</v>
      </c>
      <c r="C139" s="23">
        <v>3.2217535672619584</v>
      </c>
      <c r="D139" s="23">
        <v>4.4141176470588235</v>
      </c>
      <c r="E139" s="22">
        <v>6.4074941451990632</v>
      </c>
      <c r="F139" s="22">
        <v>7.7025358533573938</v>
      </c>
      <c r="G139" s="22">
        <v>9.2432757928542753</v>
      </c>
      <c r="H139" s="22">
        <v>9.8397435897435894</v>
      </c>
      <c r="I139" s="22">
        <v>12.073298429319372</v>
      </c>
      <c r="J139" s="22">
        <v>14.400837257980115</v>
      </c>
      <c r="K139" s="22">
        <v>15.272101527210152</v>
      </c>
      <c r="L139" s="22">
        <v>17.079646017699115</v>
      </c>
      <c r="M139" s="22">
        <v>18.719806763285025</v>
      </c>
      <c r="N139" s="22">
        <v>21.103494774693786</v>
      </c>
      <c r="O139" s="22">
        <v>24.552845528455283</v>
      </c>
      <c r="P139" s="22">
        <v>25.567322239031771</v>
      </c>
      <c r="Q139" s="22">
        <v>29.009230769230772</v>
      </c>
      <c r="R139" s="22"/>
    </row>
    <row r="140" spans="1:18" ht="11.25" customHeight="1" x14ac:dyDescent="0.2">
      <c r="A140" s="8"/>
      <c r="B140" s="16">
        <v>35399</v>
      </c>
      <c r="C140" s="22">
        <v>9.3397745571658621</v>
      </c>
      <c r="D140" s="22">
        <v>11.037140854940434</v>
      </c>
      <c r="E140" s="22">
        <v>12.060117302052786</v>
      </c>
      <c r="F140" s="22">
        <v>13.629893238434162</v>
      </c>
      <c r="G140" s="22">
        <v>13.720215219062259</v>
      </c>
      <c r="H140" s="22">
        <v>14.383286460425873</v>
      </c>
      <c r="I140" s="22">
        <v>15.769522365428355</v>
      </c>
      <c r="J140" s="22">
        <v>15.80471659081506</v>
      </c>
      <c r="K140" s="22">
        <v>18.631669535283994</v>
      </c>
      <c r="L140" s="22">
        <v>19.053601340033502</v>
      </c>
      <c r="M140" s="22">
        <v>20.999219359875099</v>
      </c>
      <c r="N140" s="22">
        <v>22.178683385579937</v>
      </c>
      <c r="O140" s="22">
        <v>23.322554567502021</v>
      </c>
      <c r="P140" s="22">
        <v>25.129430505774593</v>
      </c>
      <c r="Q140" s="22">
        <v>26.033057851239672</v>
      </c>
      <c r="R140" s="22"/>
    </row>
    <row r="141" spans="1:18" ht="11.25" customHeight="1" x14ac:dyDescent="0.2">
      <c r="A141" s="8"/>
      <c r="B141" s="16">
        <v>39051</v>
      </c>
      <c r="C141" s="22">
        <v>43.861566484517304</v>
      </c>
      <c r="D141" s="22">
        <v>44.751587598057526</v>
      </c>
      <c r="E141" s="22">
        <v>40.08543965824137</v>
      </c>
      <c r="F141" s="22">
        <v>38.388123011664902</v>
      </c>
      <c r="G141" s="22">
        <v>37.876561351947096</v>
      </c>
      <c r="H141" s="22">
        <v>37.193251533742334</v>
      </c>
      <c r="I141" s="22">
        <v>34.264232008592913</v>
      </c>
      <c r="J141" s="22">
        <v>34.505928853754938</v>
      </c>
      <c r="K141" s="22">
        <v>34.157034675169392</v>
      </c>
      <c r="L141" s="22">
        <v>32.106598984771573</v>
      </c>
      <c r="M141" s="22">
        <v>32.356483340024084</v>
      </c>
      <c r="N141" s="22">
        <v>31.939163498098861</v>
      </c>
      <c r="O141" s="22">
        <v>32.356532356532355</v>
      </c>
      <c r="P141" s="22">
        <v>33.708802670004175</v>
      </c>
      <c r="Q141" s="22">
        <v>32.40938166311301</v>
      </c>
      <c r="R141" s="22">
        <v>36.164087801367401</v>
      </c>
    </row>
    <row r="142" spans="1:18" ht="11.25" customHeight="1" x14ac:dyDescent="0.2">
      <c r="A142" s="8"/>
      <c r="B142" s="8"/>
      <c r="C142" s="25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ht="11.25" customHeight="1" x14ac:dyDescent="0.2">
      <c r="A143" s="8" t="s">
        <v>15</v>
      </c>
      <c r="B143" s="16">
        <v>25178</v>
      </c>
      <c r="C143" s="22">
        <v>34.831460674157306</v>
      </c>
      <c r="D143" s="22">
        <v>36.87943262411347</v>
      </c>
      <c r="E143" s="22">
        <v>34.838709677419352</v>
      </c>
      <c r="F143" s="22">
        <v>23.78640776699029</v>
      </c>
      <c r="G143" s="22">
        <v>28.934010152284262</v>
      </c>
      <c r="H143" s="22">
        <v>24.519230769230766</v>
      </c>
      <c r="I143" s="22">
        <v>21.134020618556701</v>
      </c>
      <c r="J143" s="22">
        <v>22.826086956521738</v>
      </c>
      <c r="K143" s="22">
        <v>24.043715846994534</v>
      </c>
      <c r="L143" s="22">
        <v>24.137931034482758</v>
      </c>
      <c r="M143" s="22">
        <v>23.493975903614459</v>
      </c>
      <c r="N143" s="22">
        <v>18.181818181818183</v>
      </c>
      <c r="O143" s="22">
        <v>17.297297297297298</v>
      </c>
      <c r="P143" s="22">
        <v>21.935483870967744</v>
      </c>
      <c r="Q143" s="22">
        <v>29.452054794520549</v>
      </c>
      <c r="R143" s="22"/>
    </row>
    <row r="144" spans="1:18" ht="11.25" customHeight="1" x14ac:dyDescent="0.2">
      <c r="A144" s="8"/>
      <c r="B144" s="16">
        <v>27006</v>
      </c>
      <c r="C144" s="22">
        <v>25.742574257425744</v>
      </c>
      <c r="D144" s="22">
        <v>27.906976744186046</v>
      </c>
      <c r="E144" s="22">
        <v>24.590163934426229</v>
      </c>
      <c r="F144" s="22">
        <v>24.81203007518797</v>
      </c>
      <c r="G144" s="22">
        <v>24.827586206896552</v>
      </c>
      <c r="H144" s="22">
        <v>20.118343195266274</v>
      </c>
      <c r="I144" s="22">
        <v>20.571428571428569</v>
      </c>
      <c r="J144" s="22">
        <v>28.481012658227851</v>
      </c>
      <c r="K144" s="22">
        <v>15.675675675675677</v>
      </c>
      <c r="L144" s="22">
        <v>22.674418604651162</v>
      </c>
      <c r="M144" s="22">
        <v>22.826086956521738</v>
      </c>
      <c r="N144" s="22">
        <v>24.479166666666664</v>
      </c>
      <c r="O144" s="22">
        <v>26.842105263157894</v>
      </c>
      <c r="P144" s="22">
        <v>22.988505747126435</v>
      </c>
      <c r="Q144" s="22">
        <v>32.947976878612714</v>
      </c>
      <c r="R144" s="22"/>
    </row>
    <row r="145" spans="1:18" ht="11.25" customHeight="1" x14ac:dyDescent="0.2">
      <c r="A145" s="8"/>
      <c r="B145" s="16">
        <v>29002</v>
      </c>
      <c r="C145" s="22">
        <v>4.4433827042522633</v>
      </c>
      <c r="D145" s="22">
        <v>20.590804415151275</v>
      </c>
      <c r="E145" s="22">
        <v>18.712404487075275</v>
      </c>
      <c r="F145" s="22">
        <v>20.672695541805485</v>
      </c>
      <c r="G145" s="22">
        <v>25.166504527426483</v>
      </c>
      <c r="H145" s="22">
        <v>21.154301032878653</v>
      </c>
      <c r="I145" s="22">
        <v>47.318512274786642</v>
      </c>
      <c r="J145" s="22">
        <v>25.595238095238106</v>
      </c>
      <c r="K145" s="22">
        <v>25.827028630766957</v>
      </c>
      <c r="L145" s="22">
        <v>24.744130042143286</v>
      </c>
      <c r="M145" s="22">
        <v>21.789457218833096</v>
      </c>
      <c r="N145" s="22">
        <v>44.342405521233374</v>
      </c>
      <c r="O145" s="22">
        <v>54.902137638675931</v>
      </c>
      <c r="P145" s="22">
        <v>48.165042504665145</v>
      </c>
      <c r="Q145" s="22">
        <v>41.704558703509385</v>
      </c>
      <c r="R145" s="22"/>
    </row>
    <row r="146" spans="1:18" ht="11.25" customHeight="1" x14ac:dyDescent="0.2">
      <c r="A146" s="8"/>
      <c r="B146" s="16">
        <v>33559</v>
      </c>
      <c r="C146" s="22">
        <v>10.869565217391305</v>
      </c>
      <c r="D146" s="22">
        <v>16.153846153846153</v>
      </c>
      <c r="E146" s="22">
        <v>15.613382899628252</v>
      </c>
      <c r="F146" s="22">
        <v>15</v>
      </c>
      <c r="G146" s="22">
        <v>18.959107806691449</v>
      </c>
      <c r="H146" s="22">
        <v>21.559633027522938</v>
      </c>
      <c r="I146" s="22">
        <v>15.135135135135137</v>
      </c>
      <c r="J146" s="22">
        <v>19.282511210762333</v>
      </c>
      <c r="K146" s="22">
        <v>20.54054054054054</v>
      </c>
      <c r="L146" s="22">
        <v>15.32258064516129</v>
      </c>
      <c r="M146" s="22">
        <v>19.892473118279568</v>
      </c>
      <c r="N146" s="22">
        <v>18.354430379746837</v>
      </c>
      <c r="O146" s="22">
        <v>24.844720496894411</v>
      </c>
      <c r="P146" s="22">
        <v>21.09375</v>
      </c>
      <c r="Q146" s="22">
        <v>32.214765100671137</v>
      </c>
      <c r="R146" s="22"/>
    </row>
    <row r="147" spans="1:18" ht="11.25" customHeight="1" x14ac:dyDescent="0.2">
      <c r="A147" s="8"/>
      <c r="B147" s="20" t="s">
        <v>16</v>
      </c>
      <c r="C147" s="22">
        <v>35.714285714285715</v>
      </c>
      <c r="D147" s="22">
        <v>31.300813008130081</v>
      </c>
      <c r="E147" s="22">
        <v>33.201581027667984</v>
      </c>
      <c r="F147" s="22">
        <v>25.806451612903224</v>
      </c>
      <c r="G147" s="22">
        <v>22.489959839357429</v>
      </c>
      <c r="H147" s="22">
        <v>26.521739130434781</v>
      </c>
      <c r="I147" s="22">
        <v>30.737704918032787</v>
      </c>
      <c r="J147" s="22">
        <v>25.609756097560975</v>
      </c>
      <c r="K147" s="22">
        <v>23.320158102766797</v>
      </c>
      <c r="L147" s="22">
        <v>25.438596491228068</v>
      </c>
      <c r="M147" s="22">
        <v>22.457627118644069</v>
      </c>
      <c r="N147" s="22">
        <v>25</v>
      </c>
      <c r="O147" s="22">
        <v>24.875621890547265</v>
      </c>
      <c r="P147" s="22">
        <v>30.493273542600896</v>
      </c>
      <c r="Q147" s="22">
        <v>78.294573643410857</v>
      </c>
      <c r="R147" s="22">
        <v>29.176470588235293</v>
      </c>
    </row>
    <row r="148" spans="1:18" ht="11.25" customHeight="1" x14ac:dyDescent="0.2">
      <c r="A148" s="8"/>
      <c r="B148" s="3">
        <v>40909</v>
      </c>
      <c r="C148" s="4">
        <v>9.6525096525096519</v>
      </c>
      <c r="D148" s="4">
        <v>19.133574007220215</v>
      </c>
      <c r="E148" s="4">
        <v>22.761194029850746</v>
      </c>
      <c r="F148" s="4">
        <v>22.61904761904762</v>
      </c>
      <c r="G148" s="4">
        <v>26.136363636363637</v>
      </c>
      <c r="H148" s="4">
        <v>30.452674897119341</v>
      </c>
      <c r="I148" s="4">
        <v>27.016129032258064</v>
      </c>
      <c r="J148" s="4">
        <v>30.638297872340427</v>
      </c>
      <c r="K148" s="4">
        <v>29.955947136563875</v>
      </c>
      <c r="L148" s="4">
        <v>28.571428571428573</v>
      </c>
      <c r="M148" s="4">
        <v>31.443298969072163</v>
      </c>
      <c r="N148" s="4">
        <v>35.813953488372093</v>
      </c>
      <c r="O148" s="4">
        <v>27.649769585253456</v>
      </c>
      <c r="P148" s="4">
        <v>31.674208144796381</v>
      </c>
      <c r="Q148" s="4">
        <v>46.875</v>
      </c>
      <c r="R148" s="4">
        <v>27.180820335066436</v>
      </c>
    </row>
    <row r="150" spans="1:18" ht="11.25" customHeight="1" x14ac:dyDescent="0.2">
      <c r="B150" s="3"/>
    </row>
    <row r="151" spans="1:18" ht="11.25" customHeight="1" x14ac:dyDescent="0.2">
      <c r="B151" s="3"/>
    </row>
    <row r="152" spans="1:18" ht="11.25" customHeight="1" x14ac:dyDescent="0.2">
      <c r="C152" s="1"/>
    </row>
    <row r="153" spans="1:18" ht="11.25" customHeight="1" x14ac:dyDescent="0.2">
      <c r="B153" s="3"/>
      <c r="C153" s="1"/>
    </row>
    <row r="154" spans="1:18" ht="11.25" customHeight="1" x14ac:dyDescent="0.2">
      <c r="B154" s="3"/>
      <c r="C154" s="1"/>
    </row>
  </sheetData>
  <mergeCells count="3">
    <mergeCell ref="C2:Q2"/>
    <mergeCell ref="C60:Q60"/>
    <mergeCell ref="C121:Q121"/>
  </mergeCells>
  <phoneticPr fontId="0" type="noConversion"/>
  <pageMargins left="0.75" right="0.75" top="1" bottom="1" header="0.5" footer="0.5"/>
  <pageSetup orientation="portrait" r:id="rId1"/>
  <headerFooter alignWithMargins="0"/>
  <rowBreaks count="2" manualBreakCount="2">
    <brk id="58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68"/>
  <sheetViews>
    <sheetView view="pageBreakPreview" topLeftCell="A139" zoomScaleNormal="100" zoomScaleSheetLayoutView="100" workbookViewId="0">
      <selection activeCell="A167" sqref="A167"/>
    </sheetView>
  </sheetViews>
  <sheetFormatPr defaultColWidth="8.88671875" defaultRowHeight="10.199999999999999" x14ac:dyDescent="0.2"/>
  <cols>
    <col min="1" max="1" width="13.33203125" style="1" customWidth="1"/>
    <col min="2" max="2" width="9.109375" style="1" customWidth="1"/>
    <col min="3" max="3" width="4.5546875" style="7" customWidth="1"/>
    <col min="4" max="17" width="4.5546875" style="5" customWidth="1"/>
    <col min="18" max="18" width="4.44140625" style="5" customWidth="1"/>
    <col min="19" max="19" width="4.5546875" style="7" customWidth="1"/>
    <col min="20" max="33" width="4.5546875" style="5" customWidth="1"/>
    <col min="34" max="16384" width="8.88671875" style="1"/>
  </cols>
  <sheetData>
    <row r="1" spans="1:33" x14ac:dyDescent="0.2">
      <c r="A1" s="8" t="s">
        <v>95</v>
      </c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S1" s="9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3.2" customHeight="1" x14ac:dyDescent="0.2">
      <c r="A2" s="8"/>
      <c r="B2" s="11" t="s">
        <v>19</v>
      </c>
      <c r="C2" s="129" t="s">
        <v>96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1"/>
      <c r="S2" s="129" t="s">
        <v>96</v>
      </c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3" s="6" customFormat="1" x14ac:dyDescent="0.2">
      <c r="A3" s="13"/>
      <c r="B3" s="14" t="s">
        <v>20</v>
      </c>
      <c r="C3" s="9">
        <v>0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5"/>
      <c r="S3" s="9">
        <v>0</v>
      </c>
      <c r="T3" s="12">
        <v>1</v>
      </c>
      <c r="U3" s="12">
        <v>2</v>
      </c>
      <c r="V3" s="12">
        <v>3</v>
      </c>
      <c r="W3" s="12">
        <v>4</v>
      </c>
      <c r="X3" s="12">
        <v>5</v>
      </c>
      <c r="Y3" s="12">
        <v>6</v>
      </c>
      <c r="Z3" s="12">
        <v>7</v>
      </c>
      <c r="AA3" s="12">
        <v>8</v>
      </c>
      <c r="AB3" s="12">
        <v>9</v>
      </c>
      <c r="AC3" s="10">
        <v>10</v>
      </c>
      <c r="AD3" s="10">
        <v>11</v>
      </c>
      <c r="AE3" s="10">
        <v>12</v>
      </c>
      <c r="AF3" s="10">
        <v>13</v>
      </c>
      <c r="AG3" s="10">
        <v>14</v>
      </c>
    </row>
    <row r="4" spans="1:33" x14ac:dyDescent="0.2"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13.2" x14ac:dyDescent="0.25">
      <c r="A5" s="15" t="s">
        <v>18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3" x14ac:dyDescent="0.2">
      <c r="A6" s="8" t="s">
        <v>0</v>
      </c>
      <c r="B6" s="16">
        <v>24362</v>
      </c>
      <c r="C6" s="50">
        <v>5.7713999999999999</v>
      </c>
      <c r="D6" s="50">
        <v>5.7191000000000001</v>
      </c>
      <c r="E6" s="50">
        <v>6.4403999999999995</v>
      </c>
      <c r="F6" s="50">
        <v>6.8063000000000002</v>
      </c>
      <c r="G6" s="50">
        <v>7.1195000000000004</v>
      </c>
      <c r="H6" s="50">
        <v>7.4303999999999997</v>
      </c>
      <c r="I6" s="50">
        <v>7.2462999999999997</v>
      </c>
      <c r="J6" s="50">
        <v>7.0756999999999994</v>
      </c>
      <c r="K6" s="50">
        <v>7.2358000000000002</v>
      </c>
      <c r="L6" s="50">
        <v>6.9051</v>
      </c>
      <c r="M6" s="50">
        <v>7.141</v>
      </c>
      <c r="N6" s="50">
        <v>6.4361000000000006</v>
      </c>
      <c r="O6" s="50">
        <v>6.8369999999999997</v>
      </c>
      <c r="P6" s="50">
        <v>6.7738000000000005</v>
      </c>
      <c r="Q6" s="50">
        <v>6.8719999999999999</v>
      </c>
      <c r="S6" s="5">
        <v>5771.4</v>
      </c>
      <c r="T6" s="5">
        <v>5719.1</v>
      </c>
      <c r="U6" s="5">
        <v>6440.4</v>
      </c>
      <c r="V6" s="5">
        <v>6806.3</v>
      </c>
      <c r="W6" s="5">
        <v>7119.5</v>
      </c>
      <c r="X6" s="5">
        <v>7430.4</v>
      </c>
      <c r="Y6" s="5">
        <v>7246.3</v>
      </c>
      <c r="Z6" s="5">
        <v>7075.7</v>
      </c>
      <c r="AA6" s="5">
        <v>7235.8</v>
      </c>
      <c r="AB6" s="5">
        <v>6905.1</v>
      </c>
      <c r="AC6" s="5">
        <v>7141</v>
      </c>
      <c r="AD6" s="5">
        <v>6436.1</v>
      </c>
      <c r="AE6" s="5">
        <v>6837</v>
      </c>
      <c r="AF6" s="5">
        <v>6773.8</v>
      </c>
      <c r="AG6" s="5">
        <v>6872</v>
      </c>
    </row>
    <row r="7" spans="1:33" x14ac:dyDescent="0.2">
      <c r="A7" s="8"/>
      <c r="B7" s="17" t="s">
        <v>291</v>
      </c>
      <c r="C7" s="50">
        <f>S7/1000</f>
        <v>6.2081</v>
      </c>
      <c r="D7" s="50">
        <f t="shared" ref="D7:Q8" si="0">T7/1000</f>
        <v>6.0442</v>
      </c>
      <c r="E7" s="50">
        <f t="shared" si="0"/>
        <v>6.5621</v>
      </c>
      <c r="F7" s="50">
        <f t="shared" si="0"/>
        <v>6.8345000000000002</v>
      </c>
      <c r="G7" s="50">
        <f t="shared" si="0"/>
        <v>6.7583000000000002</v>
      </c>
      <c r="H7" s="50">
        <f t="shared" si="0"/>
        <v>6.8304999999999998</v>
      </c>
      <c r="I7" s="50">
        <f t="shared" si="0"/>
        <v>6.6023000000000005</v>
      </c>
      <c r="J7" s="50">
        <f t="shared" si="0"/>
        <v>6.4021999999999997</v>
      </c>
      <c r="K7" s="50">
        <f t="shared" si="0"/>
        <v>6.1596000000000002</v>
      </c>
      <c r="L7" s="50">
        <f t="shared" si="0"/>
        <v>6.1611000000000002</v>
      </c>
      <c r="M7" s="50">
        <f t="shared" si="0"/>
        <v>6.0373000000000001</v>
      </c>
      <c r="N7" s="50">
        <f t="shared" si="0"/>
        <v>5.4151999999999996</v>
      </c>
      <c r="O7" s="50">
        <f t="shared" si="0"/>
        <v>5.9203999999999999</v>
      </c>
      <c r="P7" s="50">
        <f t="shared" si="0"/>
        <v>5.6316999999999995</v>
      </c>
      <c r="Q7" s="50">
        <f t="shared" si="0"/>
        <v>5.8936999999999999</v>
      </c>
      <c r="S7" s="1">
        <v>6208.1</v>
      </c>
      <c r="T7" s="1">
        <v>6044.2</v>
      </c>
      <c r="U7" s="1">
        <v>6562.1</v>
      </c>
      <c r="V7" s="1">
        <v>6834.5</v>
      </c>
      <c r="W7" s="1">
        <v>6758.3</v>
      </c>
      <c r="X7" s="1">
        <v>6830.5</v>
      </c>
      <c r="Y7" s="1">
        <v>6602.3</v>
      </c>
      <c r="Z7" s="1">
        <v>6402.2</v>
      </c>
      <c r="AA7" s="1">
        <v>6159.6</v>
      </c>
      <c r="AB7" s="1">
        <v>6161.1</v>
      </c>
      <c r="AC7" s="1">
        <v>6037.3</v>
      </c>
      <c r="AD7" s="1">
        <v>5415.2</v>
      </c>
      <c r="AE7" s="1">
        <v>5920.4</v>
      </c>
      <c r="AF7" s="1">
        <v>5631.7</v>
      </c>
      <c r="AG7" s="1">
        <v>5893.7</v>
      </c>
    </row>
    <row r="8" spans="1:33" x14ac:dyDescent="0.2">
      <c r="A8" s="8"/>
      <c r="B8" s="17" t="s">
        <v>292</v>
      </c>
      <c r="C8" s="50">
        <f>S8/1000</f>
        <v>5.4630000000000001</v>
      </c>
      <c r="D8" s="50">
        <f t="shared" si="0"/>
        <v>5.4983000000000004</v>
      </c>
      <c r="E8" s="50">
        <f t="shared" si="0"/>
        <v>6.4468000000000005</v>
      </c>
      <c r="F8" s="50">
        <f t="shared" si="0"/>
        <v>6.8958000000000004</v>
      </c>
      <c r="G8" s="50">
        <f t="shared" si="0"/>
        <v>7.6601000000000008</v>
      </c>
      <c r="H8" s="50">
        <f t="shared" si="0"/>
        <v>8.173</v>
      </c>
      <c r="I8" s="50">
        <f t="shared" si="0"/>
        <v>8.0547000000000004</v>
      </c>
      <c r="J8" s="50">
        <f t="shared" si="0"/>
        <v>7.9424999999999999</v>
      </c>
      <c r="K8" s="50">
        <f t="shared" si="0"/>
        <v>8.5960000000000001</v>
      </c>
      <c r="L8" s="50">
        <f t="shared" si="0"/>
        <v>7.9458000000000002</v>
      </c>
      <c r="M8" s="50">
        <f t="shared" si="0"/>
        <v>8.5504999999999995</v>
      </c>
      <c r="N8" s="50">
        <f t="shared" si="0"/>
        <v>7.6541999999999994</v>
      </c>
      <c r="O8" s="50">
        <f t="shared" si="0"/>
        <v>8.0551999999999992</v>
      </c>
      <c r="P8" s="50">
        <f t="shared" si="0"/>
        <v>8.2983999999999991</v>
      </c>
      <c r="Q8" s="50">
        <f t="shared" si="0"/>
        <v>8.2472000000000012</v>
      </c>
      <c r="S8" s="1">
        <v>5463</v>
      </c>
      <c r="T8" s="1">
        <v>5498.3</v>
      </c>
      <c r="U8" s="1">
        <v>6446.8</v>
      </c>
      <c r="V8" s="1">
        <v>6895.8</v>
      </c>
      <c r="W8" s="1">
        <v>7660.1</v>
      </c>
      <c r="X8" s="1">
        <v>8173</v>
      </c>
      <c r="Y8" s="1">
        <v>8054.7</v>
      </c>
      <c r="Z8" s="1">
        <v>7942.5</v>
      </c>
      <c r="AA8" s="1">
        <v>8596</v>
      </c>
      <c r="AB8" s="1">
        <v>7945.8</v>
      </c>
      <c r="AC8" s="1">
        <v>8550.5</v>
      </c>
      <c r="AD8" s="1">
        <v>7654.2</v>
      </c>
      <c r="AE8" s="1">
        <v>8055.2</v>
      </c>
      <c r="AF8" s="1">
        <v>8298.4</v>
      </c>
      <c r="AG8" s="1">
        <v>8247.2000000000007</v>
      </c>
    </row>
    <row r="9" spans="1:33" x14ac:dyDescent="0.2">
      <c r="A9" s="8"/>
      <c r="B9" s="16">
        <v>28016</v>
      </c>
      <c r="C9" s="50">
        <f>S9/1000</f>
        <v>3.9398</v>
      </c>
      <c r="D9" s="50">
        <f t="shared" ref="D9:Q11" si="1">T9/1000</f>
        <v>4.0370999999999997</v>
      </c>
      <c r="E9" s="50">
        <f t="shared" si="1"/>
        <v>4.2231000000000005</v>
      </c>
      <c r="F9" s="50">
        <f t="shared" si="1"/>
        <v>4.4661</v>
      </c>
      <c r="G9" s="50">
        <f t="shared" si="1"/>
        <v>4.4723000000000006</v>
      </c>
      <c r="H9" s="50">
        <f t="shared" si="1"/>
        <v>4.7788999999999993</v>
      </c>
      <c r="I9" s="50">
        <f t="shared" si="1"/>
        <v>4.9691000000000001</v>
      </c>
      <c r="J9" s="50">
        <f t="shared" si="1"/>
        <v>5.1863000000000001</v>
      </c>
      <c r="K9" s="50">
        <f t="shared" si="1"/>
        <v>5.3140000000000001</v>
      </c>
      <c r="L9" s="50">
        <f t="shared" si="1"/>
        <v>5.3798000000000004</v>
      </c>
      <c r="M9" s="50">
        <f t="shared" si="1"/>
        <v>6.0647000000000002</v>
      </c>
      <c r="N9" s="50">
        <f t="shared" si="1"/>
        <v>6.2385999999999999</v>
      </c>
      <c r="O9" s="50">
        <f t="shared" si="1"/>
        <v>6.8361999999999998</v>
      </c>
      <c r="P9" s="50">
        <f t="shared" si="1"/>
        <v>6.7554999999999996</v>
      </c>
      <c r="Q9" s="50">
        <f t="shared" si="1"/>
        <v>6.8765000000000001</v>
      </c>
      <c r="S9" s="107">
        <v>3939.8</v>
      </c>
      <c r="T9" s="107">
        <v>4037.1</v>
      </c>
      <c r="U9" s="107">
        <v>4223.1000000000004</v>
      </c>
      <c r="V9" s="107">
        <v>4466.1000000000004</v>
      </c>
      <c r="W9" s="107">
        <v>4472.3</v>
      </c>
      <c r="X9" s="107">
        <v>4778.8999999999996</v>
      </c>
      <c r="Y9" s="107">
        <v>4969.1000000000004</v>
      </c>
      <c r="Z9" s="107">
        <v>5186.3</v>
      </c>
      <c r="AA9" s="107">
        <v>5314</v>
      </c>
      <c r="AB9" s="107">
        <v>5379.8</v>
      </c>
      <c r="AC9" s="107">
        <v>6064.7</v>
      </c>
      <c r="AD9" s="107">
        <v>6238.6</v>
      </c>
      <c r="AE9" s="107">
        <v>6836.2</v>
      </c>
      <c r="AF9" s="107">
        <v>6755.5</v>
      </c>
      <c r="AG9" s="107">
        <v>6876.5</v>
      </c>
    </row>
    <row r="10" spans="1:33" x14ac:dyDescent="0.2">
      <c r="A10" s="8"/>
      <c r="B10" s="17" t="s">
        <v>291</v>
      </c>
      <c r="C10" s="50">
        <f>S10/1000</f>
        <v>4.55</v>
      </c>
      <c r="D10" s="50">
        <f t="shared" si="1"/>
        <v>4.5575000000000001</v>
      </c>
      <c r="E10" s="50">
        <f t="shared" si="1"/>
        <v>4.6476999999999995</v>
      </c>
      <c r="F10" s="50">
        <f t="shared" si="1"/>
        <v>4.7614000000000001</v>
      </c>
      <c r="G10" s="50">
        <f t="shared" si="1"/>
        <v>4.6745000000000001</v>
      </c>
      <c r="H10" s="50">
        <f t="shared" si="1"/>
        <v>4.8261000000000003</v>
      </c>
      <c r="I10" s="50">
        <f t="shared" si="1"/>
        <v>5.1468999999999996</v>
      </c>
      <c r="J10" s="50">
        <f t="shared" si="1"/>
        <v>5.2303000000000006</v>
      </c>
      <c r="K10" s="50">
        <f t="shared" si="1"/>
        <v>5.5054999999999996</v>
      </c>
      <c r="L10" s="50">
        <f t="shared" si="1"/>
        <v>5.4228000000000005</v>
      </c>
      <c r="M10" s="50">
        <f t="shared" si="1"/>
        <v>5.8418999999999999</v>
      </c>
      <c r="N10" s="50">
        <f t="shared" si="1"/>
        <v>5.7721</v>
      </c>
      <c r="O10" s="50">
        <f t="shared" si="1"/>
        <v>6.1781999999999995</v>
      </c>
      <c r="P10" s="50">
        <f t="shared" si="1"/>
        <v>5.9352999999999998</v>
      </c>
      <c r="Q10" s="50">
        <f t="shared" si="1"/>
        <v>5.8007</v>
      </c>
      <c r="S10" s="109">
        <v>4550</v>
      </c>
      <c r="T10" s="109">
        <v>4557.5</v>
      </c>
      <c r="U10" s="109">
        <v>4647.7</v>
      </c>
      <c r="V10" s="109">
        <v>4761.3999999999996</v>
      </c>
      <c r="W10" s="109">
        <v>4674.5</v>
      </c>
      <c r="X10" s="109">
        <v>4826.1000000000004</v>
      </c>
      <c r="Y10" s="109">
        <v>5146.8999999999996</v>
      </c>
      <c r="Z10" s="109">
        <v>5230.3</v>
      </c>
      <c r="AA10" s="109">
        <v>5505.5</v>
      </c>
      <c r="AB10" s="109">
        <v>5422.8</v>
      </c>
      <c r="AC10" s="109">
        <v>5841.9</v>
      </c>
      <c r="AD10" s="109">
        <v>5772.1</v>
      </c>
      <c r="AE10" s="109">
        <v>6178.2</v>
      </c>
      <c r="AF10" s="109">
        <v>5935.3</v>
      </c>
      <c r="AG10" s="109">
        <v>5800.7</v>
      </c>
    </row>
    <row r="11" spans="1:33" x14ac:dyDescent="0.2">
      <c r="A11" s="8"/>
      <c r="B11" s="17" t="s">
        <v>292</v>
      </c>
      <c r="C11" s="50">
        <f>S11/1000</f>
        <v>3.4323999999999999</v>
      </c>
      <c r="D11" s="50">
        <f t="shared" si="1"/>
        <v>3.5895000000000001</v>
      </c>
      <c r="E11" s="50">
        <f t="shared" si="1"/>
        <v>3.8306999999999998</v>
      </c>
      <c r="F11" s="50">
        <f t="shared" si="1"/>
        <v>4.1864999999999997</v>
      </c>
      <c r="G11" s="50">
        <f t="shared" si="1"/>
        <v>4.2783999999999995</v>
      </c>
      <c r="H11" s="50">
        <f t="shared" si="1"/>
        <v>4.7391000000000005</v>
      </c>
      <c r="I11" s="50">
        <f t="shared" si="1"/>
        <v>4.7925000000000004</v>
      </c>
      <c r="J11" s="50">
        <f t="shared" si="1"/>
        <v>5.1463999999999999</v>
      </c>
      <c r="K11" s="50">
        <f t="shared" si="1"/>
        <v>5.1423999999999994</v>
      </c>
      <c r="L11" s="50">
        <f t="shared" si="1"/>
        <v>5.3643999999999998</v>
      </c>
      <c r="M11" s="50">
        <f t="shared" si="1"/>
        <v>6.3247999999999998</v>
      </c>
      <c r="N11" s="50">
        <f t="shared" si="1"/>
        <v>6.7335000000000003</v>
      </c>
      <c r="O11" s="50">
        <f t="shared" si="1"/>
        <v>7.6106999999999996</v>
      </c>
      <c r="P11" s="50">
        <f t="shared" si="1"/>
        <v>7.6926999999999994</v>
      </c>
      <c r="Q11" s="50">
        <f t="shared" si="1"/>
        <v>8.1361000000000008</v>
      </c>
      <c r="S11" s="109">
        <v>3432.4</v>
      </c>
      <c r="T11" s="109">
        <v>3589.5</v>
      </c>
      <c r="U11" s="109">
        <v>3830.7</v>
      </c>
      <c r="V11" s="109">
        <v>4186.5</v>
      </c>
      <c r="W11" s="109">
        <v>4278.3999999999996</v>
      </c>
      <c r="X11" s="109">
        <v>4739.1000000000004</v>
      </c>
      <c r="Y11" s="109">
        <v>4792.5</v>
      </c>
      <c r="Z11" s="109">
        <v>5146.3999999999996</v>
      </c>
      <c r="AA11" s="109">
        <v>5142.3999999999996</v>
      </c>
      <c r="AB11" s="109">
        <v>5364.4</v>
      </c>
      <c r="AC11" s="109">
        <v>6324.8</v>
      </c>
      <c r="AD11" s="109">
        <v>6733.5</v>
      </c>
      <c r="AE11" s="109">
        <v>7610.7</v>
      </c>
      <c r="AF11" s="109">
        <v>7692.7</v>
      </c>
      <c r="AG11" s="109">
        <v>8136.1</v>
      </c>
    </row>
    <row r="12" spans="1:33" x14ac:dyDescent="0.2">
      <c r="A12" s="8"/>
      <c r="B12" s="16">
        <v>31655</v>
      </c>
      <c r="C12" s="50">
        <v>3.4830999999999999</v>
      </c>
      <c r="D12" s="50">
        <v>3.5698000000000003</v>
      </c>
      <c r="E12" s="50">
        <v>3.8469000000000002</v>
      </c>
      <c r="F12" s="50">
        <v>3.9744999999999999</v>
      </c>
      <c r="G12" s="50">
        <v>4.1488999999999994</v>
      </c>
      <c r="H12" s="50">
        <v>4.2394999999999996</v>
      </c>
      <c r="I12" s="50">
        <v>4.4024999999999999</v>
      </c>
      <c r="J12" s="50">
        <v>4.3674999999999997</v>
      </c>
      <c r="K12" s="50">
        <v>4.2051999999999996</v>
      </c>
      <c r="L12" s="50">
        <v>4.1566999999999998</v>
      </c>
      <c r="M12" s="50">
        <v>4.2368999999999994</v>
      </c>
      <c r="N12" s="50">
        <v>4.3440000000000003</v>
      </c>
      <c r="O12" s="50">
        <v>4.3803999999999998</v>
      </c>
      <c r="P12" s="50">
        <v>4.4488000000000003</v>
      </c>
      <c r="Q12" s="50">
        <v>4.4361999999999995</v>
      </c>
      <c r="S12" s="5">
        <v>3483.1</v>
      </c>
      <c r="T12" s="5">
        <v>3569.8</v>
      </c>
      <c r="U12" s="5">
        <v>3846.9</v>
      </c>
      <c r="V12" s="5">
        <v>3974.5</v>
      </c>
      <c r="W12" s="5">
        <v>4148.8999999999996</v>
      </c>
      <c r="X12" s="5">
        <v>4239.5</v>
      </c>
      <c r="Y12" s="5">
        <v>4402.5</v>
      </c>
      <c r="Z12" s="5">
        <v>4367.5</v>
      </c>
      <c r="AA12" s="5">
        <v>4205.2</v>
      </c>
      <c r="AB12" s="5">
        <v>4156.7</v>
      </c>
      <c r="AC12" s="5">
        <v>4236.8999999999996</v>
      </c>
      <c r="AD12" s="5">
        <v>4344</v>
      </c>
      <c r="AE12" s="5">
        <v>4380.3999999999996</v>
      </c>
      <c r="AF12" s="5">
        <v>4448.8</v>
      </c>
      <c r="AG12" s="5">
        <v>4436.2</v>
      </c>
    </row>
    <row r="13" spans="1:33" x14ac:dyDescent="0.2">
      <c r="A13" s="8"/>
      <c r="B13" s="17" t="s">
        <v>291</v>
      </c>
      <c r="C13" s="50">
        <f>S13/1000</f>
        <v>4.2943999999999996</v>
      </c>
      <c r="D13" s="50">
        <f t="shared" ref="D13:Q14" si="2">T13/1000</f>
        <v>4.3028000000000004</v>
      </c>
      <c r="E13" s="50">
        <f t="shared" si="2"/>
        <v>4.5931000000000006</v>
      </c>
      <c r="F13" s="50">
        <f t="shared" si="2"/>
        <v>4.7438000000000002</v>
      </c>
      <c r="G13" s="50">
        <f t="shared" si="2"/>
        <v>4.7252999999999998</v>
      </c>
      <c r="H13" s="50">
        <f t="shared" si="2"/>
        <v>4.7508999999999997</v>
      </c>
      <c r="I13" s="50">
        <f t="shared" si="2"/>
        <v>5.0221</v>
      </c>
      <c r="J13" s="50">
        <f t="shared" si="2"/>
        <v>4.9388999999999994</v>
      </c>
      <c r="K13" s="50">
        <f t="shared" si="2"/>
        <v>4.7486000000000006</v>
      </c>
      <c r="L13" s="50">
        <f t="shared" si="2"/>
        <v>4.6913999999999998</v>
      </c>
      <c r="M13" s="50">
        <f t="shared" si="2"/>
        <v>4.6783999999999999</v>
      </c>
      <c r="N13" s="50">
        <f t="shared" si="2"/>
        <v>4.8511999999999995</v>
      </c>
      <c r="O13" s="50">
        <f t="shared" si="2"/>
        <v>4.9367000000000001</v>
      </c>
      <c r="P13" s="50">
        <f t="shared" si="2"/>
        <v>4.8395000000000001</v>
      </c>
      <c r="Q13" s="50">
        <f t="shared" si="2"/>
        <v>4.7699999999999996</v>
      </c>
      <c r="S13" s="1">
        <v>4294.3999999999996</v>
      </c>
      <c r="T13" s="1">
        <v>4302.8</v>
      </c>
      <c r="U13" s="1">
        <v>4593.1000000000004</v>
      </c>
      <c r="V13" s="1">
        <v>4743.8</v>
      </c>
      <c r="W13" s="1">
        <v>4725.3</v>
      </c>
      <c r="X13" s="1">
        <v>4750.8999999999996</v>
      </c>
      <c r="Y13" s="1">
        <v>5022.1000000000004</v>
      </c>
      <c r="Z13" s="1">
        <v>4938.8999999999996</v>
      </c>
      <c r="AA13" s="1">
        <v>4748.6000000000004</v>
      </c>
      <c r="AB13" s="1">
        <v>4691.3999999999996</v>
      </c>
      <c r="AC13" s="1">
        <v>4678.3999999999996</v>
      </c>
      <c r="AD13" s="1">
        <v>4851.2</v>
      </c>
      <c r="AE13" s="1">
        <v>4936.7</v>
      </c>
      <c r="AF13" s="1">
        <v>4839.5</v>
      </c>
      <c r="AG13" s="1">
        <v>4770</v>
      </c>
    </row>
    <row r="14" spans="1:33" x14ac:dyDescent="0.2">
      <c r="A14" s="8"/>
      <c r="B14" s="17" t="s">
        <v>292</v>
      </c>
      <c r="C14" s="50">
        <f>S14/1000</f>
        <v>2.8113000000000001</v>
      </c>
      <c r="D14" s="50">
        <f t="shared" si="2"/>
        <v>2.9718</v>
      </c>
      <c r="E14" s="50">
        <f t="shared" si="2"/>
        <v>3.2579000000000002</v>
      </c>
      <c r="F14" s="50">
        <f t="shared" si="2"/>
        <v>3.3633999999999999</v>
      </c>
      <c r="G14" s="50">
        <f t="shared" si="2"/>
        <v>3.6735000000000002</v>
      </c>
      <c r="H14" s="50">
        <f t="shared" si="2"/>
        <v>3.8230999999999997</v>
      </c>
      <c r="I14" s="50">
        <f t="shared" si="2"/>
        <v>3.9011</v>
      </c>
      <c r="J14" s="50">
        <f t="shared" si="2"/>
        <v>3.8796999999999997</v>
      </c>
      <c r="K14" s="50">
        <f t="shared" si="2"/>
        <v>3.7394000000000003</v>
      </c>
      <c r="L14" s="50">
        <f t="shared" si="2"/>
        <v>3.6911999999999998</v>
      </c>
      <c r="M14" s="50">
        <f t="shared" si="2"/>
        <v>3.8668</v>
      </c>
      <c r="N14" s="50">
        <f t="shared" si="2"/>
        <v>3.8919999999999999</v>
      </c>
      <c r="O14" s="50">
        <f t="shared" si="2"/>
        <v>3.9051999999999998</v>
      </c>
      <c r="P14" s="50">
        <f t="shared" si="2"/>
        <v>4.1208</v>
      </c>
      <c r="Q14" s="50">
        <f t="shared" si="2"/>
        <v>4.1306000000000003</v>
      </c>
      <c r="S14" s="1">
        <v>2811.3</v>
      </c>
      <c r="T14" s="1">
        <v>2971.8</v>
      </c>
      <c r="U14" s="1">
        <v>3257.9</v>
      </c>
      <c r="V14" s="1">
        <v>3363.4</v>
      </c>
      <c r="W14" s="1">
        <v>3673.5</v>
      </c>
      <c r="X14" s="1">
        <v>3823.1</v>
      </c>
      <c r="Y14" s="1">
        <v>3901.1</v>
      </c>
      <c r="Z14" s="1">
        <v>3879.7</v>
      </c>
      <c r="AA14" s="1">
        <v>3739.4</v>
      </c>
      <c r="AB14" s="1">
        <v>3691.2</v>
      </c>
      <c r="AC14" s="1">
        <v>3866.8</v>
      </c>
      <c r="AD14" s="1">
        <v>3892</v>
      </c>
      <c r="AE14" s="1">
        <v>3905.2</v>
      </c>
      <c r="AF14" s="1">
        <v>4120.8</v>
      </c>
      <c r="AG14" s="1">
        <v>4130.6000000000004</v>
      </c>
    </row>
    <row r="15" spans="1:33" x14ac:dyDescent="0.2">
      <c r="A15" s="8"/>
      <c r="B15" s="16">
        <v>35302</v>
      </c>
      <c r="C15" s="50">
        <v>3.0693000000000001</v>
      </c>
      <c r="D15" s="50">
        <v>3.3611999999999997</v>
      </c>
      <c r="E15" s="50">
        <v>3.3548</v>
      </c>
      <c r="F15" s="50">
        <v>3.3456000000000001</v>
      </c>
      <c r="G15" s="50">
        <v>3.4633000000000003</v>
      </c>
      <c r="H15" s="50">
        <v>3.4626999999999999</v>
      </c>
      <c r="I15" s="50">
        <v>3.3069000000000002</v>
      </c>
      <c r="J15" s="50">
        <v>3.1419000000000001</v>
      </c>
      <c r="K15" s="50">
        <v>3.2542</v>
      </c>
      <c r="L15" s="50">
        <v>3.6273</v>
      </c>
      <c r="M15" s="50">
        <v>3.7145000000000001</v>
      </c>
      <c r="N15" s="50">
        <v>3.8815999999999997</v>
      </c>
      <c r="O15" s="50">
        <v>4.1176000000000004</v>
      </c>
      <c r="P15" s="50">
        <v>4.1100000000000003</v>
      </c>
      <c r="Q15" s="50">
        <v>4.2008000000000001</v>
      </c>
      <c r="S15" s="5">
        <v>3069.3</v>
      </c>
      <c r="T15" s="5">
        <v>3361.2</v>
      </c>
      <c r="U15" s="5">
        <v>3354.8</v>
      </c>
      <c r="V15" s="5">
        <v>3345.6</v>
      </c>
      <c r="W15" s="5">
        <v>3463.3</v>
      </c>
      <c r="X15" s="5">
        <v>3462.7</v>
      </c>
      <c r="Y15" s="5">
        <v>3306.9</v>
      </c>
      <c r="Z15" s="5">
        <v>3141.9</v>
      </c>
      <c r="AA15" s="5">
        <v>3254.2</v>
      </c>
      <c r="AB15" s="5">
        <v>3627.3</v>
      </c>
      <c r="AC15" s="5">
        <v>3714.5</v>
      </c>
      <c r="AD15" s="5">
        <v>3881.6</v>
      </c>
      <c r="AE15" s="5">
        <v>4117.6000000000004</v>
      </c>
      <c r="AF15" s="5">
        <v>4110</v>
      </c>
      <c r="AG15" s="5">
        <v>4200.8</v>
      </c>
    </row>
    <row r="16" spans="1:33" x14ac:dyDescent="0.2">
      <c r="A16" s="8"/>
      <c r="B16" s="17" t="s">
        <v>291</v>
      </c>
      <c r="C16" s="50">
        <f>S16/1000</f>
        <v>3.7603</v>
      </c>
      <c r="D16" s="50">
        <f t="shared" ref="D16:Q17" si="3">T16/1000</f>
        <v>4.077</v>
      </c>
      <c r="E16" s="50">
        <f t="shared" si="3"/>
        <v>4.0366</v>
      </c>
      <c r="F16" s="50">
        <f t="shared" si="3"/>
        <v>3.9864000000000002</v>
      </c>
      <c r="G16" s="50">
        <f t="shared" si="3"/>
        <v>4.1103999999999994</v>
      </c>
      <c r="H16" s="50">
        <f t="shared" si="3"/>
        <v>4.1861999999999995</v>
      </c>
      <c r="I16" s="50">
        <f t="shared" si="3"/>
        <v>4.0129000000000001</v>
      </c>
      <c r="J16" s="50">
        <f t="shared" si="3"/>
        <v>3.8584000000000001</v>
      </c>
      <c r="K16" s="50">
        <f t="shared" si="3"/>
        <v>3.9123000000000001</v>
      </c>
      <c r="L16" s="50">
        <f t="shared" si="3"/>
        <v>4.3064</v>
      </c>
      <c r="M16" s="50">
        <f t="shared" si="3"/>
        <v>4.3052000000000001</v>
      </c>
      <c r="N16" s="50">
        <f t="shared" si="3"/>
        <v>4.4653999999999998</v>
      </c>
      <c r="O16" s="50">
        <f t="shared" si="3"/>
        <v>4.6936999999999998</v>
      </c>
      <c r="P16" s="50">
        <f t="shared" si="3"/>
        <v>4.6738999999999997</v>
      </c>
      <c r="Q16" s="50">
        <f t="shared" si="3"/>
        <v>4.6701999999999995</v>
      </c>
      <c r="S16" s="1">
        <v>3760.3</v>
      </c>
      <c r="T16" s="1">
        <v>4077</v>
      </c>
      <c r="U16" s="1">
        <v>4036.6</v>
      </c>
      <c r="V16" s="1">
        <v>3986.4</v>
      </c>
      <c r="W16" s="1">
        <v>4110.3999999999996</v>
      </c>
      <c r="X16" s="1">
        <v>4186.2</v>
      </c>
      <c r="Y16" s="1">
        <v>4012.9</v>
      </c>
      <c r="Z16" s="1">
        <v>3858.4</v>
      </c>
      <c r="AA16" s="1">
        <v>3912.3</v>
      </c>
      <c r="AB16" s="1">
        <v>4306.3999999999996</v>
      </c>
      <c r="AC16" s="1">
        <v>4305.2</v>
      </c>
      <c r="AD16" s="1">
        <v>4465.3999999999996</v>
      </c>
      <c r="AE16" s="1">
        <v>4693.7</v>
      </c>
      <c r="AF16" s="1">
        <v>4673.8999999999996</v>
      </c>
      <c r="AG16" s="1">
        <v>4670.2</v>
      </c>
    </row>
    <row r="17" spans="1:33" x14ac:dyDescent="0.2">
      <c r="A17" s="8"/>
      <c r="B17" s="17" t="s">
        <v>292</v>
      </c>
      <c r="C17" s="50">
        <f>S17/1000</f>
        <v>2.3374999999999999</v>
      </c>
      <c r="D17" s="50">
        <f t="shared" si="3"/>
        <v>2.6416999999999997</v>
      </c>
      <c r="E17" s="50">
        <f t="shared" si="3"/>
        <v>2.6708000000000003</v>
      </c>
      <c r="F17" s="50">
        <f t="shared" si="3"/>
        <v>2.7465999999999999</v>
      </c>
      <c r="G17" s="50">
        <f t="shared" si="3"/>
        <v>2.8921000000000001</v>
      </c>
      <c r="H17" s="50">
        <f t="shared" si="3"/>
        <v>2.8254000000000001</v>
      </c>
      <c r="I17" s="50">
        <f t="shared" si="3"/>
        <v>2.67</v>
      </c>
      <c r="J17" s="50">
        <f t="shared" si="3"/>
        <v>2.5125999999999999</v>
      </c>
      <c r="K17" s="50">
        <f t="shared" si="3"/>
        <v>2.6915</v>
      </c>
      <c r="L17" s="50">
        <f t="shared" si="3"/>
        <v>3.0573000000000001</v>
      </c>
      <c r="M17" s="50">
        <f t="shared" si="3"/>
        <v>3.2431999999999999</v>
      </c>
      <c r="N17" s="50">
        <f t="shared" si="3"/>
        <v>3.4245999999999999</v>
      </c>
      <c r="O17" s="50">
        <f t="shared" si="3"/>
        <v>3.6775000000000002</v>
      </c>
      <c r="P17" s="50">
        <f t="shared" si="3"/>
        <v>3.6583999999999999</v>
      </c>
      <c r="Q17" s="50">
        <f t="shared" si="3"/>
        <v>3.8399000000000001</v>
      </c>
      <c r="S17" s="1">
        <v>2337.5</v>
      </c>
      <c r="T17" s="1">
        <v>2641.7</v>
      </c>
      <c r="U17" s="1">
        <v>2670.8</v>
      </c>
      <c r="V17" s="1">
        <v>2746.6</v>
      </c>
      <c r="W17" s="1">
        <v>2892.1</v>
      </c>
      <c r="X17" s="1">
        <v>2825.4</v>
      </c>
      <c r="Y17" s="1">
        <v>2670</v>
      </c>
      <c r="Z17" s="1">
        <v>2512.6</v>
      </c>
      <c r="AA17" s="1">
        <v>2691.5</v>
      </c>
      <c r="AB17" s="1">
        <v>3057.3</v>
      </c>
      <c r="AC17" s="1">
        <v>3243.2</v>
      </c>
      <c r="AD17" s="1">
        <v>3424.6</v>
      </c>
      <c r="AE17" s="1">
        <v>3677.5</v>
      </c>
      <c r="AF17" s="1">
        <v>3658.4</v>
      </c>
      <c r="AG17" s="1">
        <v>3839.9</v>
      </c>
    </row>
    <row r="18" spans="1:33" x14ac:dyDescent="0.2">
      <c r="A18" s="8"/>
      <c r="B18" s="16">
        <v>39343</v>
      </c>
      <c r="C18" s="50">
        <v>2.7290999999999999</v>
      </c>
      <c r="D18" s="50">
        <v>2.5898000000000003</v>
      </c>
      <c r="E18" s="50">
        <v>2.6031</v>
      </c>
      <c r="F18" s="50">
        <v>2.6514000000000002</v>
      </c>
      <c r="G18" s="50">
        <v>2.6524000000000001</v>
      </c>
      <c r="H18" s="50">
        <v>2.6388000000000003</v>
      </c>
      <c r="I18" s="50">
        <v>2.6464000000000003</v>
      </c>
      <c r="J18" s="50">
        <v>2.8974000000000002</v>
      </c>
      <c r="K18" s="50">
        <v>2.6656999999999997</v>
      </c>
      <c r="L18" s="50">
        <v>2.8030999999999997</v>
      </c>
      <c r="M18" s="50">
        <v>2.8681999999999999</v>
      </c>
      <c r="N18" s="50">
        <v>3.0134000000000003</v>
      </c>
      <c r="O18" s="50">
        <v>3.1801999999999997</v>
      </c>
      <c r="P18" s="50">
        <v>3.2491999999999996</v>
      </c>
      <c r="Q18" s="50">
        <v>3.1751</v>
      </c>
      <c r="S18" s="5">
        <v>2729.1</v>
      </c>
      <c r="T18" s="5">
        <v>2589.8000000000002</v>
      </c>
      <c r="U18" s="5">
        <v>2603.1</v>
      </c>
      <c r="V18" s="5">
        <v>2651.4</v>
      </c>
      <c r="W18" s="5">
        <v>2652.4</v>
      </c>
      <c r="X18" s="5">
        <v>2638.8</v>
      </c>
      <c r="Y18" s="5">
        <v>2646.4</v>
      </c>
      <c r="Z18" s="5">
        <v>2897.4</v>
      </c>
      <c r="AA18" s="5">
        <v>2665.7</v>
      </c>
      <c r="AB18" s="5">
        <v>2803.1</v>
      </c>
      <c r="AC18" s="5">
        <v>2868.2</v>
      </c>
      <c r="AD18" s="5">
        <v>3013.4</v>
      </c>
      <c r="AE18" s="5">
        <v>3180.2</v>
      </c>
      <c r="AF18" s="5">
        <v>3249.2</v>
      </c>
      <c r="AG18" s="5">
        <v>3175.1</v>
      </c>
    </row>
    <row r="19" spans="1:33" x14ac:dyDescent="0.2">
      <c r="A19" s="8"/>
      <c r="B19" s="17" t="s">
        <v>291</v>
      </c>
      <c r="C19" s="50">
        <f>S19/1000</f>
        <v>3.3666</v>
      </c>
      <c r="D19" s="50">
        <f t="shared" ref="D19:Q19" si="4">T19/1000</f>
        <v>3.1698000000000004</v>
      </c>
      <c r="E19" s="50">
        <f t="shared" si="4"/>
        <v>3.1454</v>
      </c>
      <c r="F19" s="50">
        <f t="shared" si="4"/>
        <v>3.1673</v>
      </c>
      <c r="G19" s="50">
        <f t="shared" si="4"/>
        <v>3.2371999999999996</v>
      </c>
      <c r="H19" s="50">
        <f t="shared" si="4"/>
        <v>3.2000999999999999</v>
      </c>
      <c r="I19" s="50">
        <f t="shared" si="4"/>
        <v>3.1671</v>
      </c>
      <c r="J19" s="50">
        <f t="shared" si="4"/>
        <v>3.4518</v>
      </c>
      <c r="K19" s="50">
        <f t="shared" si="4"/>
        <v>3.0804</v>
      </c>
      <c r="L19" s="50">
        <f t="shared" si="4"/>
        <v>3.1779999999999999</v>
      </c>
      <c r="M19" s="50">
        <f t="shared" si="4"/>
        <v>3.2345999999999999</v>
      </c>
      <c r="N19" s="50">
        <f t="shared" si="4"/>
        <v>3.2863000000000002</v>
      </c>
      <c r="O19" s="50">
        <f t="shared" si="4"/>
        <v>3.4676</v>
      </c>
      <c r="P19" s="50">
        <f t="shared" si="4"/>
        <v>3.4233000000000002</v>
      </c>
      <c r="Q19" s="50">
        <f t="shared" si="4"/>
        <v>3.1865999999999999</v>
      </c>
      <c r="S19" s="1">
        <v>3366.6</v>
      </c>
      <c r="T19" s="1">
        <v>3169.8</v>
      </c>
      <c r="U19" s="1">
        <v>3145.4</v>
      </c>
      <c r="V19" s="1">
        <v>3167.3</v>
      </c>
      <c r="W19" s="1">
        <v>3237.2</v>
      </c>
      <c r="X19" s="1">
        <v>3200.1</v>
      </c>
      <c r="Y19" s="1">
        <v>3167.1</v>
      </c>
      <c r="Z19" s="1">
        <v>3451.8</v>
      </c>
      <c r="AA19" s="1">
        <v>3080.4</v>
      </c>
      <c r="AB19" s="1">
        <v>3178</v>
      </c>
      <c r="AC19" s="1">
        <v>3234.6</v>
      </c>
      <c r="AD19" s="1">
        <v>3286.3</v>
      </c>
      <c r="AE19" s="1">
        <v>3467.6</v>
      </c>
      <c r="AF19" s="1">
        <v>3423.3</v>
      </c>
      <c r="AG19" s="1">
        <v>3186.6</v>
      </c>
    </row>
    <row r="20" spans="1:33" x14ac:dyDescent="0.2">
      <c r="A20" s="8"/>
      <c r="B20" s="17" t="s">
        <v>292</v>
      </c>
      <c r="C20" s="50">
        <f>S20/1000</f>
        <v>1.8329000000000002</v>
      </c>
      <c r="D20" s="50">
        <f t="shared" ref="D20:Q20" si="5">T20/1000</f>
        <v>1.7892000000000001</v>
      </c>
      <c r="E20" s="50">
        <f t="shared" si="5"/>
        <v>1.8659000000000001</v>
      </c>
      <c r="F20" s="50">
        <f t="shared" si="5"/>
        <v>1.9137</v>
      </c>
      <c r="G20" s="50">
        <f t="shared" si="5"/>
        <v>1.8675999999999999</v>
      </c>
      <c r="H20" s="50">
        <f t="shared" si="5"/>
        <v>1.8914000000000002</v>
      </c>
      <c r="I20" s="50">
        <f t="shared" si="5"/>
        <v>1.9587999999999999</v>
      </c>
      <c r="J20" s="50">
        <f t="shared" si="5"/>
        <v>2.1940999999999997</v>
      </c>
      <c r="K20" s="50">
        <f t="shared" si="5"/>
        <v>2.1281999999999996</v>
      </c>
      <c r="L20" s="50">
        <f t="shared" si="5"/>
        <v>2.3604000000000003</v>
      </c>
      <c r="M20" s="50">
        <f t="shared" si="5"/>
        <v>2.4806999999999997</v>
      </c>
      <c r="N20" s="50">
        <f t="shared" si="5"/>
        <v>2.7571999999999997</v>
      </c>
      <c r="O20" s="50">
        <f t="shared" si="5"/>
        <v>2.9430000000000001</v>
      </c>
      <c r="P20" s="50">
        <f t="shared" si="5"/>
        <v>3.1469999999999998</v>
      </c>
      <c r="Q20" s="50">
        <f t="shared" si="5"/>
        <v>3.2860999999999998</v>
      </c>
      <c r="S20" s="1">
        <v>1832.9</v>
      </c>
      <c r="T20" s="1">
        <v>1789.2</v>
      </c>
      <c r="U20" s="1">
        <v>1865.9</v>
      </c>
      <c r="V20" s="1">
        <v>1913.7</v>
      </c>
      <c r="W20" s="1">
        <v>1867.6</v>
      </c>
      <c r="X20" s="1">
        <v>1891.4</v>
      </c>
      <c r="Y20" s="1">
        <v>1958.8</v>
      </c>
      <c r="Z20" s="1">
        <v>2194.1</v>
      </c>
      <c r="AA20" s="1">
        <v>2128.1999999999998</v>
      </c>
      <c r="AB20" s="1">
        <v>2360.4</v>
      </c>
      <c r="AC20" s="1">
        <v>2480.6999999999998</v>
      </c>
      <c r="AD20" s="1">
        <v>2757.2</v>
      </c>
      <c r="AE20" s="1">
        <v>2943</v>
      </c>
      <c r="AF20" s="1">
        <v>3147</v>
      </c>
      <c r="AG20" s="1">
        <v>3286.1</v>
      </c>
    </row>
    <row r="21" spans="1:33" x14ac:dyDescent="0.2">
      <c r="A21" s="8"/>
      <c r="B21" s="17">
        <v>41640</v>
      </c>
      <c r="C21" s="50">
        <v>1.8462000000000001</v>
      </c>
      <c r="D21" s="50">
        <v>2.5736999999999997</v>
      </c>
      <c r="E21" s="50">
        <v>2.8103000000000002</v>
      </c>
      <c r="F21" s="50">
        <v>3.0268999999999999</v>
      </c>
      <c r="G21" s="50">
        <v>2.6665000000000001</v>
      </c>
      <c r="H21" s="50">
        <v>2.8014999999999999</v>
      </c>
      <c r="I21" s="50">
        <v>2.8281000000000001</v>
      </c>
      <c r="J21" s="50">
        <v>2.8184999999999998</v>
      </c>
      <c r="K21" s="50">
        <v>2.6815000000000002</v>
      </c>
      <c r="L21" s="50">
        <v>2.9451999999999998</v>
      </c>
      <c r="M21" s="50">
        <v>2.6334</v>
      </c>
      <c r="N21" s="50">
        <v>2.6190000000000002</v>
      </c>
      <c r="O21" s="50">
        <v>2.7286999999999999</v>
      </c>
      <c r="P21" s="50">
        <v>2.9660000000000002</v>
      </c>
      <c r="Q21" s="50">
        <v>2.6424000000000003</v>
      </c>
      <c r="S21" s="1">
        <v>1846.2</v>
      </c>
      <c r="T21" s="1">
        <v>2573.6999999999998</v>
      </c>
      <c r="U21" s="1">
        <v>2810.3</v>
      </c>
      <c r="V21" s="1">
        <v>3026.9</v>
      </c>
      <c r="W21" s="1">
        <v>2666.5</v>
      </c>
      <c r="X21" s="1">
        <v>2801.5</v>
      </c>
      <c r="Y21" s="1">
        <v>2828.1</v>
      </c>
      <c r="Z21" s="1">
        <v>2818.5</v>
      </c>
      <c r="AA21" s="1">
        <v>2681.5</v>
      </c>
      <c r="AB21" s="1">
        <v>2945.2</v>
      </c>
      <c r="AC21" s="1">
        <v>2633.4</v>
      </c>
      <c r="AD21" s="1">
        <v>2619</v>
      </c>
      <c r="AE21" s="1">
        <v>2728.7</v>
      </c>
      <c r="AF21" s="1">
        <v>2966</v>
      </c>
      <c r="AG21" s="1">
        <v>2642.4</v>
      </c>
    </row>
    <row r="22" spans="1:33" x14ac:dyDescent="0.2">
      <c r="A22" s="8"/>
      <c r="B22" s="17" t="s">
        <v>291</v>
      </c>
      <c r="C22" s="50">
        <v>2.3336000000000001</v>
      </c>
      <c r="D22" s="50">
        <v>3.1511</v>
      </c>
      <c r="E22" s="50">
        <v>3.3645999999999998</v>
      </c>
      <c r="F22" s="50">
        <v>3.6618000000000004</v>
      </c>
      <c r="G22" s="50">
        <v>3.2281999999999997</v>
      </c>
      <c r="H22" s="50">
        <v>3.4273000000000002</v>
      </c>
      <c r="I22" s="50">
        <v>3.464</v>
      </c>
      <c r="J22" s="50">
        <v>3.4020999999999999</v>
      </c>
      <c r="K22" s="50">
        <v>3.2374000000000001</v>
      </c>
      <c r="L22" s="50">
        <v>3.5186999999999999</v>
      </c>
      <c r="M22" s="50">
        <v>3.2023999999999999</v>
      </c>
      <c r="N22" s="50">
        <v>3.1786999999999996</v>
      </c>
      <c r="O22" s="50">
        <v>3.2930999999999999</v>
      </c>
      <c r="P22" s="50">
        <v>3.5695000000000001</v>
      </c>
      <c r="Q22" s="50">
        <v>3.0505999999999998</v>
      </c>
      <c r="S22" s="1">
        <v>2333.6</v>
      </c>
      <c r="T22" s="1">
        <v>3151.1</v>
      </c>
      <c r="U22" s="1">
        <v>3364.6</v>
      </c>
      <c r="V22" s="1">
        <v>3661.8</v>
      </c>
      <c r="W22" s="1">
        <v>3228.2</v>
      </c>
      <c r="X22" s="1">
        <v>3427.3</v>
      </c>
      <c r="Y22" s="1">
        <v>3464</v>
      </c>
      <c r="Z22" s="1">
        <v>3402.1</v>
      </c>
      <c r="AA22" s="1">
        <v>3237.4</v>
      </c>
      <c r="AB22" s="1">
        <v>3518.7</v>
      </c>
      <c r="AC22" s="1">
        <v>3202.4</v>
      </c>
      <c r="AD22" s="1">
        <v>3178.7</v>
      </c>
      <c r="AE22" s="1">
        <v>3293.1</v>
      </c>
      <c r="AF22" s="1">
        <v>3569.5</v>
      </c>
      <c r="AG22" s="1">
        <v>3050.6</v>
      </c>
    </row>
    <row r="23" spans="1:33" x14ac:dyDescent="0.2">
      <c r="A23" s="8"/>
      <c r="B23" s="17" t="s">
        <v>292</v>
      </c>
      <c r="C23" s="50">
        <v>1.1099000000000001</v>
      </c>
      <c r="D23" s="50">
        <v>1.6933</v>
      </c>
      <c r="E23" s="50">
        <v>1.9827000000000001</v>
      </c>
      <c r="F23" s="50">
        <v>2.1130999999999998</v>
      </c>
      <c r="G23" s="50">
        <v>1.8194999999999999</v>
      </c>
      <c r="H23" s="50">
        <v>1.8649</v>
      </c>
      <c r="I23" s="50">
        <v>1.9153</v>
      </c>
      <c r="J23" s="50">
        <v>1.9772000000000001</v>
      </c>
      <c r="K23" s="50">
        <v>1.8851</v>
      </c>
      <c r="L23" s="50">
        <v>2.1326000000000001</v>
      </c>
      <c r="M23" s="50">
        <v>1.8562000000000001</v>
      </c>
      <c r="N23" s="50">
        <v>1.8460000000000001</v>
      </c>
      <c r="O23" s="50">
        <v>1.9718</v>
      </c>
      <c r="P23" s="50">
        <v>2.1738000000000004</v>
      </c>
      <c r="Q23" s="50">
        <v>2.1535000000000002</v>
      </c>
      <c r="S23" s="1">
        <v>1109.9000000000001</v>
      </c>
      <c r="T23" s="1">
        <v>1693.3</v>
      </c>
      <c r="U23" s="1">
        <v>1982.7</v>
      </c>
      <c r="V23" s="1">
        <v>2113.1</v>
      </c>
      <c r="W23" s="1">
        <v>1819.5</v>
      </c>
      <c r="X23" s="1">
        <v>1864.9</v>
      </c>
      <c r="Y23" s="1">
        <v>1915.3</v>
      </c>
      <c r="Z23" s="1">
        <v>1977.2</v>
      </c>
      <c r="AA23" s="1">
        <v>1885.1</v>
      </c>
      <c r="AB23" s="1">
        <v>2132.6</v>
      </c>
      <c r="AC23" s="1">
        <v>1856.2</v>
      </c>
      <c r="AD23" s="1">
        <v>1846</v>
      </c>
      <c r="AE23" s="1">
        <v>1971.8</v>
      </c>
      <c r="AF23" s="1">
        <v>2173.8000000000002</v>
      </c>
      <c r="AG23" s="1">
        <v>2153.5</v>
      </c>
    </row>
    <row r="24" spans="1:33" x14ac:dyDescent="0.2">
      <c r="A24" s="8"/>
      <c r="B24" s="17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">
      <c r="A25" s="8"/>
      <c r="B25" s="1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S25" s="9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x14ac:dyDescent="0.2">
      <c r="A26" s="8" t="s">
        <v>1</v>
      </c>
      <c r="B26" s="16">
        <v>29486</v>
      </c>
      <c r="C26" s="50">
        <v>5.5262000000000002</v>
      </c>
      <c r="D26" s="50">
        <v>5.2681000000000004</v>
      </c>
      <c r="E26" s="50">
        <v>5.7578000000000005</v>
      </c>
      <c r="F26" s="50">
        <v>6.0286999999999997</v>
      </c>
      <c r="G26" s="50">
        <v>6.0191000000000008</v>
      </c>
      <c r="H26" s="50">
        <v>6.3748999999999993</v>
      </c>
      <c r="I26" s="50">
        <v>6.2431999999999999</v>
      </c>
      <c r="J26" s="50">
        <v>6.1768999999999998</v>
      </c>
      <c r="K26" s="50">
        <v>6.2008999999999999</v>
      </c>
      <c r="L26" s="50">
        <v>6.0451000000000006</v>
      </c>
      <c r="M26" s="50">
        <v>6.6180000000000003</v>
      </c>
      <c r="N26" s="50">
        <v>6.4180000000000001</v>
      </c>
      <c r="O26" s="50">
        <v>6.4471999999999996</v>
      </c>
      <c r="P26" s="50">
        <v>6.0380000000000003</v>
      </c>
      <c r="Q26" s="50">
        <v>5.9595000000000002</v>
      </c>
      <c r="S26" s="44">
        <v>5526.2</v>
      </c>
      <c r="T26" s="44">
        <v>5268.1</v>
      </c>
      <c r="U26" s="44">
        <v>5757.8</v>
      </c>
      <c r="V26" s="44">
        <v>6028.7</v>
      </c>
      <c r="W26" s="44">
        <v>6019.1</v>
      </c>
      <c r="X26" s="44">
        <v>6374.9</v>
      </c>
      <c r="Y26" s="44">
        <v>6243.2</v>
      </c>
      <c r="Z26" s="44">
        <v>6176.9</v>
      </c>
      <c r="AA26" s="44">
        <v>6200.9</v>
      </c>
      <c r="AB26" s="44">
        <v>6045.1</v>
      </c>
      <c r="AC26" s="44">
        <v>6618</v>
      </c>
      <c r="AD26" s="44">
        <v>6418</v>
      </c>
      <c r="AE26" s="44">
        <v>6447.2</v>
      </c>
      <c r="AF26" s="44">
        <v>6038</v>
      </c>
      <c r="AG26" s="44">
        <v>5959.5</v>
      </c>
    </row>
    <row r="27" spans="1:33" x14ac:dyDescent="0.2">
      <c r="A27" s="8"/>
      <c r="B27" s="16">
        <v>33063</v>
      </c>
      <c r="C27" s="50">
        <v>4.0446</v>
      </c>
      <c r="D27" s="50">
        <v>4.1115000000000004</v>
      </c>
      <c r="E27" s="50">
        <v>5.0945</v>
      </c>
      <c r="F27" s="50">
        <v>5.5845000000000002</v>
      </c>
      <c r="G27" s="50">
        <v>5.7971000000000004</v>
      </c>
      <c r="H27" s="50">
        <v>5.9512999999999998</v>
      </c>
      <c r="I27" s="50">
        <v>6.1941999999999995</v>
      </c>
      <c r="J27" s="50">
        <v>5.9794999999999998</v>
      </c>
      <c r="K27" s="50">
        <v>6.1478000000000002</v>
      </c>
      <c r="L27" s="50">
        <v>6.0152000000000001</v>
      </c>
      <c r="M27" s="50">
        <v>6.6926000000000005</v>
      </c>
      <c r="N27" s="50">
        <v>5.1121000000000008</v>
      </c>
      <c r="O27" s="50">
        <v>6.7496</v>
      </c>
      <c r="P27" s="50">
        <v>5.5801000000000007</v>
      </c>
      <c r="Q27" s="50">
        <v>6.0751999999999997</v>
      </c>
      <c r="S27" s="44">
        <v>4044.6</v>
      </c>
      <c r="T27" s="44">
        <v>4111.5</v>
      </c>
      <c r="U27" s="44">
        <v>5094.5</v>
      </c>
      <c r="V27" s="44">
        <v>5584.5</v>
      </c>
      <c r="W27" s="44">
        <v>5797.1</v>
      </c>
      <c r="X27" s="44">
        <v>5951.3</v>
      </c>
      <c r="Y27" s="44">
        <v>6194.2</v>
      </c>
      <c r="Z27" s="44">
        <v>5979.5</v>
      </c>
      <c r="AA27" s="44">
        <v>6147.8</v>
      </c>
      <c r="AB27" s="44">
        <v>6015.2</v>
      </c>
      <c r="AC27" s="44">
        <v>6692.6</v>
      </c>
      <c r="AD27" s="44">
        <v>5112.1000000000004</v>
      </c>
      <c r="AE27" s="44">
        <v>6749.6</v>
      </c>
      <c r="AF27" s="44">
        <v>5580.1</v>
      </c>
      <c r="AG27" s="44">
        <v>6075.2</v>
      </c>
    </row>
    <row r="28" spans="1:33" x14ac:dyDescent="0.2">
      <c r="A28" s="8"/>
      <c r="B28" s="16">
        <v>36716</v>
      </c>
      <c r="C28" s="50">
        <v>3.2891999999999997</v>
      </c>
      <c r="D28" s="50">
        <v>3.9356999999999998</v>
      </c>
      <c r="E28" s="50">
        <v>4.3286999999999995</v>
      </c>
      <c r="F28" s="50">
        <v>4.4894999999999996</v>
      </c>
      <c r="G28" s="50">
        <v>4.8262</v>
      </c>
      <c r="H28" s="50">
        <v>4.9527000000000001</v>
      </c>
      <c r="I28" s="50">
        <v>5.0603999999999996</v>
      </c>
      <c r="J28" s="50">
        <v>4.9466000000000001</v>
      </c>
      <c r="K28" s="50">
        <v>5.1456999999999997</v>
      </c>
      <c r="L28" s="50">
        <v>5.1402000000000001</v>
      </c>
      <c r="M28" s="50">
        <v>5.8003</v>
      </c>
      <c r="N28" s="50">
        <v>4.5831</v>
      </c>
      <c r="O28" s="50">
        <v>5.6678000000000006</v>
      </c>
      <c r="P28" s="50">
        <v>4.9245000000000001</v>
      </c>
      <c r="Q28" s="50">
        <v>5.3718000000000004</v>
      </c>
      <c r="S28" s="44">
        <v>3289.2</v>
      </c>
      <c r="T28" s="44">
        <v>3935.7</v>
      </c>
      <c r="U28" s="44">
        <v>4328.7</v>
      </c>
      <c r="V28" s="44">
        <v>4489.5</v>
      </c>
      <c r="W28" s="44">
        <v>4826.2</v>
      </c>
      <c r="X28" s="44">
        <v>4952.7</v>
      </c>
      <c r="Y28" s="44">
        <v>5060.3999999999996</v>
      </c>
      <c r="Z28" s="44">
        <v>4946.6000000000004</v>
      </c>
      <c r="AA28" s="44">
        <v>5145.7</v>
      </c>
      <c r="AB28" s="44">
        <v>5140.2</v>
      </c>
      <c r="AC28" s="44">
        <v>5800.3</v>
      </c>
      <c r="AD28" s="44">
        <v>4583.1000000000004</v>
      </c>
      <c r="AE28" s="44">
        <v>5667.8</v>
      </c>
      <c r="AF28" s="44">
        <v>4924.5</v>
      </c>
      <c r="AG28" s="44">
        <v>5371.8</v>
      </c>
    </row>
    <row r="29" spans="1:33" x14ac:dyDescent="0.2">
      <c r="A29" s="8"/>
      <c r="B29" s="16">
        <v>40544</v>
      </c>
      <c r="C29" s="124">
        <v>1.9584999999999999</v>
      </c>
      <c r="D29" s="124">
        <v>3.7009999999999996</v>
      </c>
      <c r="E29" s="124">
        <v>3.8905000000000003</v>
      </c>
      <c r="F29" s="124">
        <v>4.1180000000000003</v>
      </c>
      <c r="G29" s="124">
        <v>4.327</v>
      </c>
      <c r="H29" s="124">
        <v>4.41</v>
      </c>
      <c r="I29" s="124">
        <v>4.4350000000000005</v>
      </c>
      <c r="J29" s="124">
        <v>4.3029999999999999</v>
      </c>
      <c r="K29" s="124">
        <v>4.5284999999999993</v>
      </c>
      <c r="L29" s="124">
        <v>4.5385</v>
      </c>
      <c r="M29" s="124">
        <v>5.0529999999999999</v>
      </c>
      <c r="N29" s="124">
        <v>3.9964999999999993</v>
      </c>
      <c r="O29" s="124">
        <v>5.0990000000000002</v>
      </c>
      <c r="P29" s="124">
        <v>4.2</v>
      </c>
      <c r="Q29" s="124">
        <v>4.6945000000000006</v>
      </c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x14ac:dyDescent="0.2">
      <c r="A30" s="8"/>
      <c r="B30" s="16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S30" s="12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</row>
    <row r="31" spans="1:33" x14ac:dyDescent="0.2">
      <c r="A31" s="8" t="s">
        <v>2</v>
      </c>
      <c r="B31" s="16">
        <v>25606</v>
      </c>
      <c r="C31" s="50" t="s">
        <v>91</v>
      </c>
      <c r="D31" s="50">
        <v>5.9379999999999997</v>
      </c>
      <c r="E31" s="50">
        <v>4.5848000000000004</v>
      </c>
      <c r="F31" s="50">
        <v>6.4731000000000005</v>
      </c>
      <c r="G31" s="50">
        <v>6.8773</v>
      </c>
      <c r="H31" s="50">
        <v>6.8419999999999996</v>
      </c>
      <c r="I31" s="50">
        <v>6.3849999999999998</v>
      </c>
      <c r="J31" s="50">
        <v>6.7873999999999999</v>
      </c>
      <c r="K31" s="50">
        <v>6.5453999999999999</v>
      </c>
      <c r="L31" s="50">
        <v>6.5674999999999999</v>
      </c>
      <c r="M31" s="50">
        <v>6.0490000000000004</v>
      </c>
      <c r="N31" s="50">
        <v>6.7454000000000001</v>
      </c>
      <c r="O31" s="50">
        <v>5.6494</v>
      </c>
      <c r="P31" s="50">
        <v>6.9768999999999997</v>
      </c>
      <c r="Q31" s="50">
        <v>6.4691999999999998</v>
      </c>
      <c r="S31" s="26" t="s">
        <v>91</v>
      </c>
      <c r="T31" s="5">
        <v>5938</v>
      </c>
      <c r="U31" s="5">
        <v>4584.8</v>
      </c>
      <c r="V31" s="5">
        <v>6473.1</v>
      </c>
      <c r="W31" s="5">
        <v>6877.3</v>
      </c>
      <c r="X31" s="5">
        <v>6842</v>
      </c>
      <c r="Y31" s="5">
        <v>6385</v>
      </c>
      <c r="Z31" s="5">
        <v>6787.4</v>
      </c>
      <c r="AA31" s="5">
        <v>6545.4</v>
      </c>
      <c r="AB31" s="5">
        <v>6567.5</v>
      </c>
      <c r="AC31" s="5">
        <v>6049</v>
      </c>
      <c r="AD31" s="5">
        <v>6745.4</v>
      </c>
      <c r="AE31" s="5">
        <v>5649.4</v>
      </c>
      <c r="AF31" s="5">
        <v>6976.9</v>
      </c>
      <c r="AG31" s="5">
        <v>6469.2</v>
      </c>
    </row>
    <row r="32" spans="1:33" x14ac:dyDescent="0.2">
      <c r="A32" s="8"/>
      <c r="B32" s="16">
        <v>27797</v>
      </c>
      <c r="C32" s="50">
        <v>7.9545000000000003</v>
      </c>
      <c r="D32" s="50">
        <v>7.6621999999999995</v>
      </c>
      <c r="E32" s="50">
        <v>7.1746999999999996</v>
      </c>
      <c r="F32" s="50">
        <v>7.6612</v>
      </c>
      <c r="G32" s="50">
        <v>7.0377999999999998</v>
      </c>
      <c r="H32" s="50">
        <v>7.16</v>
      </c>
      <c r="I32" s="50">
        <v>7.2091000000000003</v>
      </c>
      <c r="J32" s="50">
        <v>7.0884999999999998</v>
      </c>
      <c r="K32" s="50">
        <v>6.7368000000000006</v>
      </c>
      <c r="L32" s="50">
        <v>6.9524999999999997</v>
      </c>
      <c r="M32" s="50">
        <v>6.3917999999999999</v>
      </c>
      <c r="N32" s="50">
        <v>6.9403999999999995</v>
      </c>
      <c r="O32" s="50">
        <v>6.7255000000000003</v>
      </c>
      <c r="P32" s="50">
        <v>6.3831000000000007</v>
      </c>
      <c r="Q32" s="50">
        <v>5.5936000000000003</v>
      </c>
      <c r="S32" s="5">
        <v>7954.5</v>
      </c>
      <c r="T32" s="5">
        <v>7662.2</v>
      </c>
      <c r="U32" s="5">
        <v>7174.7</v>
      </c>
      <c r="V32" s="5">
        <v>7661.2</v>
      </c>
      <c r="W32" s="5">
        <v>7037.8</v>
      </c>
      <c r="X32" s="5">
        <v>7160</v>
      </c>
      <c r="Y32" s="5">
        <v>7209.1</v>
      </c>
      <c r="Z32" s="5">
        <v>7088.5</v>
      </c>
      <c r="AA32" s="5">
        <v>6736.8</v>
      </c>
      <c r="AB32" s="5">
        <v>6952.5</v>
      </c>
      <c r="AC32" s="5">
        <v>6391.8</v>
      </c>
      <c r="AD32" s="5">
        <v>6940.4</v>
      </c>
      <c r="AE32" s="5">
        <v>6725.5</v>
      </c>
      <c r="AF32" s="5">
        <v>6383.1</v>
      </c>
      <c r="AG32" s="5">
        <v>5593.6</v>
      </c>
    </row>
    <row r="33" spans="1:33" x14ac:dyDescent="0.2">
      <c r="A33" s="8"/>
      <c r="B33" s="16">
        <v>31739</v>
      </c>
      <c r="C33" s="50">
        <v>5.8218000000000005</v>
      </c>
      <c r="D33" s="50">
        <v>5.8467000000000002</v>
      </c>
      <c r="E33" s="50">
        <v>6.2168999999999999</v>
      </c>
      <c r="F33" s="50">
        <v>6.4406000000000008</v>
      </c>
      <c r="G33" s="50">
        <v>6.3803999999999998</v>
      </c>
      <c r="H33" s="50">
        <v>6.2448000000000006</v>
      </c>
      <c r="I33" s="50">
        <v>6.6571000000000007</v>
      </c>
      <c r="J33" s="50">
        <v>7.0028999999999995</v>
      </c>
      <c r="K33" s="50">
        <v>7.1471999999999998</v>
      </c>
      <c r="L33" s="50">
        <v>7.2063999999999995</v>
      </c>
      <c r="M33" s="50">
        <v>7.5326000000000004</v>
      </c>
      <c r="N33" s="50">
        <v>7.6641000000000004</v>
      </c>
      <c r="O33" s="50">
        <v>8.2801000000000009</v>
      </c>
      <c r="P33" s="50">
        <v>7.3695000000000004</v>
      </c>
      <c r="Q33" s="50">
        <v>7.8525</v>
      </c>
      <c r="S33" s="5">
        <v>5821.8</v>
      </c>
      <c r="T33" s="5">
        <v>5846.7</v>
      </c>
      <c r="U33" s="5">
        <v>6216.9</v>
      </c>
      <c r="V33" s="5">
        <v>6440.6</v>
      </c>
      <c r="W33" s="5">
        <v>6380.4</v>
      </c>
      <c r="X33" s="5">
        <v>6244.8</v>
      </c>
      <c r="Y33" s="5">
        <v>6657.1</v>
      </c>
      <c r="Z33" s="5">
        <v>7002.9</v>
      </c>
      <c r="AA33" s="5">
        <v>7147.2</v>
      </c>
      <c r="AB33" s="5">
        <v>7206.4</v>
      </c>
      <c r="AC33" s="5">
        <v>7532.6</v>
      </c>
      <c r="AD33" s="5">
        <v>7664.1</v>
      </c>
      <c r="AE33" s="5">
        <v>8280.1</v>
      </c>
      <c r="AF33" s="5">
        <v>7369.5</v>
      </c>
      <c r="AG33" s="5">
        <v>7852.5</v>
      </c>
    </row>
    <row r="34" spans="1:33" x14ac:dyDescent="0.2">
      <c r="A34" s="8"/>
      <c r="B34" s="16">
        <v>36494</v>
      </c>
      <c r="C34" s="50">
        <v>4.3775000000000004</v>
      </c>
      <c r="D34" s="50">
        <v>4.6968999999999994</v>
      </c>
      <c r="E34" s="50">
        <v>4.5898999999999992</v>
      </c>
      <c r="F34" s="50">
        <v>4.6856999999999998</v>
      </c>
      <c r="G34" s="50">
        <v>4.6456999999999997</v>
      </c>
      <c r="H34" s="50">
        <v>4.8422000000000001</v>
      </c>
      <c r="I34" s="50">
        <v>4.9348000000000001</v>
      </c>
      <c r="J34" s="50">
        <v>4.9101999999999997</v>
      </c>
      <c r="K34" s="50">
        <v>4.9721000000000002</v>
      </c>
      <c r="L34" s="50">
        <v>5.2321999999999997</v>
      </c>
      <c r="M34" s="50">
        <v>5.5433000000000003</v>
      </c>
      <c r="N34" s="50">
        <v>5.6273999999999997</v>
      </c>
      <c r="O34" s="50">
        <v>5.6783999999999999</v>
      </c>
      <c r="P34" s="50">
        <v>6.5918000000000001</v>
      </c>
      <c r="Q34" s="50">
        <v>6.0993999999999993</v>
      </c>
      <c r="S34" s="5">
        <v>4377.5</v>
      </c>
      <c r="T34" s="5">
        <v>4696.8999999999996</v>
      </c>
      <c r="U34" s="5">
        <v>4589.8999999999996</v>
      </c>
      <c r="V34" s="5">
        <v>4685.7</v>
      </c>
      <c r="W34" s="5">
        <v>4645.7</v>
      </c>
      <c r="X34" s="5">
        <v>4842.2</v>
      </c>
      <c r="Y34" s="5">
        <v>4934.8</v>
      </c>
      <c r="Z34" s="5">
        <v>4910.2</v>
      </c>
      <c r="AA34" s="5">
        <v>4972.1000000000004</v>
      </c>
      <c r="AB34" s="5">
        <v>5232.2</v>
      </c>
      <c r="AC34" s="5">
        <v>5543.3</v>
      </c>
      <c r="AD34" s="5">
        <v>5627.4</v>
      </c>
      <c r="AE34" s="5">
        <v>5678.4</v>
      </c>
      <c r="AF34" s="5">
        <v>6591.8</v>
      </c>
      <c r="AG34" s="5">
        <v>6099.4</v>
      </c>
    </row>
    <row r="35" spans="1:33" x14ac:dyDescent="0.2">
      <c r="A35" s="8"/>
      <c r="B35" s="16">
        <v>40139</v>
      </c>
      <c r="C35" s="50">
        <v>4.1846999999999994</v>
      </c>
      <c r="D35" s="50">
        <v>4.0818000000000003</v>
      </c>
      <c r="E35" s="50">
        <v>4.1660000000000004</v>
      </c>
      <c r="F35" s="50">
        <v>4.3923999999999994</v>
      </c>
      <c r="G35" s="50">
        <v>4.4726000000000008</v>
      </c>
      <c r="H35" s="50">
        <v>4.6846000000000005</v>
      </c>
      <c r="I35" s="50">
        <v>4.6840000000000002</v>
      </c>
      <c r="J35" s="50">
        <v>4.3852000000000002</v>
      </c>
      <c r="K35" s="50">
        <v>4.4284999999999997</v>
      </c>
      <c r="L35" s="50">
        <v>4.9851999999999999</v>
      </c>
      <c r="M35" s="50">
        <v>4.8994999999999997</v>
      </c>
      <c r="N35" s="50">
        <v>4.7106000000000003</v>
      </c>
      <c r="O35" s="50">
        <v>4.8422999999999998</v>
      </c>
      <c r="P35" s="50">
        <v>4.8597999999999999</v>
      </c>
      <c r="Q35" s="50">
        <v>4.8221000000000007</v>
      </c>
      <c r="S35" s="5">
        <v>4184.7</v>
      </c>
      <c r="T35" s="5">
        <v>4081.8</v>
      </c>
      <c r="U35" s="5">
        <v>4166</v>
      </c>
      <c r="V35" s="5">
        <v>4392.3999999999996</v>
      </c>
      <c r="W35" s="5">
        <v>4472.6000000000004</v>
      </c>
      <c r="X35" s="5">
        <v>4684.6000000000004</v>
      </c>
      <c r="Y35" s="5">
        <v>4684</v>
      </c>
      <c r="Z35" s="5">
        <v>4385.2</v>
      </c>
      <c r="AA35" s="5">
        <v>4428.5</v>
      </c>
      <c r="AB35" s="5">
        <v>4985.2</v>
      </c>
      <c r="AC35" s="5">
        <v>4899.5</v>
      </c>
      <c r="AD35" s="5">
        <v>4710.6000000000004</v>
      </c>
      <c r="AE35" s="5">
        <v>4842.3</v>
      </c>
      <c r="AF35" s="5">
        <v>4859.8</v>
      </c>
      <c r="AG35" s="5">
        <v>4822.1000000000004</v>
      </c>
    </row>
    <row r="36" spans="1:33" x14ac:dyDescent="0.2">
      <c r="A36" s="8"/>
      <c r="B36" s="8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x14ac:dyDescent="0.2">
      <c r="A37" s="8" t="s">
        <v>3</v>
      </c>
      <c r="B37" s="16">
        <v>32644</v>
      </c>
      <c r="C37" s="50">
        <v>5.1821000000000002</v>
      </c>
      <c r="D37" s="50">
        <v>5.5356000000000005</v>
      </c>
      <c r="E37" s="50">
        <v>5.5431000000000008</v>
      </c>
      <c r="F37" s="50">
        <v>5.5149999999999997</v>
      </c>
      <c r="G37" s="50">
        <v>5.5736999999999997</v>
      </c>
      <c r="H37" s="50">
        <v>5.4874999999999998</v>
      </c>
      <c r="I37" s="50">
        <v>5.3556000000000008</v>
      </c>
      <c r="J37" s="50">
        <v>5.0413000000000006</v>
      </c>
      <c r="K37" s="50">
        <v>6.8567</v>
      </c>
      <c r="L37" s="50">
        <v>6.3564999999999996</v>
      </c>
      <c r="M37" s="50">
        <v>5.4610000000000003</v>
      </c>
      <c r="N37" s="50">
        <v>5.5653999999999995</v>
      </c>
      <c r="O37" s="50">
        <v>5.5353999999999992</v>
      </c>
      <c r="P37" s="50">
        <v>5.5131999999999994</v>
      </c>
      <c r="Q37" s="50">
        <v>5.3338999999999999</v>
      </c>
      <c r="S37" s="5">
        <v>5182.1000000000004</v>
      </c>
      <c r="T37" s="5">
        <v>5535.6</v>
      </c>
      <c r="U37" s="5">
        <v>5543.1</v>
      </c>
      <c r="V37" s="5">
        <v>5515</v>
      </c>
      <c r="W37" s="5">
        <v>5573.7</v>
      </c>
      <c r="X37" s="5">
        <v>5487.5</v>
      </c>
      <c r="Y37" s="5">
        <v>5355.6</v>
      </c>
      <c r="Z37" s="5">
        <v>5041.3</v>
      </c>
      <c r="AA37" s="5">
        <v>6856.7</v>
      </c>
      <c r="AB37" s="5">
        <v>6356.5</v>
      </c>
      <c r="AC37" s="5">
        <v>5461</v>
      </c>
      <c r="AD37" s="5">
        <v>5565.4</v>
      </c>
      <c r="AE37" s="5">
        <v>5535.4</v>
      </c>
      <c r="AF37" s="5">
        <v>5513.2</v>
      </c>
      <c r="AG37" s="5">
        <v>5333.9</v>
      </c>
    </row>
    <row r="38" spans="1:33" x14ac:dyDescent="0.2">
      <c r="A38" s="8"/>
      <c r="B38" s="16">
        <v>36480</v>
      </c>
      <c r="C38" s="50">
        <v>3.5947</v>
      </c>
      <c r="D38" s="50">
        <v>4.5747</v>
      </c>
      <c r="E38" s="50">
        <v>4.9046000000000003</v>
      </c>
      <c r="F38" s="50">
        <v>5.1606000000000005</v>
      </c>
      <c r="G38" s="50">
        <v>5.4991000000000003</v>
      </c>
      <c r="H38" s="50">
        <v>5.2908999999999997</v>
      </c>
      <c r="I38" s="50">
        <v>5.5087999999999999</v>
      </c>
      <c r="J38" s="50">
        <v>5.5907</v>
      </c>
      <c r="K38" s="50">
        <v>5.4169999999999998</v>
      </c>
      <c r="L38" s="50">
        <v>5.5765000000000002</v>
      </c>
      <c r="M38" s="50">
        <v>6.2393999999999998</v>
      </c>
      <c r="N38" s="50">
        <v>5.3254999999999999</v>
      </c>
      <c r="O38" s="50">
        <v>6.3733999999999993</v>
      </c>
      <c r="P38" s="50">
        <v>5.5951000000000004</v>
      </c>
      <c r="Q38" s="50">
        <v>5.3468</v>
      </c>
      <c r="S38" s="5">
        <v>3594.7</v>
      </c>
      <c r="T38" s="5">
        <v>4574.7</v>
      </c>
      <c r="U38" s="5">
        <v>4904.6000000000004</v>
      </c>
      <c r="V38" s="5">
        <v>5160.6000000000004</v>
      </c>
      <c r="W38" s="5">
        <v>5499.1</v>
      </c>
      <c r="X38" s="5">
        <v>5290.9</v>
      </c>
      <c r="Y38" s="5">
        <v>5508.8</v>
      </c>
      <c r="Z38" s="5">
        <v>5590.7</v>
      </c>
      <c r="AA38" s="5">
        <v>5417</v>
      </c>
      <c r="AB38" s="5">
        <v>5576.5</v>
      </c>
      <c r="AC38" s="5">
        <v>6239.4</v>
      </c>
      <c r="AD38" s="5">
        <v>5325.5</v>
      </c>
      <c r="AE38" s="5">
        <v>6373.4</v>
      </c>
      <c r="AF38" s="5">
        <v>5595.1</v>
      </c>
      <c r="AG38" s="5">
        <v>5346.8</v>
      </c>
    </row>
    <row r="39" spans="1:33" x14ac:dyDescent="0.2">
      <c r="A39" s="95"/>
      <c r="B39" s="16">
        <v>40133</v>
      </c>
      <c r="C39" s="50">
        <v>4.0933000000000002</v>
      </c>
      <c r="D39" s="50">
        <v>3.9005000000000001</v>
      </c>
      <c r="E39" s="50">
        <v>4.1638999999999999</v>
      </c>
      <c r="F39" s="50">
        <v>4.1806000000000001</v>
      </c>
      <c r="G39" s="50">
        <v>4.0694999999999997</v>
      </c>
      <c r="H39" s="50">
        <v>4.1595000000000004</v>
      </c>
      <c r="I39" s="50">
        <v>4.1029</v>
      </c>
      <c r="J39" s="50">
        <v>3.9655</v>
      </c>
      <c r="K39" s="50">
        <v>3.9199000000000002</v>
      </c>
      <c r="L39" s="50">
        <v>4.8271999999999995</v>
      </c>
      <c r="M39" s="50">
        <v>4.6223000000000001</v>
      </c>
      <c r="N39" s="50">
        <v>4.4248000000000003</v>
      </c>
      <c r="O39" s="50">
        <v>4.4691999999999998</v>
      </c>
      <c r="P39" s="50">
        <v>4.3674999999999997</v>
      </c>
      <c r="Q39" s="50">
        <v>4.9383999999999997</v>
      </c>
      <c r="S39" s="44">
        <v>4093.3</v>
      </c>
      <c r="T39" s="44">
        <v>3900.5</v>
      </c>
      <c r="U39" s="44">
        <v>4163.8999999999996</v>
      </c>
      <c r="V39" s="44">
        <v>4180.6000000000004</v>
      </c>
      <c r="W39" s="44">
        <v>4069.5</v>
      </c>
      <c r="X39" s="44">
        <v>4159.5</v>
      </c>
      <c r="Y39" s="44">
        <v>4102.8999999999996</v>
      </c>
      <c r="Z39" s="44">
        <v>3965.5</v>
      </c>
      <c r="AA39" s="44">
        <v>3919.9</v>
      </c>
      <c r="AB39" s="44">
        <v>4827.2</v>
      </c>
      <c r="AC39" s="44">
        <v>4622.3</v>
      </c>
      <c r="AD39" s="44">
        <v>4424.8</v>
      </c>
      <c r="AE39" s="44">
        <v>4469.2</v>
      </c>
      <c r="AF39" s="44">
        <v>4367.5</v>
      </c>
      <c r="AG39" s="44">
        <v>4938.3999999999996</v>
      </c>
    </row>
    <row r="40" spans="1:33" x14ac:dyDescent="0.2">
      <c r="B40" s="8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S40" s="9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x14ac:dyDescent="0.2">
      <c r="A41" s="15" t="s">
        <v>21</v>
      </c>
      <c r="B41" s="8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S41" s="9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x14ac:dyDescent="0.2">
      <c r="A42" s="8" t="s">
        <v>4</v>
      </c>
      <c r="B42" s="17" t="s">
        <v>5</v>
      </c>
      <c r="C42" s="50">
        <v>6.6779999999999999</v>
      </c>
      <c r="D42" s="50">
        <v>5.8372000000000002</v>
      </c>
      <c r="E42" s="50">
        <v>6.4201999999999995</v>
      </c>
      <c r="F42" s="50">
        <v>7.4786000000000001</v>
      </c>
      <c r="G42" s="50">
        <v>7.0428000000000006</v>
      </c>
      <c r="H42" s="50">
        <v>7.1755000000000004</v>
      </c>
      <c r="I42" s="50">
        <v>7.2515000000000001</v>
      </c>
      <c r="J42" s="50">
        <v>7.3163999999999998</v>
      </c>
      <c r="K42" s="50">
        <v>6.5202999999999998</v>
      </c>
      <c r="L42" s="50">
        <v>6.6654</v>
      </c>
      <c r="M42" s="50">
        <v>6.9329000000000001</v>
      </c>
      <c r="N42" s="50">
        <v>6.2934999999999999</v>
      </c>
      <c r="O42" s="50">
        <v>6.7261999999999995</v>
      </c>
      <c r="P42" s="50">
        <v>6.1306000000000003</v>
      </c>
      <c r="Q42" s="50">
        <v>5.7608999999999995</v>
      </c>
      <c r="S42" s="5">
        <v>6678</v>
      </c>
      <c r="T42" s="5">
        <v>5837.2</v>
      </c>
      <c r="U42" s="5">
        <v>6420.2</v>
      </c>
      <c r="V42" s="5">
        <v>7478.6</v>
      </c>
      <c r="W42" s="5">
        <v>7042.8</v>
      </c>
      <c r="X42" s="5">
        <v>7175.5</v>
      </c>
      <c r="Y42" s="5">
        <v>7251.5</v>
      </c>
      <c r="Z42" s="5">
        <v>7316.4</v>
      </c>
      <c r="AA42" s="5">
        <v>6520.3</v>
      </c>
      <c r="AB42" s="5">
        <v>6665.4</v>
      </c>
      <c r="AC42" s="5">
        <v>6932.9</v>
      </c>
      <c r="AD42" s="5">
        <v>6293.5</v>
      </c>
      <c r="AE42" s="5">
        <v>6726.2</v>
      </c>
      <c r="AF42" s="5">
        <v>6130.6</v>
      </c>
      <c r="AG42" s="5">
        <v>5760.9</v>
      </c>
    </row>
    <row r="43" spans="1:33" x14ac:dyDescent="0.2">
      <c r="A43" s="8"/>
      <c r="B43" s="16">
        <v>26925</v>
      </c>
      <c r="C43" s="50">
        <v>7.5842999999999998</v>
      </c>
      <c r="D43" s="50">
        <v>6.8286999999999995</v>
      </c>
      <c r="E43" s="50">
        <v>7.0583</v>
      </c>
      <c r="F43" s="50">
        <v>7.7858000000000001</v>
      </c>
      <c r="G43" s="50">
        <v>7.4246000000000008</v>
      </c>
      <c r="H43" s="50">
        <v>7.0937000000000001</v>
      </c>
      <c r="I43" s="50">
        <v>7.2453000000000003</v>
      </c>
      <c r="J43" s="50">
        <v>7.5994999999999999</v>
      </c>
      <c r="K43" s="50">
        <v>7.0914999999999999</v>
      </c>
      <c r="L43" s="50">
        <v>7.1707999999999998</v>
      </c>
      <c r="M43" s="50">
        <v>6.8606999999999996</v>
      </c>
      <c r="N43" s="50">
        <v>7.3821000000000003</v>
      </c>
      <c r="O43" s="50">
        <v>6.3605</v>
      </c>
      <c r="P43" s="50">
        <v>7.0808999999999997</v>
      </c>
      <c r="Q43" s="50">
        <v>6.3961000000000006</v>
      </c>
      <c r="S43" s="5">
        <v>7584.3</v>
      </c>
      <c r="T43" s="5">
        <v>6828.7</v>
      </c>
      <c r="U43" s="5">
        <v>7058.3</v>
      </c>
      <c r="V43" s="5">
        <v>7785.8</v>
      </c>
      <c r="W43" s="5">
        <v>7424.6</v>
      </c>
      <c r="X43" s="5">
        <v>7093.7</v>
      </c>
      <c r="Y43" s="5">
        <v>7245.3</v>
      </c>
      <c r="Z43" s="5">
        <v>7599.5</v>
      </c>
      <c r="AA43" s="5">
        <v>7091.5</v>
      </c>
      <c r="AB43" s="5">
        <v>7170.8</v>
      </c>
      <c r="AC43" s="5">
        <v>6860.7</v>
      </c>
      <c r="AD43" s="5">
        <v>7382.1</v>
      </c>
      <c r="AE43" s="5">
        <v>6360.5</v>
      </c>
      <c r="AF43" s="5">
        <v>7080.9</v>
      </c>
      <c r="AG43" s="5">
        <v>6396.1</v>
      </c>
    </row>
    <row r="44" spans="1:33" x14ac:dyDescent="0.2">
      <c r="A44" s="8"/>
      <c r="B44" s="16">
        <v>29479</v>
      </c>
      <c r="C44" s="50">
        <v>7.2311000000000005</v>
      </c>
      <c r="D44" s="50">
        <v>7.3803999999999998</v>
      </c>
      <c r="E44" s="50">
        <v>7.1944999999999997</v>
      </c>
      <c r="F44" s="50">
        <v>7.3114999999999997</v>
      </c>
      <c r="G44" s="50">
        <v>7.7995000000000001</v>
      </c>
      <c r="H44" s="50">
        <v>7.6174999999999997</v>
      </c>
      <c r="I44" s="50">
        <v>8.2467000000000006</v>
      </c>
      <c r="J44" s="50">
        <v>7.7332000000000001</v>
      </c>
      <c r="K44" s="50">
        <v>7.6278999999999995</v>
      </c>
      <c r="L44" s="50">
        <v>7.6923000000000004</v>
      </c>
      <c r="M44" s="50">
        <v>8.1251999999999995</v>
      </c>
      <c r="N44" s="50">
        <v>7.6303000000000001</v>
      </c>
      <c r="O44" s="50">
        <v>7.6133999999999995</v>
      </c>
      <c r="P44" s="50">
        <v>7.7728999999999999</v>
      </c>
      <c r="Q44" s="50">
        <v>7.8741000000000003</v>
      </c>
      <c r="S44" s="5">
        <v>7231.1</v>
      </c>
      <c r="T44" s="5">
        <v>7380.4</v>
      </c>
      <c r="U44" s="5">
        <v>7194.5</v>
      </c>
      <c r="V44" s="5">
        <v>7311.5</v>
      </c>
      <c r="W44" s="5">
        <v>7799.5</v>
      </c>
      <c r="X44" s="5">
        <v>7617.5</v>
      </c>
      <c r="Y44" s="5">
        <v>8246.7000000000007</v>
      </c>
      <c r="Z44" s="5">
        <v>7733.2</v>
      </c>
      <c r="AA44" s="5">
        <v>7627.9</v>
      </c>
      <c r="AB44" s="5">
        <v>7692.3</v>
      </c>
      <c r="AC44" s="5">
        <v>8125.2</v>
      </c>
      <c r="AD44" s="5">
        <v>7630.3</v>
      </c>
      <c r="AE44" s="5">
        <v>7613.4</v>
      </c>
      <c r="AF44" s="5">
        <v>7772.9</v>
      </c>
      <c r="AG44" s="5">
        <v>7874.1</v>
      </c>
    </row>
    <row r="45" spans="1:33" x14ac:dyDescent="0.2">
      <c r="A45" s="8"/>
      <c r="B45" s="16">
        <v>34595</v>
      </c>
      <c r="C45" s="50">
        <v>5.0880000000000001</v>
      </c>
      <c r="D45" s="50">
        <v>5.2881</v>
      </c>
      <c r="E45" s="50">
        <v>5.6538999999999993</v>
      </c>
      <c r="F45" s="50">
        <v>5.4381000000000004</v>
      </c>
      <c r="G45" s="50">
        <v>5.7651000000000003</v>
      </c>
      <c r="H45" s="50">
        <v>5.9095000000000004</v>
      </c>
      <c r="I45" s="50">
        <v>5.7507000000000001</v>
      </c>
      <c r="J45" s="50">
        <v>5.8623000000000003</v>
      </c>
      <c r="K45" s="50">
        <v>6.2983000000000002</v>
      </c>
      <c r="L45" s="50">
        <v>6.3378000000000005</v>
      </c>
      <c r="M45" s="50">
        <v>6.5038</v>
      </c>
      <c r="N45" s="50">
        <v>6.4241000000000001</v>
      </c>
      <c r="O45" s="50">
        <v>6.6379999999999999</v>
      </c>
      <c r="P45" s="50">
        <v>6.6624999999999996</v>
      </c>
      <c r="Q45" s="50">
        <v>7.1513</v>
      </c>
      <c r="S45" s="5">
        <v>5088</v>
      </c>
      <c r="T45" s="5">
        <v>5288.1</v>
      </c>
      <c r="U45" s="5">
        <v>5653.9</v>
      </c>
      <c r="V45" s="5">
        <v>5438.1</v>
      </c>
      <c r="W45" s="5">
        <v>5765.1</v>
      </c>
      <c r="X45" s="5">
        <v>5909.5</v>
      </c>
      <c r="Y45" s="5">
        <v>5750.7</v>
      </c>
      <c r="Z45" s="5">
        <v>5862.3</v>
      </c>
      <c r="AA45" s="5">
        <v>6298.3</v>
      </c>
      <c r="AB45" s="5">
        <v>6337.8</v>
      </c>
      <c r="AC45" s="5">
        <v>6503.8</v>
      </c>
      <c r="AD45" s="5">
        <v>6424.1</v>
      </c>
      <c r="AE45" s="5">
        <v>6638</v>
      </c>
      <c r="AF45" s="5">
        <v>6662.5</v>
      </c>
      <c r="AG45" s="5">
        <v>7151.3</v>
      </c>
    </row>
    <row r="46" spans="1:33" x14ac:dyDescent="0.2">
      <c r="A46" s="8"/>
      <c r="B46" s="16">
        <v>36617</v>
      </c>
      <c r="C46" s="50">
        <v>4.3167999999999997</v>
      </c>
      <c r="D46" s="50">
        <v>4.6951999999999998</v>
      </c>
      <c r="E46" s="50">
        <v>4.7298</v>
      </c>
      <c r="F46" s="50">
        <v>4.5043999999999995</v>
      </c>
      <c r="G46" s="50">
        <v>4.9533000000000005</v>
      </c>
      <c r="H46" s="50">
        <v>4.6749000000000001</v>
      </c>
      <c r="I46" s="50">
        <v>4.9177</v>
      </c>
      <c r="J46" s="50">
        <v>5.1162000000000001</v>
      </c>
      <c r="K46" s="50">
        <v>5.0922000000000001</v>
      </c>
      <c r="L46" s="50">
        <v>5.3986999999999998</v>
      </c>
      <c r="M46" s="50">
        <v>5.4561999999999999</v>
      </c>
      <c r="N46" s="50">
        <v>5.3876999999999997</v>
      </c>
      <c r="O46" s="50">
        <v>5.758</v>
      </c>
      <c r="P46" s="50">
        <v>5.9161999999999999</v>
      </c>
      <c r="Q46" s="50">
        <v>6.2888999999999999</v>
      </c>
      <c r="S46" s="5">
        <v>4316.8</v>
      </c>
      <c r="T46" s="5">
        <v>4695.2</v>
      </c>
      <c r="U46" s="5">
        <v>4729.8</v>
      </c>
      <c r="V46" s="5">
        <v>4504.3999999999996</v>
      </c>
      <c r="W46" s="5">
        <v>4953.3</v>
      </c>
      <c r="X46" s="5">
        <v>4674.8999999999996</v>
      </c>
      <c r="Y46" s="5">
        <v>4917.7</v>
      </c>
      <c r="Z46" s="5">
        <v>5116.2</v>
      </c>
      <c r="AA46" s="5">
        <v>5092.2</v>
      </c>
      <c r="AB46" s="5">
        <v>5398.7</v>
      </c>
      <c r="AC46" s="5">
        <v>5456.2</v>
      </c>
      <c r="AD46" s="5">
        <v>5387.7</v>
      </c>
      <c r="AE46" s="5">
        <v>5758</v>
      </c>
      <c r="AF46" s="5">
        <v>5916.2</v>
      </c>
      <c r="AG46" s="5">
        <v>6288.9</v>
      </c>
    </row>
    <row r="47" spans="1:33" x14ac:dyDescent="0.2">
      <c r="A47" s="8"/>
      <c r="B47" s="16">
        <v>40269</v>
      </c>
      <c r="C47" s="50">
        <v>3.5328000000000004</v>
      </c>
      <c r="D47" s="50">
        <v>3.5219</v>
      </c>
      <c r="E47" s="50">
        <v>3.5094000000000003</v>
      </c>
      <c r="F47" s="50">
        <v>3.5350999999999999</v>
      </c>
      <c r="G47" s="50">
        <v>3.8626999999999998</v>
      </c>
      <c r="H47" s="50">
        <v>3.802</v>
      </c>
      <c r="I47" s="50">
        <v>3.9144000000000001</v>
      </c>
      <c r="J47" s="50">
        <v>3.9154</v>
      </c>
      <c r="K47" s="50">
        <v>3.7509999999999999</v>
      </c>
      <c r="L47" s="50">
        <v>4.2776000000000005</v>
      </c>
      <c r="M47" s="50">
        <v>4.3771000000000004</v>
      </c>
      <c r="N47" s="50">
        <v>4.5659000000000001</v>
      </c>
      <c r="O47" s="50">
        <v>4.6778000000000004</v>
      </c>
      <c r="P47" s="50">
        <v>4.4213000000000005</v>
      </c>
      <c r="Q47" s="50">
        <v>4.7118000000000002</v>
      </c>
      <c r="S47" s="5">
        <v>3532.8</v>
      </c>
      <c r="T47" s="5">
        <v>3521.9</v>
      </c>
      <c r="U47" s="5">
        <v>3509.4</v>
      </c>
      <c r="V47" s="5">
        <v>3535.1</v>
      </c>
      <c r="W47" s="5">
        <v>3862.7</v>
      </c>
      <c r="X47" s="5">
        <v>3802</v>
      </c>
      <c r="Y47" s="5">
        <v>3914.4</v>
      </c>
      <c r="Z47" s="5">
        <v>3915.4</v>
      </c>
      <c r="AA47" s="5">
        <v>3751</v>
      </c>
      <c r="AB47" s="5">
        <v>4277.6000000000004</v>
      </c>
      <c r="AC47" s="5">
        <v>4377.1000000000004</v>
      </c>
      <c r="AD47" s="5">
        <v>4565.8999999999996</v>
      </c>
      <c r="AE47" s="5">
        <v>4677.8</v>
      </c>
      <c r="AF47" s="5">
        <v>4421.3</v>
      </c>
      <c r="AG47" s="5">
        <v>4711.8</v>
      </c>
    </row>
    <row r="48" spans="1:33" x14ac:dyDescent="0.2">
      <c r="A48" s="8"/>
      <c r="B48" s="8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S48" s="9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x14ac:dyDescent="0.2">
      <c r="A49" s="8" t="s">
        <v>48</v>
      </c>
      <c r="B49" s="17" t="s">
        <v>5</v>
      </c>
      <c r="C49" s="50">
        <v>6.7670000000000003</v>
      </c>
      <c r="D49" s="50">
        <v>5.3173000000000004</v>
      </c>
      <c r="E49" s="50">
        <v>6.1188000000000002</v>
      </c>
      <c r="F49" s="50">
        <v>7.5706999999999995</v>
      </c>
      <c r="G49" s="50">
        <v>6.5096000000000007</v>
      </c>
      <c r="H49" s="50">
        <v>6.8926000000000007</v>
      </c>
      <c r="I49" s="50">
        <v>7.1178999999999997</v>
      </c>
      <c r="J49" s="50">
        <v>7.3191999999999995</v>
      </c>
      <c r="K49" s="50">
        <v>6.2408000000000001</v>
      </c>
      <c r="L49" s="50">
        <v>6.4996999999999998</v>
      </c>
      <c r="M49" s="50">
        <v>6.5276000000000005</v>
      </c>
      <c r="N49" s="50">
        <v>6.2341999999999995</v>
      </c>
      <c r="O49" s="50">
        <v>6.3878999999999992</v>
      </c>
      <c r="P49" s="50">
        <v>6.0106999999999999</v>
      </c>
      <c r="Q49" s="50">
        <v>5.7393000000000001</v>
      </c>
      <c r="S49" s="5">
        <v>6767</v>
      </c>
      <c r="T49" s="5">
        <v>5317.3</v>
      </c>
      <c r="U49" s="5">
        <v>6118.8</v>
      </c>
      <c r="V49" s="5">
        <v>7570.7</v>
      </c>
      <c r="W49" s="5">
        <v>6509.6</v>
      </c>
      <c r="X49" s="5">
        <v>6892.6</v>
      </c>
      <c r="Y49" s="5">
        <v>7117.9</v>
      </c>
      <c r="Z49" s="5">
        <v>7319.2</v>
      </c>
      <c r="AA49" s="5">
        <v>6240.8</v>
      </c>
      <c r="AB49" s="5">
        <v>6499.7</v>
      </c>
      <c r="AC49" s="5">
        <v>6527.6</v>
      </c>
      <c r="AD49" s="5">
        <v>6234.2</v>
      </c>
      <c r="AE49" s="5">
        <v>6387.9</v>
      </c>
      <c r="AF49" s="5">
        <v>6010.7</v>
      </c>
      <c r="AG49" s="5">
        <v>5739.3</v>
      </c>
    </row>
    <row r="50" spans="1:33" x14ac:dyDescent="0.2">
      <c r="A50" s="8"/>
      <c r="B50" s="16">
        <v>26925</v>
      </c>
      <c r="C50" s="50">
        <v>7.5425000000000004</v>
      </c>
      <c r="D50" s="50">
        <v>7.1177000000000001</v>
      </c>
      <c r="E50" s="50">
        <v>7.0472000000000001</v>
      </c>
      <c r="F50" s="50">
        <v>7.6033999999999997</v>
      </c>
      <c r="G50" s="50">
        <v>7.3445</v>
      </c>
      <c r="H50" s="50">
        <v>6.9992000000000001</v>
      </c>
      <c r="I50" s="50">
        <v>6.9511000000000003</v>
      </c>
      <c r="J50" s="50">
        <v>7.2418000000000005</v>
      </c>
      <c r="K50" s="50">
        <v>6.9640000000000004</v>
      </c>
      <c r="L50" s="50">
        <v>7.1968999999999994</v>
      </c>
      <c r="M50" s="50">
        <v>6.4653999999999998</v>
      </c>
      <c r="N50" s="50">
        <v>7.1238999999999999</v>
      </c>
      <c r="O50" s="50">
        <v>6.3308999999999997</v>
      </c>
      <c r="P50" s="50">
        <v>6.8354999999999997</v>
      </c>
      <c r="Q50" s="50">
        <v>6.4055</v>
      </c>
      <c r="S50" s="5">
        <v>7542.5</v>
      </c>
      <c r="T50" s="5">
        <v>7117.7</v>
      </c>
      <c r="U50" s="5">
        <v>7047.2</v>
      </c>
      <c r="V50" s="5">
        <v>7603.4</v>
      </c>
      <c r="W50" s="5">
        <v>7344.5</v>
      </c>
      <c r="X50" s="5">
        <v>6999.2</v>
      </c>
      <c r="Y50" s="5">
        <v>6951.1</v>
      </c>
      <c r="Z50" s="5">
        <v>7241.8</v>
      </c>
      <c r="AA50" s="5">
        <v>6964</v>
      </c>
      <c r="AB50" s="5">
        <v>7196.9</v>
      </c>
      <c r="AC50" s="5">
        <v>6465.4</v>
      </c>
      <c r="AD50" s="5">
        <v>7123.9</v>
      </c>
      <c r="AE50" s="5">
        <v>6330.9</v>
      </c>
      <c r="AF50" s="5">
        <v>6835.5</v>
      </c>
      <c r="AG50" s="5">
        <v>6405.5</v>
      </c>
    </row>
    <row r="51" spans="1:33" x14ac:dyDescent="0.2">
      <c r="A51" s="8"/>
      <c r="B51" s="16">
        <v>29479</v>
      </c>
      <c r="C51" s="50">
        <v>7.0178000000000003</v>
      </c>
      <c r="D51" s="50">
        <v>7.6555</v>
      </c>
      <c r="E51" s="50">
        <v>7.3598999999999997</v>
      </c>
      <c r="F51" s="50">
        <v>7.2001999999999997</v>
      </c>
      <c r="G51" s="50">
        <v>7.5119999999999996</v>
      </c>
      <c r="H51" s="50">
        <v>7.0857000000000001</v>
      </c>
      <c r="I51" s="50">
        <v>7.5952999999999999</v>
      </c>
      <c r="J51" s="50">
        <v>7.9401999999999999</v>
      </c>
      <c r="K51" s="50">
        <v>7.7363</v>
      </c>
      <c r="L51" s="50">
        <v>7.7503000000000002</v>
      </c>
      <c r="M51" s="50">
        <v>8.1871000000000009</v>
      </c>
      <c r="N51" s="50">
        <v>7.6181999999999999</v>
      </c>
      <c r="O51" s="50">
        <v>7.2565</v>
      </c>
      <c r="P51" s="50">
        <v>7.0718000000000005</v>
      </c>
      <c r="Q51" s="50">
        <v>7.1073000000000004</v>
      </c>
      <c r="S51" s="5">
        <v>7017.8</v>
      </c>
      <c r="T51" s="5">
        <v>7655.5</v>
      </c>
      <c r="U51" s="5">
        <v>7359.9</v>
      </c>
      <c r="V51" s="5">
        <v>7200.2</v>
      </c>
      <c r="W51" s="5">
        <v>7512</v>
      </c>
      <c r="X51" s="5">
        <v>7085.7</v>
      </c>
      <c r="Y51" s="5">
        <v>7595.3</v>
      </c>
      <c r="Z51" s="5">
        <v>7940.2</v>
      </c>
      <c r="AA51" s="5">
        <v>7736.3</v>
      </c>
      <c r="AB51" s="5">
        <v>7750.3</v>
      </c>
      <c r="AC51" s="5">
        <v>8187.1</v>
      </c>
      <c r="AD51" s="5">
        <v>7618.2</v>
      </c>
      <c r="AE51" s="5">
        <v>7256.5</v>
      </c>
      <c r="AF51" s="5">
        <v>7071.8</v>
      </c>
      <c r="AG51" s="5">
        <v>7107.3</v>
      </c>
    </row>
    <row r="52" spans="1:33" x14ac:dyDescent="0.2">
      <c r="A52" s="8"/>
      <c r="B52" s="18" t="s">
        <v>55</v>
      </c>
      <c r="C52" s="50">
        <v>6.2098000000000004</v>
      </c>
      <c r="D52" s="50">
        <v>6.2163000000000004</v>
      </c>
      <c r="E52" s="50">
        <v>6.4326999999999996</v>
      </c>
      <c r="F52" s="50">
        <v>6.5443999999999996</v>
      </c>
      <c r="G52" s="50">
        <v>7.0880000000000001</v>
      </c>
      <c r="H52" s="50">
        <v>7.3441999999999998</v>
      </c>
      <c r="I52" s="50">
        <v>6.74</v>
      </c>
      <c r="J52" s="50">
        <v>7.1473999999999993</v>
      </c>
      <c r="K52" s="50">
        <v>6.7972999999999999</v>
      </c>
      <c r="L52" s="50">
        <v>7.1886000000000001</v>
      </c>
      <c r="M52" s="50">
        <v>7.1295999999999999</v>
      </c>
      <c r="N52" s="50">
        <v>6.8801999999999994</v>
      </c>
      <c r="O52" s="50">
        <v>6.9481999999999999</v>
      </c>
      <c r="P52" s="50">
        <v>7.3324999999999996</v>
      </c>
      <c r="Q52" s="50">
        <v>7.0701999999999998</v>
      </c>
      <c r="S52" s="5">
        <v>6209.8</v>
      </c>
      <c r="T52" s="5">
        <v>6216.3</v>
      </c>
      <c r="U52" s="5">
        <v>6432.7</v>
      </c>
      <c r="V52" s="5">
        <v>6544.4</v>
      </c>
      <c r="W52" s="5">
        <v>7088</v>
      </c>
      <c r="X52" s="5">
        <v>7344.2</v>
      </c>
      <c r="Y52" s="5">
        <v>6740</v>
      </c>
      <c r="Z52" s="5">
        <v>7147.4</v>
      </c>
      <c r="AA52" s="5">
        <v>6797.3</v>
      </c>
      <c r="AB52" s="5">
        <v>7188.6</v>
      </c>
      <c r="AC52" s="5">
        <v>7129.6</v>
      </c>
      <c r="AD52" s="5">
        <v>6880.2</v>
      </c>
      <c r="AE52" s="5">
        <v>6948.2</v>
      </c>
      <c r="AF52" s="5">
        <v>7332.5</v>
      </c>
      <c r="AG52" s="5">
        <v>7070.2</v>
      </c>
    </row>
    <row r="53" spans="1:33" x14ac:dyDescent="0.2">
      <c r="A53" s="8"/>
      <c r="B53" s="16">
        <v>34595</v>
      </c>
      <c r="C53" s="50">
        <v>5.6178999999999997</v>
      </c>
      <c r="D53" s="50">
        <v>6.0510999999999999</v>
      </c>
      <c r="E53" s="50">
        <v>6.3016000000000005</v>
      </c>
      <c r="F53" s="50">
        <v>6.3441000000000001</v>
      </c>
      <c r="G53" s="50">
        <v>6.5596000000000005</v>
      </c>
      <c r="H53" s="50">
        <v>6.5038</v>
      </c>
      <c r="I53" s="50">
        <v>6.4903000000000004</v>
      </c>
      <c r="J53" s="50">
        <v>6.5581000000000005</v>
      </c>
      <c r="K53" s="50">
        <v>6.9417</v>
      </c>
      <c r="L53" s="50">
        <v>7.1758999999999995</v>
      </c>
      <c r="M53" s="50">
        <v>7.6923999999999992</v>
      </c>
      <c r="N53" s="50">
        <v>7.0261000000000005</v>
      </c>
      <c r="O53" s="50">
        <v>7.1648999999999994</v>
      </c>
      <c r="P53" s="50">
        <v>7.0663</v>
      </c>
      <c r="Q53" s="50">
        <v>7.6905000000000001</v>
      </c>
      <c r="R53" s="1"/>
      <c r="S53" s="5">
        <v>5617.9</v>
      </c>
      <c r="T53" s="5">
        <v>6051.1</v>
      </c>
      <c r="U53" s="5">
        <v>6301.6</v>
      </c>
      <c r="V53" s="5">
        <v>6344.1</v>
      </c>
      <c r="W53" s="5">
        <v>6559.6</v>
      </c>
      <c r="X53" s="5">
        <v>6503.8</v>
      </c>
      <c r="Y53" s="5">
        <v>6490.3</v>
      </c>
      <c r="Z53" s="5">
        <v>6558.1</v>
      </c>
      <c r="AA53" s="5">
        <v>6941.7</v>
      </c>
      <c r="AB53" s="5">
        <v>7175.9</v>
      </c>
      <c r="AC53" s="5">
        <v>7692.4</v>
      </c>
      <c r="AD53" s="5">
        <v>7026.1</v>
      </c>
      <c r="AE53" s="5">
        <v>7164.9</v>
      </c>
      <c r="AF53" s="5">
        <v>7066.3</v>
      </c>
      <c r="AG53" s="5">
        <v>7690.5</v>
      </c>
    </row>
    <row r="54" spans="1:33" x14ac:dyDescent="0.2">
      <c r="A54" s="8"/>
      <c r="B54" s="16">
        <v>36617</v>
      </c>
      <c r="C54" s="50">
        <v>4.4332000000000003</v>
      </c>
      <c r="D54" s="50">
        <v>4.9856000000000007</v>
      </c>
      <c r="E54" s="50">
        <v>5.0034000000000001</v>
      </c>
      <c r="F54" s="50">
        <v>4.7753000000000005</v>
      </c>
      <c r="G54" s="50">
        <v>5.1798000000000002</v>
      </c>
      <c r="H54" s="50">
        <v>4.8905000000000003</v>
      </c>
      <c r="I54" s="50">
        <v>5.4382999999999999</v>
      </c>
      <c r="J54" s="50">
        <v>5.4373999999999993</v>
      </c>
      <c r="K54" s="50">
        <v>5.6958000000000002</v>
      </c>
      <c r="L54" s="50">
        <v>6.3156999999999996</v>
      </c>
      <c r="M54" s="50">
        <v>5.9728999999999992</v>
      </c>
      <c r="N54" s="50">
        <v>5.9343999999999992</v>
      </c>
      <c r="O54" s="50">
        <v>6.3311999999999999</v>
      </c>
      <c r="P54" s="50">
        <v>6.5021000000000004</v>
      </c>
      <c r="Q54" s="50">
        <v>7.1313999999999993</v>
      </c>
      <c r="S54" s="5">
        <v>4433.2</v>
      </c>
      <c r="T54" s="5">
        <v>4985.6000000000004</v>
      </c>
      <c r="U54" s="5">
        <v>5003.3999999999996</v>
      </c>
      <c r="V54" s="5">
        <v>4775.3</v>
      </c>
      <c r="W54" s="5">
        <v>5179.8</v>
      </c>
      <c r="X54" s="5">
        <v>4890.5</v>
      </c>
      <c r="Y54" s="5">
        <v>5438.3</v>
      </c>
      <c r="Z54" s="5">
        <v>5437.4</v>
      </c>
      <c r="AA54" s="5">
        <v>5695.8</v>
      </c>
      <c r="AB54" s="5">
        <v>6315.7</v>
      </c>
      <c r="AC54" s="5">
        <v>5972.9</v>
      </c>
      <c r="AD54" s="5">
        <v>5934.4</v>
      </c>
      <c r="AE54" s="5">
        <v>6331.2</v>
      </c>
      <c r="AF54" s="5">
        <v>6502.1</v>
      </c>
      <c r="AG54" s="5">
        <v>7131.4</v>
      </c>
    </row>
    <row r="55" spans="1:33" x14ac:dyDescent="0.2">
      <c r="A55" s="8"/>
      <c r="B55" s="16">
        <v>40269</v>
      </c>
      <c r="C55" s="50">
        <v>3.6019000000000001</v>
      </c>
      <c r="D55" s="50">
        <v>3.8767</v>
      </c>
      <c r="E55" s="50">
        <v>3.8578000000000001</v>
      </c>
      <c r="F55" s="50">
        <v>3.9346999999999999</v>
      </c>
      <c r="G55" s="50">
        <v>4.3971</v>
      </c>
      <c r="H55" s="50">
        <v>3.8373000000000004</v>
      </c>
      <c r="I55" s="50">
        <v>4.1981999999999999</v>
      </c>
      <c r="J55" s="50">
        <v>4.2004999999999999</v>
      </c>
      <c r="K55" s="50">
        <v>4.1082999999999998</v>
      </c>
      <c r="L55" s="50">
        <v>4.7776999999999994</v>
      </c>
      <c r="M55" s="50">
        <v>4.7033000000000005</v>
      </c>
      <c r="N55" s="50">
        <v>4.9681999999999995</v>
      </c>
      <c r="O55" s="50">
        <v>5.1588000000000003</v>
      </c>
      <c r="P55" s="50">
        <v>4.7578000000000005</v>
      </c>
      <c r="Q55" s="50">
        <v>5.1046000000000005</v>
      </c>
      <c r="S55" s="97">
        <v>3601.9</v>
      </c>
      <c r="T55" s="97">
        <v>3876.7</v>
      </c>
      <c r="U55" s="97">
        <v>3857.8</v>
      </c>
      <c r="V55" s="97">
        <v>3934.7</v>
      </c>
      <c r="W55" s="97">
        <v>4397.1000000000004</v>
      </c>
      <c r="X55" s="97">
        <v>3837.3</v>
      </c>
      <c r="Y55" s="97">
        <v>4198.2</v>
      </c>
      <c r="Z55" s="97">
        <v>4200.5</v>
      </c>
      <c r="AA55" s="97">
        <v>4108.3</v>
      </c>
      <c r="AB55" s="97">
        <v>4777.7</v>
      </c>
      <c r="AC55" s="97">
        <v>4703.3</v>
      </c>
      <c r="AD55" s="97">
        <v>4968.2</v>
      </c>
      <c r="AE55" s="97">
        <v>5158.8</v>
      </c>
      <c r="AF55" s="97">
        <v>4757.8</v>
      </c>
      <c r="AG55" s="97">
        <v>5104.6000000000004</v>
      </c>
    </row>
    <row r="56" spans="1:33" x14ac:dyDescent="0.2">
      <c r="A56" s="8"/>
      <c r="B56" s="8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x14ac:dyDescent="0.2">
      <c r="A57" s="8" t="s">
        <v>49</v>
      </c>
      <c r="B57" s="17" t="s">
        <v>5</v>
      </c>
      <c r="C57" s="50">
        <v>8.0145999999999997</v>
      </c>
      <c r="D57" s="50">
        <v>8.9456000000000007</v>
      </c>
      <c r="E57" s="50">
        <v>7.5111999999999997</v>
      </c>
      <c r="F57" s="50">
        <v>7.9086999999999996</v>
      </c>
      <c r="G57" s="50">
        <v>8.7011000000000003</v>
      </c>
      <c r="H57" s="50">
        <v>7.4607000000000001</v>
      </c>
      <c r="I57" s="50">
        <v>8.9629999999999992</v>
      </c>
      <c r="J57" s="50">
        <v>8.9039999999999999</v>
      </c>
      <c r="K57" s="50">
        <v>8.1833999999999989</v>
      </c>
      <c r="L57" s="50">
        <v>9.4960000000000004</v>
      </c>
      <c r="M57" s="50">
        <v>8.8853999999999989</v>
      </c>
      <c r="N57" s="50">
        <v>9.180200000000001</v>
      </c>
      <c r="O57" s="50">
        <v>9.3853999999999989</v>
      </c>
      <c r="P57" s="50">
        <v>7.2140000000000004</v>
      </c>
      <c r="Q57" s="50">
        <v>7.7824999999999998</v>
      </c>
      <c r="S57" s="5">
        <v>8014.6</v>
      </c>
      <c r="T57" s="5">
        <v>8945.6</v>
      </c>
      <c r="U57" s="5">
        <v>7511.2</v>
      </c>
      <c r="V57" s="5">
        <v>7908.7</v>
      </c>
      <c r="W57" s="5">
        <v>8701.1</v>
      </c>
      <c r="X57" s="5">
        <v>7460.7</v>
      </c>
      <c r="Y57" s="5">
        <v>8963</v>
      </c>
      <c r="Z57" s="5">
        <v>8904</v>
      </c>
      <c r="AA57" s="5">
        <v>8183.4</v>
      </c>
      <c r="AB57" s="5">
        <v>9496</v>
      </c>
      <c r="AC57" s="5">
        <v>8885.4</v>
      </c>
      <c r="AD57" s="5">
        <v>9180.2000000000007</v>
      </c>
      <c r="AE57" s="5">
        <v>9385.4</v>
      </c>
      <c r="AF57" s="5">
        <v>7214</v>
      </c>
      <c r="AG57" s="5">
        <v>7782.5</v>
      </c>
    </row>
    <row r="58" spans="1:33" x14ac:dyDescent="0.2">
      <c r="A58" s="8"/>
      <c r="B58" s="16">
        <v>26925</v>
      </c>
      <c r="C58" s="50">
        <v>8.4329999999999998</v>
      </c>
      <c r="D58" s="50">
        <v>7.7427000000000001</v>
      </c>
      <c r="E58" s="50">
        <v>7.1378999999999992</v>
      </c>
      <c r="F58" s="50">
        <v>9.0870999999999995</v>
      </c>
      <c r="G58" s="50">
        <v>7.3006000000000002</v>
      </c>
      <c r="H58" s="50">
        <v>8.5280000000000005</v>
      </c>
      <c r="I58" s="50">
        <v>9.5472000000000001</v>
      </c>
      <c r="J58" s="50">
        <v>9.2432999999999996</v>
      </c>
      <c r="K58" s="50">
        <v>8.4620999999999995</v>
      </c>
      <c r="L58" s="50">
        <v>8.0906000000000002</v>
      </c>
      <c r="M58" s="50">
        <v>9.1692999999999998</v>
      </c>
      <c r="N58" s="50">
        <v>7.6716999999999995</v>
      </c>
      <c r="O58" s="50">
        <v>7.3372999999999999</v>
      </c>
      <c r="P58" s="50">
        <v>9.7159999999999993</v>
      </c>
      <c r="Q58" s="50">
        <v>7.3712</v>
      </c>
      <c r="S58" s="5">
        <v>8433</v>
      </c>
      <c r="T58" s="5">
        <v>7742.7</v>
      </c>
      <c r="U58" s="5">
        <v>7137.9</v>
      </c>
      <c r="V58" s="5">
        <v>9087.1</v>
      </c>
      <c r="W58" s="5">
        <v>7300.6</v>
      </c>
      <c r="X58" s="5">
        <v>8528</v>
      </c>
      <c r="Y58" s="5">
        <v>9547.2000000000007</v>
      </c>
      <c r="Z58" s="5">
        <v>9243.2999999999993</v>
      </c>
      <c r="AA58" s="5">
        <v>8462.1</v>
      </c>
      <c r="AB58" s="5">
        <v>8090.6</v>
      </c>
      <c r="AC58" s="5">
        <v>9169.2999999999993</v>
      </c>
      <c r="AD58" s="5">
        <v>7671.7</v>
      </c>
      <c r="AE58" s="5">
        <v>7337.3</v>
      </c>
      <c r="AF58" s="5">
        <v>9716</v>
      </c>
      <c r="AG58" s="5">
        <v>7371.2</v>
      </c>
    </row>
    <row r="59" spans="1:33" x14ac:dyDescent="0.2">
      <c r="A59" s="8"/>
      <c r="B59" s="16">
        <v>29479</v>
      </c>
      <c r="C59" s="50">
        <v>9.0229999999999997</v>
      </c>
      <c r="D59" s="50">
        <v>9.4492000000000012</v>
      </c>
      <c r="E59" s="50">
        <v>8.5175999999999998</v>
      </c>
      <c r="F59" s="50">
        <v>9.0032999999999994</v>
      </c>
      <c r="G59" s="50">
        <v>7.0931999999999995</v>
      </c>
      <c r="H59" s="50">
        <v>9.1815999999999995</v>
      </c>
      <c r="I59" s="50">
        <v>8.3961000000000006</v>
      </c>
      <c r="J59" s="50">
        <v>8.0431000000000008</v>
      </c>
      <c r="K59" s="50">
        <v>8.2182000000000013</v>
      </c>
      <c r="L59" s="50">
        <v>8.2947999999999986</v>
      </c>
      <c r="M59" s="50">
        <v>8.4595000000000002</v>
      </c>
      <c r="N59" s="50">
        <v>8.4922000000000004</v>
      </c>
      <c r="O59" s="50">
        <v>8.1329999999999991</v>
      </c>
      <c r="P59" s="50">
        <v>8.5002999999999993</v>
      </c>
      <c r="Q59" s="50">
        <v>9.1504999999999992</v>
      </c>
      <c r="S59" s="5">
        <v>9023</v>
      </c>
      <c r="T59" s="5">
        <v>9449.2000000000007</v>
      </c>
      <c r="U59" s="5">
        <v>8517.6</v>
      </c>
      <c r="V59" s="5">
        <v>9003.2999999999993</v>
      </c>
      <c r="W59" s="5">
        <v>7093.2</v>
      </c>
      <c r="X59" s="5">
        <v>9181.6</v>
      </c>
      <c r="Y59" s="5">
        <v>8396.1</v>
      </c>
      <c r="Z59" s="5">
        <v>8043.1</v>
      </c>
      <c r="AA59" s="5">
        <v>8218.2000000000007</v>
      </c>
      <c r="AB59" s="5">
        <v>8294.7999999999993</v>
      </c>
      <c r="AC59" s="5">
        <v>8459.5</v>
      </c>
      <c r="AD59" s="5">
        <v>8492.2000000000007</v>
      </c>
      <c r="AE59" s="5">
        <v>8133</v>
      </c>
      <c r="AF59" s="5">
        <v>8500.2999999999993</v>
      </c>
      <c r="AG59" s="5">
        <v>9150.5</v>
      </c>
    </row>
    <row r="60" spans="1:33" x14ac:dyDescent="0.2">
      <c r="A60" s="8"/>
      <c r="B60" s="18" t="s">
        <v>53</v>
      </c>
      <c r="C60" s="50">
        <v>5.8206000000000007</v>
      </c>
      <c r="D60" s="50">
        <v>5.3881000000000006</v>
      </c>
      <c r="E60" s="50">
        <v>6.2507000000000001</v>
      </c>
      <c r="F60" s="50">
        <v>5.577</v>
      </c>
      <c r="G60" s="50">
        <v>6.9463999999999997</v>
      </c>
      <c r="H60" s="50">
        <v>6.8837999999999999</v>
      </c>
      <c r="I60" s="50">
        <v>7.9198000000000004</v>
      </c>
      <c r="J60" s="50">
        <v>7.335</v>
      </c>
      <c r="K60" s="50">
        <v>7.4166000000000007</v>
      </c>
      <c r="L60" s="50">
        <v>7.7658000000000005</v>
      </c>
      <c r="M60" s="50">
        <v>6.52</v>
      </c>
      <c r="N60" s="50">
        <v>7.6746000000000008</v>
      </c>
      <c r="O60" s="50">
        <v>7.2818000000000005</v>
      </c>
      <c r="P60" s="50">
        <v>7.4051999999999998</v>
      </c>
      <c r="Q60" s="50">
        <v>7.1875</v>
      </c>
      <c r="S60" s="5">
        <v>5820.6</v>
      </c>
      <c r="T60" s="5">
        <v>5388.1</v>
      </c>
      <c r="U60" s="5">
        <v>6250.7</v>
      </c>
      <c r="V60" s="5">
        <v>5577</v>
      </c>
      <c r="W60" s="5">
        <v>6946.4</v>
      </c>
      <c r="X60" s="5">
        <v>6883.8</v>
      </c>
      <c r="Y60" s="5">
        <v>7919.8</v>
      </c>
      <c r="Z60" s="5">
        <v>7335</v>
      </c>
      <c r="AA60" s="5">
        <v>7416.6</v>
      </c>
      <c r="AB60" s="5">
        <v>7765.8</v>
      </c>
      <c r="AC60" s="5">
        <v>6520</v>
      </c>
      <c r="AD60" s="5">
        <v>7674.6</v>
      </c>
      <c r="AE60" s="5">
        <v>7281.8</v>
      </c>
      <c r="AF60" s="5">
        <v>7405.2</v>
      </c>
      <c r="AG60" s="5">
        <v>7187.5</v>
      </c>
    </row>
    <row r="61" spans="1:33" x14ac:dyDescent="0.2">
      <c r="A61" s="8"/>
      <c r="B61" s="16">
        <v>34595</v>
      </c>
      <c r="C61" s="50">
        <v>4.4954999999999998</v>
      </c>
      <c r="D61" s="50">
        <v>4.0671999999999997</v>
      </c>
      <c r="E61" s="50">
        <v>4.9793000000000003</v>
      </c>
      <c r="F61" s="50">
        <v>4.1375000000000002</v>
      </c>
      <c r="G61" s="50">
        <v>4.8673999999999999</v>
      </c>
      <c r="H61" s="50">
        <v>5.4663999999999993</v>
      </c>
      <c r="I61" s="50">
        <v>5.3113000000000001</v>
      </c>
      <c r="J61" s="50">
        <v>6.2824</v>
      </c>
      <c r="K61" s="50">
        <v>6.2378</v>
      </c>
      <c r="L61" s="50">
        <v>6.2190000000000003</v>
      </c>
      <c r="M61" s="50">
        <v>5.6738</v>
      </c>
      <c r="N61" s="50">
        <v>5.9308000000000005</v>
      </c>
      <c r="O61" s="50">
        <v>6.6663000000000006</v>
      </c>
      <c r="P61" s="50">
        <v>7.0933999999999999</v>
      </c>
      <c r="Q61" s="50">
        <v>8.0349000000000004</v>
      </c>
      <c r="S61" s="5">
        <v>4495.5</v>
      </c>
      <c r="T61" s="5">
        <v>4067.2</v>
      </c>
      <c r="U61" s="5">
        <v>4979.3</v>
      </c>
      <c r="V61" s="5">
        <v>4137.5</v>
      </c>
      <c r="W61" s="5">
        <v>4867.3999999999996</v>
      </c>
      <c r="X61" s="5">
        <v>5466.4</v>
      </c>
      <c r="Y61" s="5">
        <v>5311.3</v>
      </c>
      <c r="Z61" s="5">
        <v>6282.4</v>
      </c>
      <c r="AA61" s="5">
        <v>6237.8</v>
      </c>
      <c r="AB61" s="5">
        <v>6219</v>
      </c>
      <c r="AC61" s="5">
        <v>5673.8</v>
      </c>
      <c r="AD61" s="5">
        <v>5930.8</v>
      </c>
      <c r="AE61" s="5">
        <v>6666.3</v>
      </c>
      <c r="AF61" s="5">
        <v>7093.4</v>
      </c>
      <c r="AG61" s="5">
        <v>8034.9</v>
      </c>
    </row>
    <row r="62" spans="1:33" x14ac:dyDescent="0.2">
      <c r="A62" s="8"/>
      <c r="B62" s="16">
        <v>36617</v>
      </c>
      <c r="C62" s="50">
        <v>4.2028999999999996</v>
      </c>
      <c r="D62" s="50">
        <v>4.7811000000000003</v>
      </c>
      <c r="E62" s="50">
        <v>4.2145000000000001</v>
      </c>
      <c r="F62" s="50">
        <v>3.9781999999999997</v>
      </c>
      <c r="G62" s="50">
        <v>4.4821</v>
      </c>
      <c r="H62" s="50">
        <v>4.9142000000000001</v>
      </c>
      <c r="I62" s="50">
        <v>4.0834999999999999</v>
      </c>
      <c r="J62" s="50">
        <v>4.6319999999999997</v>
      </c>
      <c r="K62" s="50">
        <v>4.1726000000000001</v>
      </c>
      <c r="L62" s="50">
        <v>4.2048000000000005</v>
      </c>
      <c r="M62" s="50">
        <v>4.8651</v>
      </c>
      <c r="N62" s="50">
        <v>4.7721</v>
      </c>
      <c r="O62" s="50">
        <v>5.9426999999999994</v>
      </c>
      <c r="P62" s="50">
        <v>6.3956</v>
      </c>
      <c r="Q62" s="50">
        <v>6.0896000000000008</v>
      </c>
      <c r="S62" s="5">
        <v>4202.8999999999996</v>
      </c>
      <c r="T62" s="5">
        <v>4781.1000000000004</v>
      </c>
      <c r="U62" s="5">
        <v>4214.5</v>
      </c>
      <c r="V62" s="5">
        <v>3978.2</v>
      </c>
      <c r="W62" s="5">
        <v>4482.1000000000004</v>
      </c>
      <c r="X62" s="5">
        <v>4914.2</v>
      </c>
      <c r="Y62" s="5">
        <v>4083.5</v>
      </c>
      <c r="Z62" s="5">
        <v>4632</v>
      </c>
      <c r="AA62" s="5">
        <v>4172.6000000000004</v>
      </c>
      <c r="AB62" s="5">
        <v>4204.8</v>
      </c>
      <c r="AC62" s="5">
        <v>4865.1000000000004</v>
      </c>
      <c r="AD62" s="5">
        <v>4772.1000000000004</v>
      </c>
      <c r="AE62" s="5">
        <v>5942.7</v>
      </c>
      <c r="AF62" s="5">
        <v>6395.6</v>
      </c>
      <c r="AG62" s="5">
        <v>6089.6</v>
      </c>
    </row>
    <row r="63" spans="1:33" x14ac:dyDescent="0.2">
      <c r="A63" s="8"/>
      <c r="B63" s="16">
        <v>40269</v>
      </c>
      <c r="C63" s="50">
        <v>4.6836000000000002</v>
      </c>
      <c r="D63" s="50">
        <v>3.9533</v>
      </c>
      <c r="E63" s="50">
        <v>3.5369999999999999</v>
      </c>
      <c r="F63" s="50">
        <v>3.8376999999999999</v>
      </c>
      <c r="G63" s="50">
        <v>4.1638999999999999</v>
      </c>
      <c r="H63" s="50">
        <v>4.0405999999999995</v>
      </c>
      <c r="I63" s="50">
        <v>4.3055000000000003</v>
      </c>
      <c r="J63" s="50">
        <v>4.6361000000000008</v>
      </c>
      <c r="K63" s="50">
        <v>3.9919000000000002</v>
      </c>
      <c r="L63" s="50">
        <v>4.7298999999999998</v>
      </c>
      <c r="M63" s="50">
        <v>4.9009999999999998</v>
      </c>
      <c r="N63" s="50">
        <v>5.1473000000000004</v>
      </c>
      <c r="O63" s="50">
        <v>4.4908999999999999</v>
      </c>
      <c r="P63" s="50">
        <v>4.1158000000000001</v>
      </c>
      <c r="Q63" s="50">
        <v>4.9211999999999998</v>
      </c>
      <c r="S63" s="5">
        <v>4683.6000000000004</v>
      </c>
      <c r="T63" s="5">
        <v>3953.3</v>
      </c>
      <c r="U63" s="5">
        <v>3537</v>
      </c>
      <c r="V63" s="5">
        <v>3837.7</v>
      </c>
      <c r="W63" s="5">
        <v>4163.8999999999996</v>
      </c>
      <c r="X63" s="5">
        <v>4040.6</v>
      </c>
      <c r="Y63" s="5">
        <v>4305.5</v>
      </c>
      <c r="Z63" s="5">
        <v>4636.1000000000004</v>
      </c>
      <c r="AA63" s="5">
        <v>3991.9</v>
      </c>
      <c r="AB63" s="5">
        <v>4729.8999999999996</v>
      </c>
      <c r="AC63" s="5">
        <v>4901</v>
      </c>
      <c r="AD63" s="5">
        <v>5147.3</v>
      </c>
      <c r="AE63" s="5">
        <v>4490.8999999999996</v>
      </c>
      <c r="AF63" s="5">
        <v>4115.8</v>
      </c>
      <c r="AG63" s="5">
        <v>4921.2</v>
      </c>
    </row>
    <row r="64" spans="1:33" x14ac:dyDescent="0.2">
      <c r="A64" s="8"/>
      <c r="B64" s="8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x14ac:dyDescent="0.2">
      <c r="A65" s="8" t="s">
        <v>95</v>
      </c>
      <c r="B65" s="8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</row>
    <row r="66" spans="1:33" x14ac:dyDescent="0.2">
      <c r="A66" s="8"/>
      <c r="B66" s="11" t="s">
        <v>19</v>
      </c>
      <c r="C66" s="129" t="s">
        <v>96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1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</row>
    <row r="67" spans="1:33" x14ac:dyDescent="0.2">
      <c r="A67" s="13"/>
      <c r="B67" s="14" t="s">
        <v>20</v>
      </c>
      <c r="C67" s="9">
        <v>0</v>
      </c>
      <c r="D67" s="12">
        <v>1</v>
      </c>
      <c r="E67" s="12">
        <v>2</v>
      </c>
      <c r="F67" s="12">
        <v>3</v>
      </c>
      <c r="G67" s="12">
        <v>4</v>
      </c>
      <c r="H67" s="12">
        <v>5</v>
      </c>
      <c r="I67" s="12">
        <v>6</v>
      </c>
      <c r="J67" s="12">
        <v>7</v>
      </c>
      <c r="K67" s="12">
        <v>8</v>
      </c>
      <c r="L67" s="12">
        <v>9</v>
      </c>
      <c r="M67" s="10">
        <v>10</v>
      </c>
      <c r="N67" s="10">
        <v>11</v>
      </c>
      <c r="O67" s="10">
        <v>12</v>
      </c>
      <c r="P67" s="10">
        <v>13</v>
      </c>
      <c r="Q67" s="10">
        <v>14</v>
      </c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</row>
    <row r="68" spans="1:33" x14ac:dyDescent="0.2">
      <c r="A68" s="8"/>
      <c r="B68" s="8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</row>
    <row r="69" spans="1:33" x14ac:dyDescent="0.2">
      <c r="A69" s="8" t="s">
        <v>50</v>
      </c>
      <c r="B69" s="17" t="s">
        <v>5</v>
      </c>
      <c r="C69" s="50">
        <v>6.6121999999999996</v>
      </c>
      <c r="D69" s="50">
        <v>6.6185</v>
      </c>
      <c r="E69" s="50">
        <v>6.8188000000000004</v>
      </c>
      <c r="F69" s="50">
        <v>7.6997</v>
      </c>
      <c r="G69" s="50">
        <v>7.9441000000000006</v>
      </c>
      <c r="H69" s="50">
        <v>8.2647999999999993</v>
      </c>
      <c r="I69" s="50">
        <v>7.7988999999999997</v>
      </c>
      <c r="J69" s="50">
        <v>7.5838999999999999</v>
      </c>
      <c r="K69" s="50">
        <v>6.9926000000000004</v>
      </c>
      <c r="L69" s="50">
        <v>6.6210000000000004</v>
      </c>
      <c r="M69" s="50">
        <v>7.4364999999999997</v>
      </c>
      <c r="N69" s="50">
        <v>6.4329999999999998</v>
      </c>
      <c r="O69" s="50">
        <v>7.3493000000000004</v>
      </c>
      <c r="P69" s="50">
        <v>6.4338999999999995</v>
      </c>
      <c r="Q69" s="50">
        <v>5.8943000000000003</v>
      </c>
      <c r="S69" s="5">
        <v>6612.2</v>
      </c>
      <c r="T69" s="5">
        <v>6618.5</v>
      </c>
      <c r="U69" s="5">
        <v>6818.8</v>
      </c>
      <c r="V69" s="5">
        <v>7699.7</v>
      </c>
      <c r="W69" s="5">
        <v>7944.1</v>
      </c>
      <c r="X69" s="5">
        <v>8264.7999999999993</v>
      </c>
      <c r="Y69" s="5">
        <v>7798.9</v>
      </c>
      <c r="Z69" s="5">
        <v>7583.9</v>
      </c>
      <c r="AA69" s="5">
        <v>6992.6</v>
      </c>
      <c r="AB69" s="5">
        <v>6621</v>
      </c>
      <c r="AC69" s="5">
        <v>7436.5</v>
      </c>
      <c r="AD69" s="5">
        <v>6433</v>
      </c>
      <c r="AE69" s="5">
        <v>7349.3</v>
      </c>
      <c r="AF69" s="5">
        <v>6433.9</v>
      </c>
      <c r="AG69" s="5">
        <v>5894.3</v>
      </c>
    </row>
    <row r="70" spans="1:33" x14ac:dyDescent="0.2">
      <c r="A70" s="8"/>
      <c r="B70" s="16">
        <v>26925</v>
      </c>
      <c r="C70" s="50">
        <v>8.0841000000000012</v>
      </c>
      <c r="D70" s="50">
        <v>6.8888999999999996</v>
      </c>
      <c r="E70" s="50">
        <v>7.7412000000000001</v>
      </c>
      <c r="F70" s="50">
        <v>8.4205000000000005</v>
      </c>
      <c r="G70" s="50">
        <v>7.6547999999999998</v>
      </c>
      <c r="H70" s="50">
        <v>7.5875000000000004</v>
      </c>
      <c r="I70" s="50">
        <v>7.7468999999999992</v>
      </c>
      <c r="J70" s="50">
        <v>8.4162999999999997</v>
      </c>
      <c r="K70" s="50">
        <v>7.0575000000000001</v>
      </c>
      <c r="L70" s="50">
        <v>7.3336999999999994</v>
      </c>
      <c r="M70" s="50">
        <v>7.6606000000000005</v>
      </c>
      <c r="N70" s="50">
        <v>8.2797000000000001</v>
      </c>
      <c r="O70" s="50">
        <v>6.5339</v>
      </c>
      <c r="P70" s="50">
        <v>7.4723999999999995</v>
      </c>
      <c r="Q70" s="50">
        <v>6.5206</v>
      </c>
      <c r="S70" s="5">
        <v>8084.1</v>
      </c>
      <c r="T70" s="5">
        <v>6888.9</v>
      </c>
      <c r="U70" s="5">
        <v>7741.2</v>
      </c>
      <c r="V70" s="5">
        <v>8420.5</v>
      </c>
      <c r="W70" s="5">
        <v>7654.8</v>
      </c>
      <c r="X70" s="5">
        <v>7587.5</v>
      </c>
      <c r="Y70" s="5">
        <v>7746.9</v>
      </c>
      <c r="Z70" s="5">
        <v>8416.2999999999993</v>
      </c>
      <c r="AA70" s="5">
        <v>7057.5</v>
      </c>
      <c r="AB70" s="5">
        <v>7333.7</v>
      </c>
      <c r="AC70" s="5">
        <v>7660.6</v>
      </c>
      <c r="AD70" s="5">
        <v>8279.7000000000007</v>
      </c>
      <c r="AE70" s="5">
        <v>6533.9</v>
      </c>
      <c r="AF70" s="5">
        <v>7472.4</v>
      </c>
      <c r="AG70" s="5">
        <v>6520.6</v>
      </c>
    </row>
    <row r="71" spans="1:33" x14ac:dyDescent="0.2">
      <c r="A71" s="8"/>
      <c r="B71" s="16">
        <v>29479</v>
      </c>
      <c r="C71" s="50">
        <v>6.9326999999999996</v>
      </c>
      <c r="D71" s="50">
        <v>7.2033999999999994</v>
      </c>
      <c r="E71" s="50">
        <v>7.0445000000000002</v>
      </c>
      <c r="F71" s="50">
        <v>7.6958000000000002</v>
      </c>
      <c r="G71" s="50">
        <v>8.2645999999999997</v>
      </c>
      <c r="H71" s="50">
        <v>7.8738999999999999</v>
      </c>
      <c r="I71" s="50">
        <v>8.6827000000000005</v>
      </c>
      <c r="J71" s="50">
        <v>7.6176000000000004</v>
      </c>
      <c r="K71" s="50">
        <v>7.5644</v>
      </c>
      <c r="L71" s="50">
        <v>7.9436999999999998</v>
      </c>
      <c r="M71" s="50">
        <v>8.1980000000000004</v>
      </c>
      <c r="N71" s="50">
        <v>7.6201000000000008</v>
      </c>
      <c r="O71" s="50">
        <v>7.1236999999999995</v>
      </c>
      <c r="P71" s="50">
        <v>7.7534000000000001</v>
      </c>
      <c r="Q71" s="50">
        <v>8.190199999999999</v>
      </c>
      <c r="S71" s="5">
        <v>6932.7</v>
      </c>
      <c r="T71" s="5">
        <v>7203.4</v>
      </c>
      <c r="U71" s="5">
        <v>7044.5</v>
      </c>
      <c r="V71" s="5">
        <v>7695.8</v>
      </c>
      <c r="W71" s="5">
        <v>8264.6</v>
      </c>
      <c r="X71" s="5">
        <v>7873.9</v>
      </c>
      <c r="Y71" s="5">
        <v>8682.7000000000007</v>
      </c>
      <c r="Z71" s="5">
        <v>7617.6</v>
      </c>
      <c r="AA71" s="5">
        <v>7564.4</v>
      </c>
      <c r="AB71" s="5">
        <v>7943.7</v>
      </c>
      <c r="AC71" s="5">
        <v>8198</v>
      </c>
      <c r="AD71" s="5">
        <v>7620.1</v>
      </c>
      <c r="AE71" s="5">
        <v>7123.7</v>
      </c>
      <c r="AF71" s="5">
        <v>7753.4</v>
      </c>
      <c r="AG71" s="5">
        <v>8190.2</v>
      </c>
    </row>
    <row r="72" spans="1:33" x14ac:dyDescent="0.2">
      <c r="A72" s="8"/>
      <c r="B72" s="18" t="s">
        <v>54</v>
      </c>
      <c r="C72" s="50">
        <v>5.6266000000000007</v>
      </c>
      <c r="D72" s="50">
        <v>7.9466999999999999</v>
      </c>
      <c r="E72" s="50">
        <v>9.0122</v>
      </c>
      <c r="F72" s="50">
        <v>8.7189999999999994</v>
      </c>
      <c r="G72" s="50">
        <v>9.2436000000000007</v>
      </c>
      <c r="H72" s="50">
        <v>9.9463999999999988</v>
      </c>
      <c r="I72" s="50">
        <v>9.8773</v>
      </c>
      <c r="J72" s="50">
        <v>10.255100000000001</v>
      </c>
      <c r="K72" s="50">
        <v>9.9444999999999997</v>
      </c>
      <c r="L72" s="50">
        <v>11.381200000000002</v>
      </c>
      <c r="M72" s="50">
        <v>11.4001</v>
      </c>
      <c r="N72" s="50">
        <v>11.4558</v>
      </c>
      <c r="O72" s="50">
        <v>10.5528</v>
      </c>
      <c r="P72" s="50">
        <v>8.0799000000000003</v>
      </c>
      <c r="Q72" s="50">
        <v>7.4101999999999997</v>
      </c>
      <c r="S72" s="10">
        <v>5626.6</v>
      </c>
      <c r="T72" s="10">
        <v>7946.7</v>
      </c>
      <c r="U72" s="10">
        <v>9012.2000000000007</v>
      </c>
      <c r="V72" s="10">
        <v>8719</v>
      </c>
      <c r="W72" s="10">
        <v>9243.6</v>
      </c>
      <c r="X72" s="10">
        <v>9946.4</v>
      </c>
      <c r="Y72" s="10">
        <v>9877.2999999999993</v>
      </c>
      <c r="Z72" s="10">
        <v>10255.1</v>
      </c>
      <c r="AA72" s="10">
        <v>9944.5</v>
      </c>
      <c r="AB72" s="10">
        <v>11381.2</v>
      </c>
      <c r="AC72" s="10">
        <v>11400.1</v>
      </c>
      <c r="AD72" s="10">
        <v>11455.8</v>
      </c>
      <c r="AE72" s="10">
        <v>10552.8</v>
      </c>
      <c r="AF72" s="10">
        <v>8079.9</v>
      </c>
      <c r="AG72" s="10">
        <v>7410.2</v>
      </c>
    </row>
    <row r="73" spans="1:33" x14ac:dyDescent="0.2">
      <c r="A73" s="8"/>
      <c r="B73" s="16">
        <v>34595</v>
      </c>
      <c r="C73" s="50">
        <v>4.8757999999999999</v>
      </c>
      <c r="D73" s="50">
        <v>4.9660000000000002</v>
      </c>
      <c r="E73" s="50">
        <v>5.2134999999999998</v>
      </c>
      <c r="F73" s="50">
        <v>4.8710000000000004</v>
      </c>
      <c r="G73" s="50">
        <v>5.4222000000000001</v>
      </c>
      <c r="H73" s="50">
        <v>5.6193999999999997</v>
      </c>
      <c r="I73" s="50">
        <v>5.1577000000000002</v>
      </c>
      <c r="J73" s="50">
        <v>5.1951000000000001</v>
      </c>
      <c r="K73" s="50">
        <v>5.8726000000000003</v>
      </c>
      <c r="L73" s="50">
        <v>5.6813000000000002</v>
      </c>
      <c r="M73" s="50">
        <v>5.4136999999999995</v>
      </c>
      <c r="N73" s="50">
        <v>6.1553999999999993</v>
      </c>
      <c r="O73" s="50">
        <v>5.9863999999999997</v>
      </c>
      <c r="P73" s="50">
        <v>6.2218</v>
      </c>
      <c r="Q73" s="50">
        <v>6.6467999999999998</v>
      </c>
      <c r="S73" s="5">
        <v>4875.8</v>
      </c>
      <c r="T73" s="5">
        <v>4966</v>
      </c>
      <c r="U73" s="5">
        <v>5213.5</v>
      </c>
      <c r="V73" s="5">
        <v>4871</v>
      </c>
      <c r="W73" s="5">
        <v>5422.2</v>
      </c>
      <c r="X73" s="5">
        <v>5619.4</v>
      </c>
      <c r="Y73" s="5">
        <v>5157.7</v>
      </c>
      <c r="Z73" s="5">
        <v>5195.1000000000004</v>
      </c>
      <c r="AA73" s="5">
        <v>5872.6</v>
      </c>
      <c r="AB73" s="5">
        <v>5681.3</v>
      </c>
      <c r="AC73" s="5">
        <v>5413.7</v>
      </c>
      <c r="AD73" s="5">
        <v>6155.4</v>
      </c>
      <c r="AE73" s="5">
        <v>5986.4</v>
      </c>
      <c r="AF73" s="5">
        <v>6221.8</v>
      </c>
      <c r="AG73" s="5">
        <v>6646.8</v>
      </c>
    </row>
    <row r="74" spans="1:33" x14ac:dyDescent="0.2">
      <c r="A74" s="8"/>
      <c r="B74" s="16">
        <v>36617</v>
      </c>
      <c r="C74" s="50">
        <v>4.5848000000000004</v>
      </c>
      <c r="D74" s="50">
        <v>4.8323999999999998</v>
      </c>
      <c r="E74" s="50">
        <v>4.8372999999999999</v>
      </c>
      <c r="F74" s="50">
        <v>4.4311000000000007</v>
      </c>
      <c r="G74" s="50">
        <v>5.1208</v>
      </c>
      <c r="H74" s="50">
        <v>4.7462999999999997</v>
      </c>
      <c r="I74" s="50">
        <v>4.726</v>
      </c>
      <c r="J74" s="50">
        <v>4.9851000000000001</v>
      </c>
      <c r="K74" s="50">
        <v>4.7886000000000006</v>
      </c>
      <c r="L74" s="50">
        <v>4.8678999999999997</v>
      </c>
      <c r="M74" s="50">
        <v>5.3163999999999998</v>
      </c>
      <c r="N74" s="50">
        <v>5.1307999999999998</v>
      </c>
      <c r="O74" s="50">
        <v>5.2126999999999999</v>
      </c>
      <c r="P74" s="50">
        <v>5.4397000000000002</v>
      </c>
      <c r="Q74" s="50">
        <v>5.7341999999999995</v>
      </c>
      <c r="R74" s="1"/>
      <c r="S74" s="5">
        <v>4584.8</v>
      </c>
      <c r="T74" s="5">
        <v>4832.3999999999996</v>
      </c>
      <c r="U74" s="5">
        <v>4837.3</v>
      </c>
      <c r="V74" s="5">
        <v>4431.1000000000004</v>
      </c>
      <c r="W74" s="5">
        <v>5120.8</v>
      </c>
      <c r="X74" s="5">
        <v>4746.3</v>
      </c>
      <c r="Y74" s="5">
        <v>4726</v>
      </c>
      <c r="Z74" s="5">
        <v>4985.1000000000004</v>
      </c>
      <c r="AA74" s="5">
        <v>4788.6000000000004</v>
      </c>
      <c r="AB74" s="5">
        <v>4867.8999999999996</v>
      </c>
      <c r="AC74" s="5">
        <v>5316.4</v>
      </c>
      <c r="AD74" s="5">
        <v>5130.8</v>
      </c>
      <c r="AE74" s="5">
        <v>5212.7</v>
      </c>
      <c r="AF74" s="5">
        <v>5439.7</v>
      </c>
      <c r="AG74" s="5">
        <v>5734.2</v>
      </c>
    </row>
    <row r="75" spans="1:33" x14ac:dyDescent="0.2">
      <c r="A75" s="8"/>
      <c r="B75" s="16">
        <v>40269</v>
      </c>
      <c r="C75" s="50">
        <v>3.363</v>
      </c>
      <c r="D75" s="50">
        <v>3.2368000000000001</v>
      </c>
      <c r="E75" s="50">
        <v>3.3408000000000002</v>
      </c>
      <c r="F75" s="50">
        <v>3.2389999999999999</v>
      </c>
      <c r="G75" s="50">
        <v>3.5320999999999998</v>
      </c>
      <c r="H75" s="50">
        <v>3.9784999999999999</v>
      </c>
      <c r="I75" s="50">
        <v>3.7334999999999998</v>
      </c>
      <c r="J75" s="50">
        <v>3.6555</v>
      </c>
      <c r="K75" s="50">
        <v>3.5781999999999998</v>
      </c>
      <c r="L75" s="50">
        <v>3.9544000000000001</v>
      </c>
      <c r="M75" s="50">
        <v>4.2285000000000004</v>
      </c>
      <c r="N75" s="50">
        <v>4.3686000000000007</v>
      </c>
      <c r="O75" s="50">
        <v>4.4984999999999999</v>
      </c>
      <c r="P75" s="50">
        <v>4.2640000000000002</v>
      </c>
      <c r="Q75" s="50">
        <v>4.6791999999999998</v>
      </c>
      <c r="R75" s="1"/>
      <c r="S75" s="5">
        <v>3363</v>
      </c>
      <c r="T75" s="5">
        <v>3236.8</v>
      </c>
      <c r="U75" s="5">
        <v>3340.8</v>
      </c>
      <c r="V75" s="5">
        <v>3239</v>
      </c>
      <c r="W75" s="5">
        <v>3532.1</v>
      </c>
      <c r="X75" s="5">
        <v>3978.5</v>
      </c>
      <c r="Y75" s="5">
        <v>3733.5</v>
      </c>
      <c r="Z75" s="5">
        <v>3655.5</v>
      </c>
      <c r="AA75" s="5">
        <v>3578.2</v>
      </c>
      <c r="AB75" s="5">
        <v>3954.4</v>
      </c>
      <c r="AC75" s="5">
        <v>4228.5</v>
      </c>
      <c r="AD75" s="5">
        <v>4368.6000000000004</v>
      </c>
      <c r="AE75" s="5">
        <v>4498.5</v>
      </c>
      <c r="AF75" s="5">
        <v>4264</v>
      </c>
      <c r="AG75" s="5">
        <v>4679.2</v>
      </c>
    </row>
    <row r="76" spans="1:33" x14ac:dyDescent="0.2">
      <c r="A76" s="8"/>
      <c r="B76" s="8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</row>
    <row r="77" spans="1:33" x14ac:dyDescent="0.2">
      <c r="A77" s="8" t="s">
        <v>87</v>
      </c>
      <c r="B77" s="17" t="s">
        <v>5</v>
      </c>
      <c r="C77" s="50">
        <v>5.899</v>
      </c>
      <c r="D77" s="50">
        <v>4.6918999999999995</v>
      </c>
      <c r="E77" s="50">
        <v>6.3167</v>
      </c>
      <c r="F77" s="50">
        <v>6.5016000000000007</v>
      </c>
      <c r="G77" s="50">
        <v>6.3982000000000001</v>
      </c>
      <c r="H77" s="50">
        <v>5.9578999999999995</v>
      </c>
      <c r="I77" s="50">
        <v>6.0114999999999998</v>
      </c>
      <c r="J77" s="50">
        <v>6.2976000000000001</v>
      </c>
      <c r="K77" s="50">
        <v>5.9638999999999998</v>
      </c>
      <c r="L77" s="50">
        <v>6.4485000000000001</v>
      </c>
      <c r="M77" s="50">
        <v>6.5505000000000004</v>
      </c>
      <c r="N77" s="50">
        <v>5.1781999999999995</v>
      </c>
      <c r="O77" s="50">
        <v>5.7092999999999998</v>
      </c>
      <c r="P77" s="50">
        <v>5.6308999999999996</v>
      </c>
      <c r="Q77" s="50">
        <v>4.9314</v>
      </c>
      <c r="S77" s="5">
        <v>5899</v>
      </c>
      <c r="T77" s="5">
        <v>4691.8999999999996</v>
      </c>
      <c r="U77" s="5">
        <v>6316.7</v>
      </c>
      <c r="V77" s="5">
        <v>6501.6</v>
      </c>
      <c r="W77" s="5">
        <v>6398.2</v>
      </c>
      <c r="X77" s="5">
        <v>5957.9</v>
      </c>
      <c r="Y77" s="5">
        <v>6011.5</v>
      </c>
      <c r="Z77" s="5">
        <v>6297.6</v>
      </c>
      <c r="AA77" s="5">
        <v>5963.9</v>
      </c>
      <c r="AB77" s="5">
        <v>6448.5</v>
      </c>
      <c r="AC77" s="5">
        <v>6550.5</v>
      </c>
      <c r="AD77" s="5">
        <v>5178.2</v>
      </c>
      <c r="AE77" s="5">
        <v>5709.3</v>
      </c>
      <c r="AF77" s="5">
        <v>5630.9</v>
      </c>
      <c r="AG77" s="5">
        <v>4931.3999999999996</v>
      </c>
    </row>
    <row r="78" spans="1:33" x14ac:dyDescent="0.2">
      <c r="A78" s="8"/>
      <c r="B78" s="16">
        <v>26925</v>
      </c>
      <c r="C78" s="50">
        <v>6.1198999999999995</v>
      </c>
      <c r="D78" s="50">
        <v>5.1313999999999993</v>
      </c>
      <c r="E78" s="50">
        <v>5.4496000000000002</v>
      </c>
      <c r="F78" s="50">
        <v>6.3883000000000001</v>
      </c>
      <c r="G78" s="50">
        <v>7.2753999999999994</v>
      </c>
      <c r="H78" s="50">
        <v>5.6372999999999998</v>
      </c>
      <c r="I78" s="50">
        <v>6.1463999999999999</v>
      </c>
      <c r="J78" s="50">
        <v>6.3055000000000003</v>
      </c>
      <c r="K78" s="50">
        <v>6.8856999999999999</v>
      </c>
      <c r="L78" s="50">
        <v>6.3721999999999994</v>
      </c>
      <c r="M78" s="50">
        <v>5.6351000000000004</v>
      </c>
      <c r="N78" s="50">
        <v>6.3671000000000006</v>
      </c>
      <c r="O78" s="50">
        <v>5.7631999999999994</v>
      </c>
      <c r="P78" s="50">
        <v>6.2376000000000005</v>
      </c>
      <c r="Q78" s="50">
        <v>5.6841999999999997</v>
      </c>
      <c r="S78" s="5">
        <v>6119.9</v>
      </c>
      <c r="T78" s="5">
        <v>5131.3999999999996</v>
      </c>
      <c r="U78" s="5">
        <v>5449.6</v>
      </c>
      <c r="V78" s="5">
        <v>6388.3</v>
      </c>
      <c r="W78" s="5">
        <v>7275.4</v>
      </c>
      <c r="X78" s="5">
        <v>5637.3</v>
      </c>
      <c r="Y78" s="5">
        <v>6146.4</v>
      </c>
      <c r="Z78" s="5">
        <v>6305.5</v>
      </c>
      <c r="AA78" s="5">
        <v>6885.7</v>
      </c>
      <c r="AB78" s="5">
        <v>6372.2</v>
      </c>
      <c r="AC78" s="5">
        <v>5635.1</v>
      </c>
      <c r="AD78" s="5">
        <v>6367.1</v>
      </c>
      <c r="AE78" s="5">
        <v>5763.2</v>
      </c>
      <c r="AF78" s="5">
        <v>6237.6</v>
      </c>
      <c r="AG78" s="5">
        <v>5684.2</v>
      </c>
    </row>
    <row r="79" spans="1:33" x14ac:dyDescent="0.2">
      <c r="A79" s="8"/>
      <c r="B79" s="16">
        <v>29479</v>
      </c>
      <c r="C79" s="50">
        <v>5.1063000000000001</v>
      </c>
      <c r="D79" s="50">
        <v>5.7146999999999997</v>
      </c>
      <c r="E79" s="50">
        <v>5.1473000000000004</v>
      </c>
      <c r="F79" s="50">
        <v>5.3087</v>
      </c>
      <c r="G79" s="50">
        <v>5.7261000000000006</v>
      </c>
      <c r="H79" s="50">
        <v>6.4446000000000003</v>
      </c>
      <c r="I79" s="50">
        <v>7.0296000000000003</v>
      </c>
      <c r="J79" s="50">
        <v>6.1461000000000006</v>
      </c>
      <c r="K79" s="50">
        <v>5.3883999999999999</v>
      </c>
      <c r="L79" s="50">
        <v>6.9161000000000001</v>
      </c>
      <c r="M79" s="50">
        <v>6.077</v>
      </c>
      <c r="N79" s="50">
        <v>6.7758000000000003</v>
      </c>
      <c r="O79" s="50">
        <v>6.1061000000000005</v>
      </c>
      <c r="P79" s="50">
        <v>7.0806000000000004</v>
      </c>
      <c r="Q79" s="50">
        <v>5.9836999999999998</v>
      </c>
      <c r="S79" s="5">
        <v>5106.3</v>
      </c>
      <c r="T79" s="5">
        <v>5714.7</v>
      </c>
      <c r="U79" s="5">
        <v>5147.3</v>
      </c>
      <c r="V79" s="5">
        <v>5308.7</v>
      </c>
      <c r="W79" s="5">
        <v>5726.1</v>
      </c>
      <c r="X79" s="5">
        <v>6444.6</v>
      </c>
      <c r="Y79" s="5">
        <v>7029.6</v>
      </c>
      <c r="Z79" s="5">
        <v>6146.1</v>
      </c>
      <c r="AA79" s="5">
        <v>5388.4</v>
      </c>
      <c r="AB79" s="5">
        <v>6916.1</v>
      </c>
      <c r="AC79" s="5">
        <v>6077</v>
      </c>
      <c r="AD79" s="5">
        <v>6775.8</v>
      </c>
      <c r="AE79" s="5">
        <v>6106.1</v>
      </c>
      <c r="AF79" s="5">
        <v>7080.6</v>
      </c>
      <c r="AG79" s="5">
        <v>5983.7</v>
      </c>
    </row>
    <row r="80" spans="1:33" x14ac:dyDescent="0.2">
      <c r="A80" s="8"/>
      <c r="B80" s="18" t="s">
        <v>52</v>
      </c>
      <c r="C80" s="50">
        <v>4.2806999999999995</v>
      </c>
      <c r="D80" s="50">
        <v>4.2930000000000001</v>
      </c>
      <c r="E80" s="50">
        <v>4.5931000000000006</v>
      </c>
      <c r="F80" s="50">
        <v>5.2534000000000001</v>
      </c>
      <c r="G80" s="50">
        <v>5.2163000000000004</v>
      </c>
      <c r="H80" s="50">
        <v>6.1806000000000001</v>
      </c>
      <c r="I80" s="50">
        <v>5.5841000000000003</v>
      </c>
      <c r="J80" s="50">
        <v>5.4385000000000003</v>
      </c>
      <c r="K80" s="50">
        <v>5.0776000000000003</v>
      </c>
      <c r="L80" s="50">
        <v>6.0331999999999999</v>
      </c>
      <c r="M80" s="50">
        <v>5.4531999999999998</v>
      </c>
      <c r="N80" s="50">
        <v>6.2401</v>
      </c>
      <c r="O80" s="50">
        <v>5.2431000000000001</v>
      </c>
      <c r="P80" s="50">
        <v>5.4989999999999997</v>
      </c>
      <c r="Q80" s="50">
        <v>6.5137999999999998</v>
      </c>
      <c r="S80" s="5">
        <v>4280.7</v>
      </c>
      <c r="T80" s="5">
        <v>4293</v>
      </c>
      <c r="U80" s="5">
        <v>4593.1000000000004</v>
      </c>
      <c r="V80" s="5">
        <v>5253.4</v>
      </c>
      <c r="W80" s="5">
        <v>5216.3</v>
      </c>
      <c r="X80" s="5">
        <v>6180.6</v>
      </c>
      <c r="Y80" s="5">
        <v>5584.1</v>
      </c>
      <c r="Z80" s="5">
        <v>5438.5</v>
      </c>
      <c r="AA80" s="5">
        <v>5077.6000000000004</v>
      </c>
      <c r="AB80" s="5">
        <v>6033.2</v>
      </c>
      <c r="AC80" s="5">
        <v>5453.2</v>
      </c>
      <c r="AD80" s="5">
        <v>6240.1</v>
      </c>
      <c r="AE80" s="5">
        <v>5243.1</v>
      </c>
      <c r="AF80" s="5">
        <v>5499</v>
      </c>
      <c r="AG80" s="5">
        <v>6513.8</v>
      </c>
    </row>
    <row r="81" spans="1:33" x14ac:dyDescent="0.2">
      <c r="A81" s="8"/>
      <c r="B81" s="16">
        <v>34595</v>
      </c>
      <c r="C81" s="50">
        <v>3.6252</v>
      </c>
      <c r="D81" s="50">
        <v>3.7117</v>
      </c>
      <c r="E81" s="50">
        <v>4.5223000000000004</v>
      </c>
      <c r="F81" s="50">
        <v>3.9266999999999999</v>
      </c>
      <c r="G81" s="50">
        <v>3.8344</v>
      </c>
      <c r="H81" s="50">
        <v>4.4196</v>
      </c>
      <c r="I81" s="50">
        <v>4.4028</v>
      </c>
      <c r="J81" s="50">
        <v>4.4543999999999997</v>
      </c>
      <c r="K81" s="50">
        <v>4.6933999999999996</v>
      </c>
      <c r="L81" s="50">
        <v>4.6606000000000005</v>
      </c>
      <c r="M81" s="50">
        <v>4.9349999999999996</v>
      </c>
      <c r="N81" s="50">
        <v>4.8533999999999997</v>
      </c>
      <c r="O81" s="50">
        <v>6.0613999999999999</v>
      </c>
      <c r="P81" s="50">
        <v>5.7228000000000003</v>
      </c>
      <c r="Q81" s="50">
        <v>5.6086</v>
      </c>
      <c r="S81" s="5">
        <v>3625.2</v>
      </c>
      <c r="T81" s="5">
        <v>3711.7</v>
      </c>
      <c r="U81" s="5">
        <v>4522.3</v>
      </c>
      <c r="V81" s="5">
        <v>3926.7</v>
      </c>
      <c r="W81" s="5">
        <v>3834.4</v>
      </c>
      <c r="X81" s="5">
        <v>4419.6000000000004</v>
      </c>
      <c r="Y81" s="5">
        <v>4402.8</v>
      </c>
      <c r="Z81" s="5">
        <v>4454.3999999999996</v>
      </c>
      <c r="AA81" s="5">
        <v>4693.3999999999996</v>
      </c>
      <c r="AB81" s="5">
        <v>4660.6000000000004</v>
      </c>
      <c r="AC81" s="5">
        <v>4935</v>
      </c>
      <c r="AD81" s="5">
        <v>4853.3999999999996</v>
      </c>
      <c r="AE81" s="5">
        <v>6061.4</v>
      </c>
      <c r="AF81" s="5">
        <v>5722.8</v>
      </c>
      <c r="AG81" s="5">
        <v>5608.6</v>
      </c>
    </row>
    <row r="82" spans="1:33" x14ac:dyDescent="0.2">
      <c r="A82" s="8"/>
      <c r="B82" s="16">
        <v>36617</v>
      </c>
      <c r="C82" s="50">
        <v>3.2650000000000001</v>
      </c>
      <c r="D82" s="50">
        <v>3.1619999999999999</v>
      </c>
      <c r="E82" s="50">
        <v>3.6861999999999999</v>
      </c>
      <c r="F82" s="50">
        <v>3.8228</v>
      </c>
      <c r="G82" s="50">
        <v>3.8629000000000002</v>
      </c>
      <c r="H82" s="50">
        <v>3.4100999999999999</v>
      </c>
      <c r="I82" s="50">
        <v>3.8836999999999997</v>
      </c>
      <c r="J82" s="50">
        <v>4.3896000000000006</v>
      </c>
      <c r="K82" s="50">
        <v>3.9929000000000001</v>
      </c>
      <c r="L82" s="50">
        <v>3.8216999999999999</v>
      </c>
      <c r="M82" s="50">
        <v>4.0716999999999999</v>
      </c>
      <c r="N82" s="50">
        <v>4.2351999999999999</v>
      </c>
      <c r="O82" s="50">
        <v>4.6813000000000002</v>
      </c>
      <c r="P82" s="50">
        <v>4.4513999999999996</v>
      </c>
      <c r="Q82" s="50">
        <v>4.4320000000000004</v>
      </c>
      <c r="S82" s="5">
        <v>3265</v>
      </c>
      <c r="T82" s="5">
        <v>3162</v>
      </c>
      <c r="U82" s="5">
        <v>3686.2</v>
      </c>
      <c r="V82" s="5">
        <v>3822.8</v>
      </c>
      <c r="W82" s="5">
        <v>3862.9</v>
      </c>
      <c r="X82" s="5">
        <v>3410.1</v>
      </c>
      <c r="Y82" s="5">
        <v>3883.7</v>
      </c>
      <c r="Z82" s="5">
        <v>4389.6000000000004</v>
      </c>
      <c r="AA82" s="5">
        <v>3992.9</v>
      </c>
      <c r="AB82" s="5">
        <v>3821.7</v>
      </c>
      <c r="AC82" s="5">
        <v>4071.7</v>
      </c>
      <c r="AD82" s="5">
        <v>4235.2</v>
      </c>
      <c r="AE82" s="5">
        <v>4681.3</v>
      </c>
      <c r="AF82" s="5">
        <v>4451.3999999999996</v>
      </c>
      <c r="AG82" s="5">
        <v>4432</v>
      </c>
    </row>
    <row r="83" spans="1:33" x14ac:dyDescent="0.2">
      <c r="A83" s="8"/>
      <c r="B83" s="16">
        <v>40269</v>
      </c>
      <c r="C83" s="50">
        <v>3.3256000000000001</v>
      </c>
      <c r="D83" s="50">
        <v>2.9286999999999996</v>
      </c>
      <c r="E83" s="50">
        <v>2.8142</v>
      </c>
      <c r="F83" s="50">
        <v>2.8506999999999998</v>
      </c>
      <c r="G83" s="50">
        <v>2.8091999999999997</v>
      </c>
      <c r="H83" s="50">
        <v>3.081</v>
      </c>
      <c r="I83" s="50">
        <v>3.2336</v>
      </c>
      <c r="J83" s="50">
        <v>3.3416999999999999</v>
      </c>
      <c r="K83" s="50">
        <v>2.9543000000000004</v>
      </c>
      <c r="L83" s="50">
        <v>3.2662</v>
      </c>
      <c r="M83" s="50">
        <v>3.4809000000000001</v>
      </c>
      <c r="N83" s="50">
        <v>3.4760999999999997</v>
      </c>
      <c r="O83" s="50">
        <v>3.6739000000000002</v>
      </c>
      <c r="P83" s="50">
        <v>3.8675000000000002</v>
      </c>
      <c r="Q83" s="50">
        <v>3.4753000000000003</v>
      </c>
      <c r="S83" s="5">
        <v>3325.6</v>
      </c>
      <c r="T83" s="5">
        <v>2928.7</v>
      </c>
      <c r="U83" s="5">
        <v>2814.2</v>
      </c>
      <c r="V83" s="5">
        <v>2850.7</v>
      </c>
      <c r="W83" s="5">
        <v>2809.2</v>
      </c>
      <c r="X83" s="5">
        <v>3081</v>
      </c>
      <c r="Y83" s="5">
        <v>3233.6</v>
      </c>
      <c r="Z83" s="5">
        <v>3341.7</v>
      </c>
      <c r="AA83" s="5">
        <v>2954.3</v>
      </c>
      <c r="AB83" s="5">
        <v>3266.2</v>
      </c>
      <c r="AC83" s="5">
        <v>3480.9</v>
      </c>
      <c r="AD83" s="5">
        <v>3476.1</v>
      </c>
      <c r="AE83" s="5">
        <v>3673.9</v>
      </c>
      <c r="AF83" s="5">
        <v>3867.5</v>
      </c>
      <c r="AG83" s="5">
        <v>3475.3</v>
      </c>
    </row>
    <row r="84" spans="1:33" x14ac:dyDescent="0.2">
      <c r="A84" s="8"/>
      <c r="B84" s="16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3" x14ac:dyDescent="0.2">
      <c r="A85" s="8" t="s">
        <v>6</v>
      </c>
      <c r="B85" s="16">
        <v>29312</v>
      </c>
      <c r="C85" s="50">
        <v>3.2599</v>
      </c>
      <c r="D85" s="50">
        <v>3.0488000000000004</v>
      </c>
      <c r="E85" s="50">
        <v>2.9975999999999998</v>
      </c>
      <c r="F85" s="50">
        <v>3.2502</v>
      </c>
      <c r="G85" s="50">
        <v>3.0225</v>
      </c>
      <c r="H85" s="50">
        <v>3.3401000000000001</v>
      </c>
      <c r="I85" s="50">
        <v>3.3820000000000001</v>
      </c>
      <c r="J85" s="50">
        <v>3.8878000000000004</v>
      </c>
      <c r="K85" s="50">
        <v>3.8130999999999999</v>
      </c>
      <c r="L85" s="50">
        <v>3.9544999999999999</v>
      </c>
      <c r="M85" s="50">
        <v>4.0623000000000005</v>
      </c>
      <c r="N85" s="50">
        <v>3.9836999999999998</v>
      </c>
      <c r="O85" s="50">
        <v>4.3532999999999999</v>
      </c>
      <c r="P85" s="50">
        <v>4.4578999999999995</v>
      </c>
      <c r="Q85" s="50">
        <v>4.7326000000000006</v>
      </c>
      <c r="S85" s="5">
        <v>3259.9</v>
      </c>
      <c r="T85" s="5">
        <v>3048.8</v>
      </c>
      <c r="U85" s="5">
        <v>2997.6</v>
      </c>
      <c r="V85" s="5">
        <v>3250.2</v>
      </c>
      <c r="W85" s="5">
        <v>3022.5</v>
      </c>
      <c r="X85" s="5">
        <v>3340.1</v>
      </c>
      <c r="Y85" s="5">
        <v>3382</v>
      </c>
      <c r="Z85" s="5">
        <v>3887.8</v>
      </c>
      <c r="AA85" s="5">
        <v>3813.1</v>
      </c>
      <c r="AB85" s="5">
        <v>3954.5</v>
      </c>
      <c r="AC85" s="5">
        <v>4062.3</v>
      </c>
      <c r="AD85" s="5">
        <v>3983.7</v>
      </c>
      <c r="AE85" s="5">
        <v>4353.3</v>
      </c>
      <c r="AF85" s="5">
        <v>4457.8999999999996</v>
      </c>
      <c r="AG85" s="5">
        <v>4732.6000000000004</v>
      </c>
    </row>
    <row r="86" spans="1:33" x14ac:dyDescent="0.2">
      <c r="A86" s="8"/>
      <c r="B86" s="16">
        <v>32964</v>
      </c>
      <c r="C86" s="50">
        <v>2.5956999999999999</v>
      </c>
      <c r="D86" s="50">
        <v>2.9910000000000001</v>
      </c>
      <c r="E86" s="50">
        <v>2.9386999999999999</v>
      </c>
      <c r="F86" s="50">
        <v>2.9049</v>
      </c>
      <c r="G86" s="50">
        <v>2.8494000000000002</v>
      </c>
      <c r="H86" s="50">
        <v>2.8544999999999998</v>
      </c>
      <c r="I86" s="50">
        <v>2.7631000000000001</v>
      </c>
      <c r="J86" s="50">
        <v>2.8361999999999998</v>
      </c>
      <c r="K86" s="50">
        <v>2.8087</v>
      </c>
      <c r="L86" s="50">
        <v>2.8583000000000003</v>
      </c>
      <c r="M86" s="50">
        <v>2.9991999999999996</v>
      </c>
      <c r="N86" s="50">
        <v>2.9232</v>
      </c>
      <c r="O86" s="50">
        <v>3.0810999999999997</v>
      </c>
      <c r="P86" s="50">
        <v>3.2414000000000001</v>
      </c>
      <c r="Q86" s="50">
        <v>3.1320000000000001</v>
      </c>
      <c r="S86" s="5">
        <v>2595.6999999999998</v>
      </c>
      <c r="T86" s="5">
        <v>2991</v>
      </c>
      <c r="U86" s="5">
        <v>2938.7</v>
      </c>
      <c r="V86" s="5">
        <v>2904.9</v>
      </c>
      <c r="W86" s="5">
        <v>2849.4</v>
      </c>
      <c r="X86" s="5">
        <v>2854.5</v>
      </c>
      <c r="Y86" s="5">
        <v>2763.1</v>
      </c>
      <c r="Z86" s="5">
        <v>2836.2</v>
      </c>
      <c r="AA86" s="5">
        <v>2808.7</v>
      </c>
      <c r="AB86" s="5">
        <v>2858.3</v>
      </c>
      <c r="AC86" s="5">
        <v>2999.2</v>
      </c>
      <c r="AD86" s="5">
        <v>2923.2</v>
      </c>
      <c r="AE86" s="5">
        <v>3081.1</v>
      </c>
      <c r="AF86" s="5">
        <v>3241.4</v>
      </c>
      <c r="AG86" s="5">
        <v>3132</v>
      </c>
    </row>
    <row r="87" spans="1:33" x14ac:dyDescent="0.2">
      <c r="A87" s="8"/>
      <c r="B87" s="16">
        <v>36617</v>
      </c>
      <c r="C87" s="50">
        <v>2.9588000000000001</v>
      </c>
      <c r="D87" s="50">
        <v>2.8235000000000001</v>
      </c>
      <c r="E87" s="50">
        <v>2.8170000000000002</v>
      </c>
      <c r="F87" s="50">
        <v>2.7438000000000002</v>
      </c>
      <c r="G87" s="50">
        <v>2.8607</v>
      </c>
      <c r="H87" s="50">
        <v>2.8408000000000002</v>
      </c>
      <c r="I87" s="50">
        <v>2.7940999999999998</v>
      </c>
      <c r="J87" s="50">
        <v>2.8869000000000002</v>
      </c>
      <c r="K87" s="50">
        <v>2.7826</v>
      </c>
      <c r="L87" s="50">
        <v>2.8315000000000001</v>
      </c>
      <c r="M87" s="50">
        <v>2.8196999999999997</v>
      </c>
      <c r="N87" s="50">
        <v>2.7068000000000003</v>
      </c>
      <c r="O87" s="50">
        <v>2.7054</v>
      </c>
      <c r="P87" s="50">
        <v>2.7241999999999997</v>
      </c>
      <c r="Q87" s="50">
        <v>2.7490999999999999</v>
      </c>
      <c r="S87" s="5">
        <v>2958.8</v>
      </c>
      <c r="T87" s="5">
        <v>2823.5</v>
      </c>
      <c r="U87" s="5">
        <v>2817</v>
      </c>
      <c r="V87" s="5">
        <v>2743.8</v>
      </c>
      <c r="W87" s="5">
        <v>2860.7</v>
      </c>
      <c r="X87" s="5">
        <v>2840.8</v>
      </c>
      <c r="Y87" s="5">
        <v>2794.1</v>
      </c>
      <c r="Z87" s="5">
        <v>2886.9</v>
      </c>
      <c r="AA87" s="5">
        <v>2782.6</v>
      </c>
      <c r="AB87" s="5">
        <v>2831.5</v>
      </c>
      <c r="AC87" s="5">
        <v>2819.7</v>
      </c>
      <c r="AD87" s="5">
        <v>2706.8</v>
      </c>
      <c r="AE87" s="5">
        <v>2705.4</v>
      </c>
      <c r="AF87" s="5">
        <v>2724.2</v>
      </c>
      <c r="AG87" s="5">
        <v>2749.1</v>
      </c>
    </row>
    <row r="88" spans="1:33" x14ac:dyDescent="0.2">
      <c r="A88" s="8"/>
      <c r="B88" s="16">
        <v>40269</v>
      </c>
      <c r="C88" s="50">
        <f>S88/1000</f>
        <v>2.81</v>
      </c>
      <c r="D88" s="50">
        <f t="shared" ref="D88:Q88" si="6">T88/1000</f>
        <v>2.6993</v>
      </c>
      <c r="E88" s="50">
        <f t="shared" si="6"/>
        <v>2.8393999999999999</v>
      </c>
      <c r="F88" s="50">
        <f t="shared" si="6"/>
        <v>3.0175000000000001</v>
      </c>
      <c r="G88" s="50">
        <f t="shared" si="6"/>
        <v>2.5815000000000001</v>
      </c>
      <c r="H88" s="50">
        <f t="shared" si="6"/>
        <v>2.3261999999999996</v>
      </c>
      <c r="I88" s="50">
        <f t="shared" si="6"/>
        <v>2.4728000000000003</v>
      </c>
      <c r="J88" s="50">
        <f t="shared" si="6"/>
        <v>2.6141999999999999</v>
      </c>
      <c r="K88" s="50">
        <f t="shared" si="6"/>
        <v>3.0055999999999998</v>
      </c>
      <c r="L88" s="50">
        <f t="shared" si="6"/>
        <v>2.5285000000000002</v>
      </c>
      <c r="M88" s="50">
        <f t="shared" si="6"/>
        <v>2.8381999999999996</v>
      </c>
      <c r="N88" s="50">
        <f t="shared" si="6"/>
        <v>2.4440999999999997</v>
      </c>
      <c r="O88" s="50">
        <f t="shared" si="6"/>
        <v>2.7351000000000001</v>
      </c>
      <c r="P88" s="50">
        <f t="shared" si="6"/>
        <v>2.6833</v>
      </c>
      <c r="Q88" s="50">
        <f t="shared" si="6"/>
        <v>2.6666999999999996</v>
      </c>
      <c r="S88" s="1">
        <v>2810</v>
      </c>
      <c r="T88" s="1">
        <v>2699.3</v>
      </c>
      <c r="U88" s="1">
        <v>2839.4</v>
      </c>
      <c r="V88" s="1">
        <v>3017.5</v>
      </c>
      <c r="W88" s="1">
        <v>2581.5</v>
      </c>
      <c r="X88" s="1">
        <v>2326.1999999999998</v>
      </c>
      <c r="Y88" s="1">
        <v>2472.8000000000002</v>
      </c>
      <c r="Z88" s="1">
        <v>2614.1999999999998</v>
      </c>
      <c r="AA88" s="1">
        <v>3005.6</v>
      </c>
      <c r="AB88" s="1">
        <v>2528.5</v>
      </c>
      <c r="AC88" s="1">
        <v>2838.2</v>
      </c>
      <c r="AD88" s="1">
        <v>2444.1</v>
      </c>
      <c r="AE88" s="1">
        <v>2735.1</v>
      </c>
      <c r="AF88" s="1">
        <v>2683.3</v>
      </c>
      <c r="AG88" s="1">
        <v>2666.7</v>
      </c>
    </row>
    <row r="89" spans="1:33" x14ac:dyDescent="0.2">
      <c r="A89" s="8"/>
      <c r="B89" s="8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S89" s="9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 x14ac:dyDescent="0.2">
      <c r="A90" s="8" t="s">
        <v>7</v>
      </c>
      <c r="B90" s="16">
        <v>25178</v>
      </c>
      <c r="C90" s="50">
        <v>6.6181999999999999</v>
      </c>
      <c r="D90" s="50">
        <v>6.6748000000000003</v>
      </c>
      <c r="E90" s="50">
        <v>7.0324999999999998</v>
      </c>
      <c r="F90" s="50">
        <v>7.3434999999999997</v>
      </c>
      <c r="G90" s="50">
        <v>7.0903</v>
      </c>
      <c r="H90" s="50">
        <v>7.0923999999999996</v>
      </c>
      <c r="I90" s="50">
        <v>7.3153000000000006</v>
      </c>
      <c r="J90" s="50">
        <v>6.9272999999999998</v>
      </c>
      <c r="K90" s="50">
        <v>7.1387999999999998</v>
      </c>
      <c r="L90" s="50">
        <v>6.2321</v>
      </c>
      <c r="M90" s="50">
        <v>5.9843999999999999</v>
      </c>
      <c r="N90" s="50">
        <v>4.7471000000000005</v>
      </c>
      <c r="O90" s="50">
        <v>6.1011999999999995</v>
      </c>
      <c r="P90" s="50">
        <v>5.7590000000000003</v>
      </c>
      <c r="Q90" s="50">
        <v>6.3354999999999997</v>
      </c>
      <c r="S90" s="5">
        <v>6618.2</v>
      </c>
      <c r="T90" s="5">
        <v>6674.8</v>
      </c>
      <c r="U90" s="5">
        <v>7032.5</v>
      </c>
      <c r="V90" s="5">
        <v>7343.5</v>
      </c>
      <c r="W90" s="5">
        <v>7090.3</v>
      </c>
      <c r="X90" s="5">
        <v>7092.4</v>
      </c>
      <c r="Y90" s="5">
        <v>7315.3</v>
      </c>
      <c r="Z90" s="5">
        <v>6927.3</v>
      </c>
      <c r="AA90" s="5">
        <v>7138.8</v>
      </c>
      <c r="AB90" s="5">
        <v>6232.1</v>
      </c>
      <c r="AC90" s="5">
        <v>5984.4</v>
      </c>
      <c r="AD90" s="5">
        <v>4747.1000000000004</v>
      </c>
      <c r="AE90" s="5">
        <v>6101.2</v>
      </c>
      <c r="AF90" s="5">
        <v>5759</v>
      </c>
      <c r="AG90" s="5">
        <v>6335.5</v>
      </c>
    </row>
    <row r="91" spans="1:33" x14ac:dyDescent="0.2">
      <c r="A91" s="8"/>
      <c r="B91" s="17">
        <v>27006</v>
      </c>
      <c r="C91" s="50">
        <v>4.4957000000000003</v>
      </c>
      <c r="D91" s="50">
        <v>4.6193999999999997</v>
      </c>
      <c r="E91" s="50">
        <v>5.3353999999999999</v>
      </c>
      <c r="F91" s="50">
        <v>6.0541999999999998</v>
      </c>
      <c r="G91" s="50">
        <v>6.7060000000000004</v>
      </c>
      <c r="H91" s="50">
        <v>7.3791000000000002</v>
      </c>
      <c r="I91" s="50">
        <v>6.9836999999999998</v>
      </c>
      <c r="J91" s="50">
        <v>6.5641000000000007</v>
      </c>
      <c r="K91" s="50">
        <v>7.3476000000000008</v>
      </c>
      <c r="L91" s="50">
        <v>6.32</v>
      </c>
      <c r="M91" s="50">
        <v>6.3227000000000002</v>
      </c>
      <c r="N91" s="50">
        <v>7.1041999999999996</v>
      </c>
      <c r="O91" s="50">
        <v>6.8029999999999999</v>
      </c>
      <c r="P91" s="50">
        <v>7.1238999999999999</v>
      </c>
      <c r="Q91" s="50">
        <v>7.0259</v>
      </c>
      <c r="S91" s="5">
        <v>4495.7</v>
      </c>
      <c r="T91" s="5">
        <v>4619.3999999999996</v>
      </c>
      <c r="U91" s="5">
        <v>5335.4</v>
      </c>
      <c r="V91" s="5">
        <v>6054.2</v>
      </c>
      <c r="W91" s="5">
        <v>6706</v>
      </c>
      <c r="X91" s="5">
        <v>7379.1</v>
      </c>
      <c r="Y91" s="5">
        <v>6983.7</v>
      </c>
      <c r="Z91" s="5">
        <v>6564.1</v>
      </c>
      <c r="AA91" s="5">
        <v>7347.6</v>
      </c>
      <c r="AB91" s="5">
        <v>6320</v>
      </c>
      <c r="AC91" s="5">
        <v>6322.7</v>
      </c>
      <c r="AD91" s="5">
        <v>7104.2</v>
      </c>
      <c r="AE91" s="5">
        <v>6803</v>
      </c>
      <c r="AF91" s="5">
        <v>7123.9</v>
      </c>
      <c r="AG91" s="5">
        <v>7025.9</v>
      </c>
    </row>
    <row r="92" spans="1:33" x14ac:dyDescent="0.2">
      <c r="A92" s="8"/>
      <c r="B92" s="16">
        <v>28836</v>
      </c>
      <c r="C92" s="50">
        <v>4.4621858089795605</v>
      </c>
      <c r="D92" s="50">
        <v>4.4463000492734297</v>
      </c>
      <c r="E92" s="50">
        <v>4.7832761992611434</v>
      </c>
      <c r="F92" s="50">
        <v>4.3900568215216538</v>
      </c>
      <c r="G92" s="50">
        <v>4.4947516299948171</v>
      </c>
      <c r="H92" s="50">
        <v>4.3865292666179379</v>
      </c>
      <c r="I92" s="50">
        <v>4.7866178804733091</v>
      </c>
      <c r="J92" s="50">
        <v>5.0841779302383339</v>
      </c>
      <c r="K92" s="50">
        <v>5.5941476807767829</v>
      </c>
      <c r="L92" s="50">
        <v>6.5122195497411806</v>
      </c>
      <c r="M92" s="50">
        <v>6.8183628373819145</v>
      </c>
      <c r="N92" s="50">
        <v>6.9238731234222497</v>
      </c>
      <c r="O92" s="50">
        <v>6.752263360513922</v>
      </c>
      <c r="P92" s="50">
        <v>7.0501434728809977</v>
      </c>
      <c r="Q92" s="50">
        <v>6.6959350780620159</v>
      </c>
      <c r="S92" s="10">
        <v>4462.1858089795605</v>
      </c>
      <c r="T92" s="10">
        <v>4446.30004927343</v>
      </c>
      <c r="U92" s="10">
        <v>4783.2761992611431</v>
      </c>
      <c r="V92" s="10">
        <v>4390.0568215216535</v>
      </c>
      <c r="W92" s="10">
        <v>4494.7516299948174</v>
      </c>
      <c r="X92" s="10">
        <v>4386.5292666179375</v>
      </c>
      <c r="Y92" s="10">
        <v>4786.617880473309</v>
      </c>
      <c r="Z92" s="10">
        <v>5084.1779302383338</v>
      </c>
      <c r="AA92" s="10">
        <v>5594.1476807767831</v>
      </c>
      <c r="AB92" s="10">
        <v>6512.2195497411803</v>
      </c>
      <c r="AC92" s="10">
        <v>6818.3628373819147</v>
      </c>
      <c r="AD92" s="10">
        <v>6923.8731234222496</v>
      </c>
      <c r="AE92" s="10">
        <v>6752.2633605139217</v>
      </c>
      <c r="AF92" s="10">
        <v>7050.1434728809982</v>
      </c>
      <c r="AG92" s="10">
        <v>6695.9350780620161</v>
      </c>
    </row>
    <row r="93" spans="1:33" x14ac:dyDescent="0.2">
      <c r="A93" s="8"/>
      <c r="B93" s="18" t="s">
        <v>54</v>
      </c>
      <c r="C93" s="50">
        <v>5.2113000000000005</v>
      </c>
      <c r="D93" s="50">
        <v>4.9771999999999998</v>
      </c>
      <c r="E93" s="50">
        <v>5.29</v>
      </c>
      <c r="F93" s="50">
        <v>4.8036000000000003</v>
      </c>
      <c r="G93" s="50">
        <v>4.3600000000000003</v>
      </c>
      <c r="H93" s="50">
        <v>5.3064999999999998</v>
      </c>
      <c r="I93" s="50">
        <v>5.0883000000000003</v>
      </c>
      <c r="J93" s="50">
        <v>4.4438000000000004</v>
      </c>
      <c r="K93" s="50">
        <v>4.6429</v>
      </c>
      <c r="L93" s="50">
        <v>4.4588999999999999</v>
      </c>
      <c r="M93" s="50">
        <v>4.4456999999999995</v>
      </c>
      <c r="N93" s="50">
        <v>4.6296999999999997</v>
      </c>
      <c r="O93" s="50">
        <v>4.9438000000000004</v>
      </c>
      <c r="P93" s="50">
        <v>5.1014999999999997</v>
      </c>
      <c r="Q93" s="50">
        <v>5.4897999999999998</v>
      </c>
      <c r="R93" s="1"/>
      <c r="S93" s="5">
        <v>5211.3</v>
      </c>
      <c r="T93" s="5">
        <v>4977.2</v>
      </c>
      <c r="U93" s="5">
        <v>5290</v>
      </c>
      <c r="V93" s="5">
        <v>4803.6000000000004</v>
      </c>
      <c r="W93" s="5">
        <v>4360</v>
      </c>
      <c r="X93" s="5">
        <v>5306.5</v>
      </c>
      <c r="Y93" s="5">
        <v>5088.3</v>
      </c>
      <c r="Z93" s="5">
        <v>4443.8</v>
      </c>
      <c r="AA93" s="5">
        <v>4642.8999999999996</v>
      </c>
      <c r="AB93" s="5">
        <v>4458.8999999999996</v>
      </c>
      <c r="AC93" s="5">
        <v>4445.7</v>
      </c>
      <c r="AD93" s="5">
        <v>4629.7</v>
      </c>
      <c r="AE93" s="5">
        <v>4943.8</v>
      </c>
      <c r="AF93" s="5">
        <v>5101.5</v>
      </c>
      <c r="AG93" s="5">
        <v>5489.8</v>
      </c>
    </row>
    <row r="94" spans="1:33" x14ac:dyDescent="0.2">
      <c r="A94" s="8"/>
      <c r="B94" s="16">
        <v>33184</v>
      </c>
      <c r="C94" s="50">
        <v>4.4817</v>
      </c>
      <c r="D94" s="50">
        <v>5.2206999999999999</v>
      </c>
      <c r="E94" s="50">
        <v>4.8553000000000006</v>
      </c>
      <c r="F94" s="50">
        <v>4.7688999999999995</v>
      </c>
      <c r="G94" s="50">
        <v>5.1568999999999994</v>
      </c>
      <c r="H94" s="50">
        <v>4.9391999999999996</v>
      </c>
      <c r="I94" s="50">
        <v>5.1596000000000002</v>
      </c>
      <c r="J94" s="50">
        <v>4.9462999999999999</v>
      </c>
      <c r="K94" s="50">
        <v>4.9331000000000005</v>
      </c>
      <c r="L94" s="50">
        <v>4.2831000000000001</v>
      </c>
      <c r="M94" s="50">
        <v>4.5102000000000002</v>
      </c>
      <c r="N94" s="50">
        <v>5.2273000000000005</v>
      </c>
      <c r="O94" s="50">
        <v>4.5653000000000006</v>
      </c>
      <c r="P94" s="50">
        <v>4.0789</v>
      </c>
      <c r="Q94" s="50">
        <v>4.2731000000000003</v>
      </c>
      <c r="S94" s="5">
        <v>4481.7</v>
      </c>
      <c r="T94" s="5">
        <v>5220.7</v>
      </c>
      <c r="U94" s="5">
        <v>4855.3</v>
      </c>
      <c r="V94" s="5">
        <v>4768.8999999999996</v>
      </c>
      <c r="W94" s="5">
        <v>5156.8999999999996</v>
      </c>
      <c r="X94" s="5">
        <v>4939.2</v>
      </c>
      <c r="Y94" s="5">
        <v>5159.6000000000004</v>
      </c>
      <c r="Z94" s="5">
        <v>4946.3</v>
      </c>
      <c r="AA94" s="5">
        <v>4933.1000000000004</v>
      </c>
      <c r="AB94" s="5">
        <v>4283.1000000000004</v>
      </c>
      <c r="AC94" s="5">
        <v>4510.2</v>
      </c>
      <c r="AD94" s="5">
        <v>5227.3</v>
      </c>
      <c r="AE94" s="5">
        <v>4565.3</v>
      </c>
      <c r="AF94" s="5">
        <v>4078.9</v>
      </c>
      <c r="AG94" s="5">
        <v>4273.1000000000004</v>
      </c>
    </row>
    <row r="95" spans="1:33" x14ac:dyDescent="0.2">
      <c r="A95" s="8"/>
      <c r="B95" s="16">
        <v>35010</v>
      </c>
      <c r="C95" s="50">
        <v>4.3321999999999994</v>
      </c>
      <c r="D95" s="50">
        <v>4.2303000000000006</v>
      </c>
      <c r="E95" s="50">
        <v>4.7736000000000001</v>
      </c>
      <c r="F95" s="50">
        <v>4.8976999999999995</v>
      </c>
      <c r="G95" s="50">
        <v>4.7195</v>
      </c>
      <c r="H95" s="50">
        <v>4.9208999999999996</v>
      </c>
      <c r="I95" s="50">
        <v>5.7103000000000002</v>
      </c>
      <c r="J95" s="50">
        <v>4.5878999999999994</v>
      </c>
      <c r="K95" s="50">
        <v>4.6683999999999992</v>
      </c>
      <c r="L95" s="50">
        <v>4.8864000000000001</v>
      </c>
      <c r="M95" s="50">
        <v>4.9367999999999999</v>
      </c>
      <c r="N95" s="50">
        <v>4.6048999999999998</v>
      </c>
      <c r="O95" s="50">
        <v>5.1020000000000003</v>
      </c>
      <c r="P95" s="50">
        <v>4.9005000000000001</v>
      </c>
      <c r="Q95" s="50">
        <v>3.8365999999999998</v>
      </c>
      <c r="S95" s="5">
        <v>4332.2</v>
      </c>
      <c r="T95" s="5">
        <v>4230.3</v>
      </c>
      <c r="U95" s="5">
        <v>4773.6000000000004</v>
      </c>
      <c r="V95" s="5">
        <v>4897.7</v>
      </c>
      <c r="W95" s="5">
        <v>4719.5</v>
      </c>
      <c r="X95" s="5">
        <v>4920.8999999999996</v>
      </c>
      <c r="Y95" s="5">
        <v>5710.3</v>
      </c>
      <c r="Z95" s="5">
        <v>4587.8999999999996</v>
      </c>
      <c r="AA95" s="5">
        <v>4668.3999999999996</v>
      </c>
      <c r="AB95" s="5">
        <v>4886.3999999999996</v>
      </c>
      <c r="AC95" s="5">
        <v>4936.8</v>
      </c>
      <c r="AD95" s="5">
        <v>4604.8999999999996</v>
      </c>
      <c r="AE95" s="5">
        <v>5102</v>
      </c>
      <c r="AF95" s="5">
        <v>4900.5</v>
      </c>
      <c r="AG95" s="5">
        <v>3836.6</v>
      </c>
    </row>
    <row r="96" spans="1:33" x14ac:dyDescent="0.2">
      <c r="A96" s="8"/>
      <c r="B96" s="16">
        <v>36837</v>
      </c>
      <c r="C96" s="50">
        <v>3.0503</v>
      </c>
      <c r="D96" s="50">
        <v>4.3494999999999999</v>
      </c>
      <c r="E96" s="50">
        <v>4.5534999999999997</v>
      </c>
      <c r="F96" s="50">
        <v>4.8091999999999997</v>
      </c>
      <c r="G96" s="50">
        <v>4.7024999999999997</v>
      </c>
      <c r="H96" s="50">
        <v>4.5880000000000001</v>
      </c>
      <c r="I96" s="50">
        <v>4.6150000000000002</v>
      </c>
      <c r="J96" s="50">
        <v>4.4101999999999997</v>
      </c>
      <c r="K96" s="50">
        <v>4.7183000000000002</v>
      </c>
      <c r="L96" s="50">
        <v>4.0165999999999995</v>
      </c>
      <c r="M96" s="50">
        <v>4.5356999999999994</v>
      </c>
      <c r="N96" s="50">
        <v>5.2054999999999998</v>
      </c>
      <c r="O96" s="50">
        <v>4.2611999999999997</v>
      </c>
      <c r="P96" s="50">
        <v>4.4616999999999996</v>
      </c>
      <c r="Q96" s="50">
        <v>4.1961000000000004</v>
      </c>
      <c r="S96" s="5">
        <v>3050.3</v>
      </c>
      <c r="T96" s="5">
        <v>4349.5</v>
      </c>
      <c r="U96" s="5">
        <v>4553.5</v>
      </c>
      <c r="V96" s="5">
        <v>4809.2</v>
      </c>
      <c r="W96" s="5">
        <v>4702.5</v>
      </c>
      <c r="X96" s="5">
        <v>4588</v>
      </c>
      <c r="Y96" s="5">
        <v>4615</v>
      </c>
      <c r="Z96" s="5">
        <v>4410.2</v>
      </c>
      <c r="AA96" s="5">
        <v>4718.3</v>
      </c>
      <c r="AB96" s="5">
        <v>4016.6</v>
      </c>
      <c r="AC96" s="5">
        <v>4535.7</v>
      </c>
      <c r="AD96" s="5">
        <v>5205.5</v>
      </c>
      <c r="AE96" s="5">
        <v>4261.2</v>
      </c>
      <c r="AF96" s="5">
        <v>4461.7</v>
      </c>
      <c r="AG96" s="5">
        <v>4196.1000000000004</v>
      </c>
    </row>
    <row r="97" spans="1:33" x14ac:dyDescent="0.2">
      <c r="A97" s="8"/>
      <c r="B97" s="16">
        <v>38663</v>
      </c>
      <c r="C97" s="50">
        <v>3.5836000000000001</v>
      </c>
      <c r="D97" s="50">
        <v>3.3759000000000001</v>
      </c>
      <c r="E97" s="50">
        <v>3.2143999999999999</v>
      </c>
      <c r="F97" s="50">
        <v>3.4831999999999996</v>
      </c>
      <c r="G97" s="50">
        <v>3.7399</v>
      </c>
      <c r="H97" s="50">
        <v>4.2793000000000001</v>
      </c>
      <c r="I97" s="50">
        <v>4.7172999999999998</v>
      </c>
      <c r="J97" s="50">
        <v>4.569</v>
      </c>
      <c r="K97" s="50">
        <v>4.5648</v>
      </c>
      <c r="L97" s="50">
        <v>4.4488000000000003</v>
      </c>
      <c r="M97" s="50">
        <v>4.3496000000000006</v>
      </c>
      <c r="N97" s="50">
        <v>4.0491999999999999</v>
      </c>
      <c r="O97" s="50">
        <v>4.3233000000000006</v>
      </c>
      <c r="P97" s="50">
        <v>4.4883999999999995</v>
      </c>
      <c r="Q97" s="50">
        <v>4.1420000000000003</v>
      </c>
      <c r="S97" s="44">
        <v>3583.6</v>
      </c>
      <c r="T97" s="44">
        <v>3375.9</v>
      </c>
      <c r="U97" s="44">
        <v>3214.4</v>
      </c>
      <c r="V97" s="44">
        <v>3483.2</v>
      </c>
      <c r="W97" s="44">
        <v>3739.9</v>
      </c>
      <c r="X97" s="44">
        <v>4279.3</v>
      </c>
      <c r="Y97" s="44">
        <v>4717.3</v>
      </c>
      <c r="Z97" s="44">
        <v>4569</v>
      </c>
      <c r="AA97" s="44">
        <v>4564.8</v>
      </c>
      <c r="AB97" s="44">
        <v>4448.8</v>
      </c>
      <c r="AC97" s="44">
        <v>4349.6000000000004</v>
      </c>
      <c r="AD97" s="44">
        <v>4049.2</v>
      </c>
      <c r="AE97" s="44">
        <v>4323.3</v>
      </c>
      <c r="AF97" s="44">
        <v>4488.3999999999996</v>
      </c>
      <c r="AG97" s="44">
        <v>4142</v>
      </c>
    </row>
    <row r="98" spans="1:33" x14ac:dyDescent="0.2">
      <c r="A98" s="8"/>
      <c r="B98" s="16" t="s">
        <v>289</v>
      </c>
      <c r="C98" s="50">
        <f>S98/1000</f>
        <v>3.8868</v>
      </c>
      <c r="D98" s="50">
        <f t="shared" ref="D98:Q98" si="7">T98/1000</f>
        <v>4.0513000000000003</v>
      </c>
      <c r="E98" s="50">
        <f t="shared" si="7"/>
        <v>3.8904999999999998</v>
      </c>
      <c r="F98" s="50">
        <f t="shared" si="7"/>
        <v>3.8374000000000001</v>
      </c>
      <c r="G98" s="50">
        <f t="shared" si="7"/>
        <v>3.9489999999999998</v>
      </c>
      <c r="H98" s="50">
        <f t="shared" si="7"/>
        <v>3.7675000000000001</v>
      </c>
      <c r="I98" s="50">
        <f t="shared" si="7"/>
        <v>3.8688000000000002</v>
      </c>
      <c r="J98" s="50">
        <f t="shared" si="7"/>
        <v>3.3401999999999998</v>
      </c>
      <c r="K98" s="50">
        <f t="shared" si="7"/>
        <v>3.4583000000000004</v>
      </c>
      <c r="L98" s="50">
        <f t="shared" si="7"/>
        <v>3.4526999999999997</v>
      </c>
      <c r="M98" s="50">
        <f t="shared" si="7"/>
        <v>4.5122</v>
      </c>
      <c r="N98" s="50">
        <f t="shared" si="7"/>
        <v>4.4058999999999999</v>
      </c>
      <c r="O98" s="50">
        <f t="shared" si="7"/>
        <v>4.4101999999999997</v>
      </c>
      <c r="P98" s="50">
        <f t="shared" si="7"/>
        <v>4.3887</v>
      </c>
      <c r="Q98" s="50">
        <f t="shared" si="7"/>
        <v>4.3601999999999999</v>
      </c>
      <c r="S98" s="1">
        <v>3886.8</v>
      </c>
      <c r="T98" s="1">
        <v>4051.3</v>
      </c>
      <c r="U98" s="1">
        <v>3890.5</v>
      </c>
      <c r="V98" s="1">
        <v>3837.4</v>
      </c>
      <c r="W98" s="1">
        <v>3949</v>
      </c>
      <c r="X98" s="1">
        <v>3767.5</v>
      </c>
      <c r="Y98" s="1">
        <v>3868.8</v>
      </c>
      <c r="Z98" s="1">
        <v>3340.2</v>
      </c>
      <c r="AA98" s="1">
        <v>3458.3</v>
      </c>
      <c r="AB98" s="1">
        <v>3452.7</v>
      </c>
      <c r="AC98" s="1">
        <v>4512.2</v>
      </c>
      <c r="AD98" s="1">
        <v>4405.8999999999996</v>
      </c>
      <c r="AE98" s="1">
        <v>4410.2</v>
      </c>
      <c r="AF98" s="1">
        <v>4388.7</v>
      </c>
      <c r="AG98" s="1">
        <v>4360.2</v>
      </c>
    </row>
    <row r="99" spans="1:33" x14ac:dyDescent="0.2">
      <c r="A99" s="8"/>
      <c r="B99" s="16">
        <v>42005</v>
      </c>
      <c r="C99" s="50">
        <v>3.1993</v>
      </c>
      <c r="D99" s="50">
        <v>3.5387</v>
      </c>
      <c r="E99" s="50">
        <v>3.5766</v>
      </c>
      <c r="F99" s="50">
        <v>3.7481999999999998</v>
      </c>
      <c r="G99" s="50">
        <v>4.4055</v>
      </c>
      <c r="H99" s="50">
        <v>4.2988999999999997</v>
      </c>
      <c r="I99" s="50">
        <v>4.2667999999999999</v>
      </c>
      <c r="J99" s="50">
        <v>4.0075000000000003</v>
      </c>
      <c r="K99" s="50">
        <v>3.6070000000000002</v>
      </c>
      <c r="L99" s="50">
        <v>3.7784</v>
      </c>
      <c r="M99" s="50">
        <v>3.669</v>
      </c>
      <c r="N99" s="50">
        <v>3.4762</v>
      </c>
      <c r="O99" s="50">
        <v>3.2700999999999998</v>
      </c>
      <c r="P99" s="50">
        <v>3.2890000000000001</v>
      </c>
      <c r="Q99" s="50">
        <v>3.4478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x14ac:dyDescent="0.2">
      <c r="A100" s="8"/>
      <c r="B100" s="16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S100" s="9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x14ac:dyDescent="0.2">
      <c r="A101" s="8" t="s">
        <v>8</v>
      </c>
      <c r="B101" s="17" t="s">
        <v>5</v>
      </c>
      <c r="C101" s="50">
        <v>7.7576999999999998</v>
      </c>
      <c r="D101" s="50">
        <v>7.2328999999999999</v>
      </c>
      <c r="E101" s="50">
        <v>7.7933000000000003</v>
      </c>
      <c r="F101" s="50">
        <v>8.6243999999999996</v>
      </c>
      <c r="G101" s="50">
        <v>8.1576000000000004</v>
      </c>
      <c r="H101" s="50">
        <v>8.3973999999999993</v>
      </c>
      <c r="I101" s="50">
        <v>9.2212000000000014</v>
      </c>
      <c r="J101" s="50">
        <v>7.9808000000000003</v>
      </c>
      <c r="K101" s="50">
        <v>7.6826999999999996</v>
      </c>
      <c r="L101" s="50">
        <v>6.6933999999999996</v>
      </c>
      <c r="M101" s="50">
        <v>8.2615999999999996</v>
      </c>
      <c r="N101" s="50">
        <v>6.5901999999999994</v>
      </c>
      <c r="O101" s="50">
        <v>7.7711999999999994</v>
      </c>
      <c r="P101" s="50">
        <v>6.9216000000000006</v>
      </c>
      <c r="Q101" s="50">
        <v>6.1947999999999999</v>
      </c>
      <c r="S101" s="5">
        <v>7757.7</v>
      </c>
      <c r="T101" s="5">
        <v>7232.9</v>
      </c>
      <c r="U101" s="5">
        <v>7793.3</v>
      </c>
      <c r="V101" s="5">
        <v>8624.4</v>
      </c>
      <c r="W101" s="5">
        <v>8157.6</v>
      </c>
      <c r="X101" s="5">
        <v>8397.4</v>
      </c>
      <c r="Y101" s="5">
        <v>9221.2000000000007</v>
      </c>
      <c r="Z101" s="5">
        <v>7980.8</v>
      </c>
      <c r="AA101" s="5">
        <v>7682.7</v>
      </c>
      <c r="AB101" s="5">
        <v>6693.4</v>
      </c>
      <c r="AC101" s="5">
        <v>8261.6</v>
      </c>
      <c r="AD101" s="5">
        <v>6590.2</v>
      </c>
      <c r="AE101" s="5">
        <v>7771.2</v>
      </c>
      <c r="AF101" s="5">
        <v>6921.6</v>
      </c>
      <c r="AG101" s="5">
        <v>6194.8</v>
      </c>
    </row>
    <row r="102" spans="1:33" x14ac:dyDescent="0.2">
      <c r="A102" s="8"/>
      <c r="B102" s="16">
        <v>26925</v>
      </c>
      <c r="C102" s="50">
        <v>8.1777999999999995</v>
      </c>
      <c r="D102" s="50">
        <v>8.0713999999999988</v>
      </c>
      <c r="E102" s="50">
        <v>8.5972999999999988</v>
      </c>
      <c r="F102" s="50">
        <v>9.0498999999999992</v>
      </c>
      <c r="G102" s="50">
        <v>8.2016000000000009</v>
      </c>
      <c r="H102" s="50">
        <v>9.0178999999999991</v>
      </c>
      <c r="I102" s="50">
        <v>9.1412999999999993</v>
      </c>
      <c r="J102" s="50">
        <v>8.1679999999999993</v>
      </c>
      <c r="K102" s="50">
        <v>8.8028999999999993</v>
      </c>
      <c r="L102" s="50">
        <v>8.3552</v>
      </c>
      <c r="M102" s="50">
        <v>7.7836999999999996</v>
      </c>
      <c r="N102" s="50">
        <v>7.8578000000000001</v>
      </c>
      <c r="O102" s="50">
        <v>7.8071999999999999</v>
      </c>
      <c r="P102" s="50">
        <v>8.1844000000000001</v>
      </c>
      <c r="Q102" s="50">
        <v>7.3677000000000001</v>
      </c>
      <c r="S102" s="5">
        <v>8177.8</v>
      </c>
      <c r="T102" s="5">
        <v>8071.4</v>
      </c>
      <c r="U102" s="5">
        <v>8597.2999999999993</v>
      </c>
      <c r="V102" s="5">
        <v>9049.9</v>
      </c>
      <c r="W102" s="5">
        <v>8201.6</v>
      </c>
      <c r="X102" s="5">
        <v>9017.9</v>
      </c>
      <c r="Y102" s="5">
        <v>9141.2999999999993</v>
      </c>
      <c r="Z102" s="5">
        <v>8168</v>
      </c>
      <c r="AA102" s="5">
        <v>8802.9</v>
      </c>
      <c r="AB102" s="5">
        <v>8355.2000000000007</v>
      </c>
      <c r="AC102" s="5">
        <v>7783.7</v>
      </c>
      <c r="AD102" s="5">
        <v>7857.8</v>
      </c>
      <c r="AE102" s="5">
        <v>7807.2</v>
      </c>
      <c r="AF102" s="5">
        <v>8184.4</v>
      </c>
      <c r="AG102" s="5">
        <v>7367.7</v>
      </c>
    </row>
    <row r="103" spans="1:33" x14ac:dyDescent="0.2">
      <c r="A103" s="8"/>
      <c r="B103" s="16">
        <v>29479</v>
      </c>
      <c r="C103" s="50">
        <v>9.3978999999999999</v>
      </c>
      <c r="D103" s="50">
        <v>8.6373999999999995</v>
      </c>
      <c r="E103" s="50">
        <v>8.4855</v>
      </c>
      <c r="F103" s="50">
        <v>8.3862000000000005</v>
      </c>
      <c r="G103" s="50">
        <v>9.3728999999999996</v>
      </c>
      <c r="H103" s="50">
        <v>8.8092999999999986</v>
      </c>
      <c r="I103" s="50">
        <v>9.6682000000000006</v>
      </c>
      <c r="J103" s="50">
        <v>8.0739999999999998</v>
      </c>
      <c r="K103" s="50">
        <v>8.3674999999999997</v>
      </c>
      <c r="L103" s="50">
        <v>8.0122999999999998</v>
      </c>
      <c r="M103" s="50">
        <v>9.2089999999999996</v>
      </c>
      <c r="N103" s="50">
        <v>7.6753</v>
      </c>
      <c r="O103" s="50">
        <v>8.7744</v>
      </c>
      <c r="P103" s="50">
        <v>8.4087999999999994</v>
      </c>
      <c r="Q103" s="50">
        <v>8.5664999999999996</v>
      </c>
      <c r="S103" s="5">
        <v>9397.9</v>
      </c>
      <c r="T103" s="5">
        <v>8637.4</v>
      </c>
      <c r="U103" s="5">
        <v>8485.5</v>
      </c>
      <c r="V103" s="5">
        <v>8386.2000000000007</v>
      </c>
      <c r="W103" s="5">
        <v>9372.9</v>
      </c>
      <c r="X103" s="5">
        <v>8809.2999999999993</v>
      </c>
      <c r="Y103" s="5">
        <v>9668.2000000000007</v>
      </c>
      <c r="Z103" s="5">
        <v>8074</v>
      </c>
      <c r="AA103" s="5">
        <v>8367.5</v>
      </c>
      <c r="AB103" s="5">
        <v>8012.3</v>
      </c>
      <c r="AC103" s="5">
        <v>9209</v>
      </c>
      <c r="AD103" s="5">
        <v>7675.3</v>
      </c>
      <c r="AE103" s="5">
        <v>8774.4</v>
      </c>
      <c r="AF103" s="5">
        <v>8408.7999999999993</v>
      </c>
      <c r="AG103" s="5">
        <v>8566.5</v>
      </c>
    </row>
    <row r="104" spans="1:33" ht="10.95" customHeight="1" x14ac:dyDescent="0.2">
      <c r="A104" s="8"/>
      <c r="B104" s="16">
        <v>32460</v>
      </c>
      <c r="C104" s="50">
        <v>6.1218999999999992</v>
      </c>
      <c r="D104" s="50">
        <v>7.5653999999999995</v>
      </c>
      <c r="E104" s="50">
        <v>7.2406000000000006</v>
      </c>
      <c r="F104" s="50">
        <v>7.3513999999999999</v>
      </c>
      <c r="G104" s="50">
        <v>7.4725000000000001</v>
      </c>
      <c r="H104" s="50">
        <v>7.9352</v>
      </c>
      <c r="I104" s="50">
        <v>7.9029999999999996</v>
      </c>
      <c r="J104" s="50">
        <v>7.5439999999999996</v>
      </c>
      <c r="K104" s="50">
        <v>8.6102999999999987</v>
      </c>
      <c r="L104" s="50">
        <v>7.9995000000000003</v>
      </c>
      <c r="M104" s="50">
        <v>7.7173999999999996</v>
      </c>
      <c r="N104" s="50">
        <v>7.5063000000000004</v>
      </c>
      <c r="O104" s="50">
        <v>7.8624999999999998</v>
      </c>
      <c r="P104" s="50">
        <v>7.9106000000000005</v>
      </c>
      <c r="Q104" s="50">
        <v>7.6626000000000003</v>
      </c>
      <c r="S104" s="5">
        <v>6121.9</v>
      </c>
      <c r="T104" s="5">
        <v>7565.4</v>
      </c>
      <c r="U104" s="5">
        <v>7240.6</v>
      </c>
      <c r="V104" s="5">
        <v>7351.4</v>
      </c>
      <c r="W104" s="5">
        <v>7472.5</v>
      </c>
      <c r="X104" s="5">
        <v>7935.2</v>
      </c>
      <c r="Y104" s="5">
        <v>7903</v>
      </c>
      <c r="Z104" s="5">
        <v>7544</v>
      </c>
      <c r="AA104" s="5">
        <v>8610.2999999999993</v>
      </c>
      <c r="AB104" s="5">
        <v>7999.5</v>
      </c>
      <c r="AC104" s="5">
        <v>7717.4</v>
      </c>
      <c r="AD104" s="5">
        <v>7506.3</v>
      </c>
      <c r="AE104" s="5">
        <v>7862.5</v>
      </c>
      <c r="AF104" s="5">
        <v>7910.6</v>
      </c>
      <c r="AG104" s="5">
        <v>7662.6</v>
      </c>
    </row>
    <row r="105" spans="1:33" ht="10.95" customHeight="1" x14ac:dyDescent="0.2">
      <c r="A105" s="8"/>
      <c r="B105" s="16">
        <v>36312</v>
      </c>
      <c r="C105" s="50">
        <v>4.6193999999999997</v>
      </c>
      <c r="D105" s="50">
        <v>4.7625000000000002</v>
      </c>
      <c r="E105" s="50">
        <v>4.3671999999999995</v>
      </c>
      <c r="F105" s="50">
        <v>4.5533000000000001</v>
      </c>
      <c r="G105" s="50">
        <v>4.7699999999999996</v>
      </c>
      <c r="H105" s="50">
        <v>4.7253999999999996</v>
      </c>
      <c r="I105" s="50">
        <v>4.101</v>
      </c>
      <c r="J105" s="50">
        <v>4.1966000000000001</v>
      </c>
      <c r="K105" s="50">
        <v>5.3978000000000002</v>
      </c>
      <c r="L105" s="50">
        <v>6.0890000000000004</v>
      </c>
      <c r="M105" s="50">
        <v>5.8757000000000001</v>
      </c>
      <c r="N105" s="50">
        <v>6.6218000000000004</v>
      </c>
      <c r="O105" s="50">
        <v>6.6846999999999994</v>
      </c>
      <c r="P105" s="50">
        <v>7.0701999999999998</v>
      </c>
      <c r="Q105" s="50">
        <v>7.056</v>
      </c>
      <c r="S105" s="5">
        <v>4619.3999999999996</v>
      </c>
      <c r="T105" s="5">
        <v>4762.5</v>
      </c>
      <c r="U105" s="5">
        <v>4367.2</v>
      </c>
      <c r="V105" s="5">
        <v>4553.3</v>
      </c>
      <c r="W105" s="5">
        <v>4770</v>
      </c>
      <c r="X105" s="5">
        <v>4725.3999999999996</v>
      </c>
      <c r="Y105" s="5">
        <v>4101</v>
      </c>
      <c r="Z105" s="5">
        <v>4196.6000000000004</v>
      </c>
      <c r="AA105" s="5">
        <v>5397.8</v>
      </c>
      <c r="AB105" s="5">
        <v>6089</v>
      </c>
      <c r="AC105" s="5">
        <v>5875.7</v>
      </c>
      <c r="AD105" s="5">
        <v>6621.8</v>
      </c>
      <c r="AE105" s="5">
        <v>6684.7</v>
      </c>
      <c r="AF105" s="5">
        <v>7070.2</v>
      </c>
      <c r="AG105" s="5">
        <v>7056</v>
      </c>
    </row>
    <row r="106" spans="1:33" ht="10.95" customHeight="1" x14ac:dyDescent="0.2">
      <c r="A106" s="8"/>
      <c r="B106" s="16">
        <v>40636</v>
      </c>
      <c r="C106" s="50">
        <v>4.0804999999999998</v>
      </c>
      <c r="D106" s="50">
        <v>4.093</v>
      </c>
      <c r="E106" s="50">
        <v>3.8325999999999998</v>
      </c>
      <c r="F106" s="50">
        <v>3.8891</v>
      </c>
      <c r="G106" s="50">
        <v>4.2976000000000001</v>
      </c>
      <c r="H106" s="50">
        <v>4.2930000000000001</v>
      </c>
      <c r="I106" s="50">
        <v>4.3769999999999998</v>
      </c>
      <c r="J106" s="50">
        <v>4.1293999999999995</v>
      </c>
      <c r="K106" s="50">
        <v>4.0541999999999998</v>
      </c>
      <c r="L106" s="50">
        <v>3.9076999999999997</v>
      </c>
      <c r="M106" s="50">
        <v>4.5721999999999996</v>
      </c>
      <c r="N106" s="50">
        <v>4.7854999999999999</v>
      </c>
      <c r="O106" s="50">
        <v>4.4222000000000001</v>
      </c>
      <c r="P106" s="50">
        <v>4.4718</v>
      </c>
      <c r="Q106" s="50">
        <v>4.1425000000000001</v>
      </c>
      <c r="S106" s="97">
        <v>4080.5</v>
      </c>
      <c r="T106" s="97">
        <v>4093</v>
      </c>
      <c r="U106" s="97">
        <v>3832.6</v>
      </c>
      <c r="V106" s="97">
        <v>3889.1</v>
      </c>
      <c r="W106" s="97">
        <v>4297.6000000000004</v>
      </c>
      <c r="X106" s="97">
        <v>4293</v>
      </c>
      <c r="Y106" s="97">
        <v>4377</v>
      </c>
      <c r="Z106" s="97">
        <v>4129.3999999999996</v>
      </c>
      <c r="AA106" s="97">
        <v>4054.2</v>
      </c>
      <c r="AB106" s="97">
        <v>3907.7</v>
      </c>
      <c r="AC106" s="97">
        <v>4572.2</v>
      </c>
      <c r="AD106" s="97">
        <v>4785.5</v>
      </c>
      <c r="AE106" s="97">
        <v>4422.2</v>
      </c>
      <c r="AF106" s="97">
        <v>4471.8</v>
      </c>
      <c r="AG106" s="97">
        <v>4142.5</v>
      </c>
    </row>
    <row r="107" spans="1:33" ht="10.95" customHeight="1" x14ac:dyDescent="0.2">
      <c r="A107" s="8"/>
      <c r="B107" s="16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S107" s="5"/>
    </row>
    <row r="108" spans="1:33" x14ac:dyDescent="0.2">
      <c r="A108" s="8" t="s">
        <v>128</v>
      </c>
      <c r="B108" s="18" t="s">
        <v>129</v>
      </c>
      <c r="C108" s="50">
        <v>3.5750999999999999</v>
      </c>
      <c r="D108" s="50">
        <v>3.734</v>
      </c>
      <c r="E108" s="50">
        <v>3.4876</v>
      </c>
      <c r="F108" s="50">
        <v>4.1183000000000005</v>
      </c>
      <c r="G108" s="50">
        <v>3.6504000000000003</v>
      </c>
      <c r="H108" s="50">
        <v>4.5075000000000003</v>
      </c>
      <c r="I108" s="50">
        <v>4.3792999999999997</v>
      </c>
      <c r="J108" s="50">
        <v>4.484</v>
      </c>
      <c r="K108" s="50">
        <v>4.3623000000000003</v>
      </c>
      <c r="L108" s="50">
        <v>4.2930000000000001</v>
      </c>
      <c r="M108" s="50">
        <v>4.4755000000000003</v>
      </c>
      <c r="N108" s="50">
        <v>4.2975000000000003</v>
      </c>
      <c r="O108" s="50">
        <v>4.1837</v>
      </c>
      <c r="P108" s="50">
        <v>4.0366</v>
      </c>
      <c r="Q108" s="50">
        <v>4.0522</v>
      </c>
      <c r="S108" s="44">
        <v>3575.1</v>
      </c>
      <c r="T108" s="44">
        <v>3734</v>
      </c>
      <c r="U108" s="44">
        <v>3487.6</v>
      </c>
      <c r="V108" s="44">
        <v>4118.3</v>
      </c>
      <c r="W108" s="44">
        <v>3650.4</v>
      </c>
      <c r="X108" s="44">
        <v>4507.5</v>
      </c>
      <c r="Y108" s="44">
        <v>4379.3</v>
      </c>
      <c r="Z108" s="44">
        <v>4484</v>
      </c>
      <c r="AA108" s="44">
        <v>4362.3</v>
      </c>
      <c r="AB108" s="44">
        <v>4293</v>
      </c>
      <c r="AC108" s="44">
        <v>4475.5</v>
      </c>
      <c r="AD108" s="44">
        <v>4297.5</v>
      </c>
      <c r="AE108" s="44">
        <v>4183.7</v>
      </c>
      <c r="AF108" s="44">
        <v>4036.6</v>
      </c>
      <c r="AG108" s="44">
        <v>4052.2</v>
      </c>
    </row>
    <row r="109" spans="1:33" x14ac:dyDescent="0.2">
      <c r="B109" s="16" t="s">
        <v>288</v>
      </c>
      <c r="C109" s="50">
        <v>4.5383999999999993</v>
      </c>
      <c r="D109" s="50">
        <v>3.8738999999999999</v>
      </c>
      <c r="E109" s="50">
        <v>4.4286000000000003</v>
      </c>
      <c r="F109" s="50">
        <v>4.2933999999999992</v>
      </c>
      <c r="G109" s="50">
        <v>3.9175999999999997</v>
      </c>
      <c r="H109" s="50">
        <v>3.5151999999999997</v>
      </c>
      <c r="I109" s="50">
        <v>3.4760999999999997</v>
      </c>
      <c r="J109" s="50">
        <v>3.7665999999999999</v>
      </c>
      <c r="K109" s="50">
        <v>3.0815999999999999</v>
      </c>
      <c r="L109" s="50">
        <v>3.4653</v>
      </c>
      <c r="M109" s="50">
        <v>3.7723</v>
      </c>
      <c r="N109" s="50">
        <v>3.8969999999999998</v>
      </c>
      <c r="O109" s="50">
        <v>3.6926999999999999</v>
      </c>
      <c r="P109" s="50">
        <v>3.8439999999999999</v>
      </c>
      <c r="Q109" s="50">
        <v>4.1461000000000006</v>
      </c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</row>
    <row r="110" spans="1:33" x14ac:dyDescent="0.2">
      <c r="B110" s="16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</row>
    <row r="111" spans="1:33" x14ac:dyDescent="0.2">
      <c r="A111" s="8" t="s">
        <v>9</v>
      </c>
      <c r="B111" s="17" t="s">
        <v>5</v>
      </c>
      <c r="C111" s="50">
        <v>7.2561999999999998</v>
      </c>
      <c r="D111" s="50">
        <v>6.7558999999999996</v>
      </c>
      <c r="E111" s="50">
        <v>7.3520000000000003</v>
      </c>
      <c r="F111" s="50">
        <v>8.0393000000000008</v>
      </c>
      <c r="G111" s="50">
        <v>8.0724</v>
      </c>
      <c r="H111" s="50">
        <v>8.6769999999999996</v>
      </c>
      <c r="I111" s="50">
        <v>9.02</v>
      </c>
      <c r="J111" s="50">
        <v>8.0638000000000005</v>
      </c>
      <c r="K111" s="50">
        <v>8.4928999999999988</v>
      </c>
      <c r="L111" s="50">
        <v>9.0832000000000015</v>
      </c>
      <c r="M111" s="50">
        <v>9.4803999999999995</v>
      </c>
      <c r="N111" s="50">
        <v>8.5724999999999998</v>
      </c>
      <c r="O111" s="50">
        <v>9.2324999999999999</v>
      </c>
      <c r="P111" s="50">
        <v>8.196200000000001</v>
      </c>
      <c r="Q111" s="50">
        <v>8.2812999999999999</v>
      </c>
      <c r="S111" s="5">
        <v>7256.2</v>
      </c>
      <c r="T111" s="5">
        <v>6755.9</v>
      </c>
      <c r="U111" s="5">
        <v>7352</v>
      </c>
      <c r="V111" s="5">
        <v>8039.3</v>
      </c>
      <c r="W111" s="5">
        <v>8072.4</v>
      </c>
      <c r="X111" s="5">
        <v>8677</v>
      </c>
      <c r="Y111" s="5">
        <v>9020</v>
      </c>
      <c r="Z111" s="5">
        <v>8063.8</v>
      </c>
      <c r="AA111" s="5">
        <v>8492.9</v>
      </c>
      <c r="AB111" s="5">
        <v>9083.2000000000007</v>
      </c>
      <c r="AC111" s="5">
        <v>9480.4</v>
      </c>
      <c r="AD111" s="5">
        <v>8572.5</v>
      </c>
      <c r="AE111" s="5">
        <v>9232.5</v>
      </c>
      <c r="AF111" s="5">
        <v>8196.2000000000007</v>
      </c>
      <c r="AG111" s="5">
        <v>8281.2999999999993</v>
      </c>
    </row>
    <row r="112" spans="1:33" x14ac:dyDescent="0.2">
      <c r="A112" s="8"/>
      <c r="B112" s="16">
        <v>26925</v>
      </c>
      <c r="C112" s="50">
        <v>5.7542999999999997</v>
      </c>
      <c r="D112" s="50">
        <v>5.4011000000000005</v>
      </c>
      <c r="E112" s="50">
        <v>6.1208</v>
      </c>
      <c r="F112" s="50">
        <v>7.0724</v>
      </c>
      <c r="G112" s="50">
        <v>6.9802</v>
      </c>
      <c r="H112" s="50">
        <v>8.0536000000000012</v>
      </c>
      <c r="I112" s="50">
        <v>7.3328999999999995</v>
      </c>
      <c r="J112" s="50">
        <v>7.5608000000000004</v>
      </c>
      <c r="K112" s="50">
        <v>7.7961999999999998</v>
      </c>
      <c r="L112" s="50">
        <v>7.3773</v>
      </c>
      <c r="M112" s="50">
        <v>7.7616999999999994</v>
      </c>
      <c r="N112" s="50">
        <v>8.2081</v>
      </c>
      <c r="O112" s="50">
        <v>7.8997000000000002</v>
      </c>
      <c r="P112" s="50">
        <v>7.9161000000000001</v>
      </c>
      <c r="Q112" s="50">
        <v>7.5786000000000007</v>
      </c>
      <c r="S112" s="5">
        <v>5754.3</v>
      </c>
      <c r="T112" s="5">
        <v>5401.1</v>
      </c>
      <c r="U112" s="5">
        <v>6120.8</v>
      </c>
      <c r="V112" s="5">
        <v>7072.4</v>
      </c>
      <c r="W112" s="5">
        <v>6980.2</v>
      </c>
      <c r="X112" s="5">
        <v>8053.6</v>
      </c>
      <c r="Y112" s="5">
        <v>7332.9</v>
      </c>
      <c r="Z112" s="5">
        <v>7560.8</v>
      </c>
      <c r="AA112" s="5">
        <v>7796.2</v>
      </c>
      <c r="AB112" s="5">
        <v>7377.3</v>
      </c>
      <c r="AC112" s="5">
        <v>7761.7</v>
      </c>
      <c r="AD112" s="5">
        <v>8208.1</v>
      </c>
      <c r="AE112" s="5">
        <v>7899.7</v>
      </c>
      <c r="AF112" s="5">
        <v>7916.1</v>
      </c>
      <c r="AG112" s="5">
        <v>7578.6</v>
      </c>
    </row>
    <row r="113" spans="1:33" x14ac:dyDescent="0.2">
      <c r="A113" s="8"/>
      <c r="B113" s="16">
        <v>29312</v>
      </c>
      <c r="C113" s="50">
        <v>4.2306999999999997</v>
      </c>
      <c r="D113" s="50">
        <v>4.3263999999999996</v>
      </c>
      <c r="E113" s="50">
        <v>4.51</v>
      </c>
      <c r="F113" s="50">
        <v>4.3556000000000008</v>
      </c>
      <c r="G113" s="50">
        <v>4.6786000000000003</v>
      </c>
      <c r="H113" s="50">
        <v>4.5178000000000003</v>
      </c>
      <c r="I113" s="50">
        <v>5.0241999999999996</v>
      </c>
      <c r="J113" s="50">
        <v>5.0651000000000002</v>
      </c>
      <c r="K113" s="50">
        <v>4.8926999999999996</v>
      </c>
      <c r="L113" s="50">
        <v>5.6289999999999996</v>
      </c>
      <c r="M113" s="50">
        <v>6.2750000000000004</v>
      </c>
      <c r="N113" s="50">
        <v>7.1191000000000004</v>
      </c>
      <c r="O113" s="50">
        <v>6.7394999999999996</v>
      </c>
      <c r="P113" s="50">
        <v>7.7128999999999994</v>
      </c>
      <c r="Q113" s="50">
        <v>7.1805000000000003</v>
      </c>
      <c r="S113" s="5">
        <v>4230.7</v>
      </c>
      <c r="T113" s="5">
        <v>4326.3999999999996</v>
      </c>
      <c r="U113" s="5">
        <v>4510</v>
      </c>
      <c r="V113" s="5">
        <v>4355.6000000000004</v>
      </c>
      <c r="W113" s="5">
        <v>4678.6000000000004</v>
      </c>
      <c r="X113" s="5">
        <v>4517.8</v>
      </c>
      <c r="Y113" s="5">
        <v>5024.2</v>
      </c>
      <c r="Z113" s="5">
        <v>5065.1000000000004</v>
      </c>
      <c r="AA113" s="5">
        <v>4892.7</v>
      </c>
      <c r="AB113" s="5">
        <v>5629</v>
      </c>
      <c r="AC113" s="5">
        <v>6275</v>
      </c>
      <c r="AD113" s="5">
        <v>7119.1</v>
      </c>
      <c r="AE113" s="5">
        <v>6739.5</v>
      </c>
      <c r="AF113" s="5">
        <v>7712.9</v>
      </c>
      <c r="AG113" s="5">
        <v>7180.5</v>
      </c>
    </row>
    <row r="114" spans="1:33" x14ac:dyDescent="0.2">
      <c r="A114" s="8"/>
      <c r="B114" s="16">
        <v>32964</v>
      </c>
      <c r="C114" s="50">
        <v>3.3121</v>
      </c>
      <c r="D114" s="50">
        <v>3.7141999999999999</v>
      </c>
      <c r="E114" s="50">
        <v>3.7389000000000001</v>
      </c>
      <c r="F114" s="50">
        <v>4.1163999999999996</v>
      </c>
      <c r="G114" s="50">
        <v>3.7548000000000004</v>
      </c>
      <c r="H114" s="50">
        <v>3.9601999999999999</v>
      </c>
      <c r="I114" s="50">
        <v>3.7959999999999998</v>
      </c>
      <c r="J114" s="50">
        <v>4.4749999999999996</v>
      </c>
      <c r="K114" s="50">
        <v>4.4921999999999995</v>
      </c>
      <c r="L114" s="50">
        <v>4.218</v>
      </c>
      <c r="M114" s="50">
        <v>4.9741999999999997</v>
      </c>
      <c r="N114" s="50">
        <v>4.3677000000000001</v>
      </c>
      <c r="O114" s="50">
        <v>5.5880000000000001</v>
      </c>
      <c r="P114" s="50">
        <v>5.0860000000000003</v>
      </c>
      <c r="Q114" s="50">
        <v>5.585</v>
      </c>
      <c r="S114" s="5">
        <v>3312.1</v>
      </c>
      <c r="T114" s="5">
        <v>3714.2</v>
      </c>
      <c r="U114" s="5">
        <v>3738.9</v>
      </c>
      <c r="V114" s="5">
        <v>4116.3999999999996</v>
      </c>
      <c r="W114" s="5">
        <v>3754.8</v>
      </c>
      <c r="X114" s="5">
        <v>3960.2</v>
      </c>
      <c r="Y114" s="5">
        <v>3796</v>
      </c>
      <c r="Z114" s="5">
        <v>4475</v>
      </c>
      <c r="AA114" s="5">
        <v>4492.2</v>
      </c>
      <c r="AB114" s="5">
        <v>4218</v>
      </c>
      <c r="AC114" s="5">
        <v>4974.2</v>
      </c>
      <c r="AD114" s="5">
        <v>4367.7</v>
      </c>
      <c r="AE114" s="5">
        <v>5588</v>
      </c>
      <c r="AF114" s="5">
        <v>5086</v>
      </c>
      <c r="AG114" s="5">
        <v>5585</v>
      </c>
    </row>
    <row r="115" spans="1:33" x14ac:dyDescent="0.2">
      <c r="A115" s="11" t="s">
        <v>94</v>
      </c>
      <c r="B115" s="16">
        <v>34951</v>
      </c>
      <c r="C115" s="50">
        <v>3.4460999999999999</v>
      </c>
      <c r="D115" s="50">
        <v>3.1021000000000001</v>
      </c>
      <c r="E115" s="50">
        <v>3.8361000000000001</v>
      </c>
      <c r="F115" s="50">
        <v>3.7083000000000004</v>
      </c>
      <c r="G115" s="50">
        <v>3.6692</v>
      </c>
      <c r="H115" s="50">
        <v>4.0454999999999997</v>
      </c>
      <c r="I115" s="50">
        <v>3.9768000000000003</v>
      </c>
      <c r="J115" s="50">
        <v>4.2018000000000004</v>
      </c>
      <c r="K115" s="50">
        <v>4.0876000000000001</v>
      </c>
      <c r="L115" s="50">
        <v>3.8575999999999997</v>
      </c>
      <c r="M115" s="50">
        <v>4.2154999999999996</v>
      </c>
      <c r="N115" s="50">
        <v>3.714</v>
      </c>
      <c r="O115" s="50">
        <v>4.0709</v>
      </c>
      <c r="P115" s="50">
        <v>4.6063999999999998</v>
      </c>
      <c r="Q115" s="50">
        <v>4.1408000000000005</v>
      </c>
      <c r="S115" s="5">
        <v>3446.1</v>
      </c>
      <c r="T115" s="5">
        <v>3102.1</v>
      </c>
      <c r="U115" s="5">
        <v>3836.1</v>
      </c>
      <c r="V115" s="5">
        <v>3708.3</v>
      </c>
      <c r="W115" s="5">
        <v>3669.2</v>
      </c>
      <c r="X115" s="5">
        <v>4045.5</v>
      </c>
      <c r="Y115" s="5">
        <v>3976.8</v>
      </c>
      <c r="Z115" s="5">
        <v>4201.8</v>
      </c>
      <c r="AA115" s="5">
        <v>4087.6</v>
      </c>
      <c r="AB115" s="5">
        <v>3857.6</v>
      </c>
      <c r="AC115" s="5">
        <v>4215.5</v>
      </c>
      <c r="AD115" s="5">
        <v>3714</v>
      </c>
      <c r="AE115" s="5">
        <v>4070.9</v>
      </c>
      <c r="AF115" s="5">
        <v>4606.3999999999996</v>
      </c>
      <c r="AG115" s="5">
        <v>4140.8</v>
      </c>
    </row>
    <row r="116" spans="1:33" x14ac:dyDescent="0.2">
      <c r="A116" s="11" t="s">
        <v>94</v>
      </c>
      <c r="B116" s="16">
        <v>36617</v>
      </c>
      <c r="C116" s="50">
        <v>3.0101999999999998</v>
      </c>
      <c r="D116" s="50">
        <v>2.7223000000000002</v>
      </c>
      <c r="E116" s="50">
        <v>2.7303000000000002</v>
      </c>
      <c r="F116" s="50">
        <v>2.6036999999999999</v>
      </c>
      <c r="G116" s="50">
        <v>2.8447</v>
      </c>
      <c r="H116" s="50">
        <v>2.9015</v>
      </c>
      <c r="I116" s="50">
        <v>3.2980999999999998</v>
      </c>
      <c r="J116" s="50">
        <v>3.6998000000000002</v>
      </c>
      <c r="K116" s="50">
        <v>3.8355999999999999</v>
      </c>
      <c r="L116" s="50">
        <v>3.9248000000000003</v>
      </c>
      <c r="M116" s="50">
        <v>3.6668000000000003</v>
      </c>
      <c r="N116" s="50">
        <v>3.9584000000000001</v>
      </c>
      <c r="O116" s="50">
        <v>3.77</v>
      </c>
      <c r="P116" s="50">
        <v>4.1036000000000001</v>
      </c>
      <c r="Q116" s="50">
        <v>3.8218000000000001</v>
      </c>
      <c r="R116" s="1"/>
      <c r="S116" s="5">
        <v>3010.2</v>
      </c>
      <c r="T116" s="5">
        <v>2722.3</v>
      </c>
      <c r="U116" s="5">
        <v>2730.3</v>
      </c>
      <c r="V116" s="5">
        <v>2603.6999999999998</v>
      </c>
      <c r="W116" s="5">
        <v>2844.7</v>
      </c>
      <c r="X116" s="5">
        <v>2901.5</v>
      </c>
      <c r="Y116" s="5">
        <v>3298.1</v>
      </c>
      <c r="Z116" s="5">
        <v>3699.8</v>
      </c>
      <c r="AA116" s="5">
        <v>3835.6</v>
      </c>
      <c r="AB116" s="5">
        <v>3924.8</v>
      </c>
      <c r="AC116" s="5">
        <v>3666.8</v>
      </c>
      <c r="AD116" s="5">
        <v>3958.4</v>
      </c>
      <c r="AE116" s="5">
        <v>3770</v>
      </c>
      <c r="AF116" s="5">
        <v>4103.6000000000004</v>
      </c>
      <c r="AG116" s="5">
        <v>3821.8</v>
      </c>
    </row>
    <row r="117" spans="1:33" x14ac:dyDescent="0.2">
      <c r="A117" s="11"/>
      <c r="B117" s="16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</row>
    <row r="118" spans="1:33" x14ac:dyDescent="0.2">
      <c r="A118" s="8" t="s">
        <v>10</v>
      </c>
      <c r="B118" s="17" t="s">
        <v>5</v>
      </c>
      <c r="C118" s="50">
        <v>7.5823</v>
      </c>
      <c r="D118" s="50">
        <v>6.6446999999999994</v>
      </c>
      <c r="E118" s="50">
        <v>8.497399999999999</v>
      </c>
      <c r="F118" s="50">
        <v>8.5967000000000002</v>
      </c>
      <c r="G118" s="50">
        <v>8.9817</v>
      </c>
      <c r="H118" s="50">
        <v>8.6212999999999997</v>
      </c>
      <c r="I118" s="50">
        <v>9.0939999999999994</v>
      </c>
      <c r="J118" s="50">
        <v>8.5485000000000007</v>
      </c>
      <c r="K118" s="50">
        <v>8.1463000000000001</v>
      </c>
      <c r="L118" s="50">
        <v>7.9311000000000007</v>
      </c>
      <c r="M118" s="50">
        <v>8.1225000000000005</v>
      </c>
      <c r="N118" s="50">
        <v>8.2942999999999998</v>
      </c>
      <c r="O118" s="50">
        <v>7.9103000000000003</v>
      </c>
      <c r="P118" s="50">
        <v>7.8754999999999997</v>
      </c>
      <c r="Q118" s="50">
        <v>7.1528</v>
      </c>
      <c r="S118" s="5">
        <v>7582.3</v>
      </c>
      <c r="T118" s="5">
        <v>6644.7</v>
      </c>
      <c r="U118" s="5">
        <v>8497.4</v>
      </c>
      <c r="V118" s="5">
        <v>8596.7000000000007</v>
      </c>
      <c r="W118" s="5">
        <v>8981.7000000000007</v>
      </c>
      <c r="X118" s="5">
        <v>8621.2999999999993</v>
      </c>
      <c r="Y118" s="5">
        <v>9094</v>
      </c>
      <c r="Z118" s="5">
        <v>8548.5</v>
      </c>
      <c r="AA118" s="5">
        <v>8146.3</v>
      </c>
      <c r="AB118" s="5">
        <v>7931.1</v>
      </c>
      <c r="AC118" s="5">
        <v>8122.5</v>
      </c>
      <c r="AD118" s="5">
        <v>8294.2999999999993</v>
      </c>
      <c r="AE118" s="5">
        <v>7910.3</v>
      </c>
      <c r="AF118" s="5">
        <v>7875.5</v>
      </c>
      <c r="AG118" s="5">
        <v>7152.8</v>
      </c>
    </row>
    <row r="119" spans="1:33" x14ac:dyDescent="0.2">
      <c r="A119" s="8"/>
      <c r="B119" s="16">
        <v>26925</v>
      </c>
      <c r="C119" s="50">
        <v>6.9234999999999998</v>
      </c>
      <c r="D119" s="50">
        <v>6.2631999999999994</v>
      </c>
      <c r="E119" s="50">
        <v>6.0651999999999999</v>
      </c>
      <c r="F119" s="50">
        <v>6.6678999999999995</v>
      </c>
      <c r="G119" s="50">
        <v>7.25</v>
      </c>
      <c r="H119" s="50">
        <v>7.7427000000000001</v>
      </c>
      <c r="I119" s="50">
        <v>8.5159000000000002</v>
      </c>
      <c r="J119" s="50">
        <v>8.5902999999999992</v>
      </c>
      <c r="K119" s="50">
        <v>8.8147000000000002</v>
      </c>
      <c r="L119" s="50">
        <v>8.5722000000000005</v>
      </c>
      <c r="M119" s="50">
        <v>8.2562999999999995</v>
      </c>
      <c r="N119" s="50">
        <v>8.2988</v>
      </c>
      <c r="O119" s="50">
        <v>8.1041000000000007</v>
      </c>
      <c r="P119" s="50">
        <v>8.3686000000000007</v>
      </c>
      <c r="Q119" s="50">
        <v>7.6985000000000001</v>
      </c>
      <c r="S119" s="5">
        <v>6923.5</v>
      </c>
      <c r="T119" s="5">
        <v>6263.2</v>
      </c>
      <c r="U119" s="5">
        <v>6065.2</v>
      </c>
      <c r="V119" s="5">
        <v>6667.9</v>
      </c>
      <c r="W119" s="5">
        <v>7250</v>
      </c>
      <c r="X119" s="5">
        <v>7742.7</v>
      </c>
      <c r="Y119" s="5">
        <v>8515.9</v>
      </c>
      <c r="Z119" s="5">
        <v>8590.2999999999993</v>
      </c>
      <c r="AA119" s="5">
        <v>8814.7000000000007</v>
      </c>
      <c r="AB119" s="5">
        <v>8572.2000000000007</v>
      </c>
      <c r="AC119" s="5">
        <v>8256.2999999999993</v>
      </c>
      <c r="AD119" s="5">
        <v>8298.7999999999993</v>
      </c>
      <c r="AE119" s="5">
        <v>8104.1</v>
      </c>
      <c r="AF119" s="5">
        <v>8368.6</v>
      </c>
      <c r="AG119" s="5">
        <v>7698.5</v>
      </c>
    </row>
    <row r="120" spans="1:33" x14ac:dyDescent="0.2">
      <c r="A120" s="8"/>
      <c r="B120" s="16">
        <v>29479</v>
      </c>
      <c r="C120" s="50">
        <v>3.9285999999999999</v>
      </c>
      <c r="D120" s="50">
        <v>4.1433999999999997</v>
      </c>
      <c r="E120" s="50">
        <v>4.9248000000000003</v>
      </c>
      <c r="F120" s="50">
        <v>5.2583000000000002</v>
      </c>
      <c r="G120" s="50">
        <v>6.0741000000000005</v>
      </c>
      <c r="H120" s="50">
        <v>6.3941000000000008</v>
      </c>
      <c r="I120" s="50">
        <v>6.9608999999999996</v>
      </c>
      <c r="J120" s="50">
        <v>7.2301000000000002</v>
      </c>
      <c r="K120" s="50">
        <v>6.8235000000000001</v>
      </c>
      <c r="L120" s="50">
        <v>6.6716000000000006</v>
      </c>
      <c r="M120" s="50">
        <v>6.5750999999999999</v>
      </c>
      <c r="N120" s="50">
        <v>7.5031999999999996</v>
      </c>
      <c r="O120" s="50">
        <v>7.8564999999999996</v>
      </c>
      <c r="P120" s="50">
        <v>8.3367999999999984</v>
      </c>
      <c r="Q120" s="50">
        <v>8.6449999999999996</v>
      </c>
      <c r="S120" s="5">
        <v>3928.6</v>
      </c>
      <c r="T120" s="5">
        <v>4143.3999999999996</v>
      </c>
      <c r="U120" s="5">
        <v>4924.8</v>
      </c>
      <c r="V120" s="5">
        <v>5258.3</v>
      </c>
      <c r="W120" s="5">
        <v>6074.1</v>
      </c>
      <c r="X120" s="5">
        <v>6394.1</v>
      </c>
      <c r="Y120" s="5">
        <v>6960.9</v>
      </c>
      <c r="Z120" s="5">
        <v>7230.1</v>
      </c>
      <c r="AA120" s="5">
        <v>6823.5</v>
      </c>
      <c r="AB120" s="5">
        <v>6671.6</v>
      </c>
      <c r="AC120" s="5">
        <v>6575.1</v>
      </c>
      <c r="AD120" s="5">
        <v>7503.2</v>
      </c>
      <c r="AE120" s="5">
        <v>7856.5</v>
      </c>
      <c r="AF120" s="5">
        <v>8336.7999999999993</v>
      </c>
      <c r="AG120" s="5">
        <v>8645</v>
      </c>
    </row>
    <row r="121" spans="1:33" x14ac:dyDescent="0.2">
      <c r="A121" s="8"/>
      <c r="B121" s="16">
        <v>32964</v>
      </c>
      <c r="C121" s="50">
        <v>1.8212999999999999</v>
      </c>
      <c r="D121" s="50">
        <v>3.0464000000000002</v>
      </c>
      <c r="E121" s="50">
        <v>3.1755</v>
      </c>
      <c r="F121" s="50">
        <v>3.2598000000000003</v>
      </c>
      <c r="G121" s="50">
        <v>3.8934000000000002</v>
      </c>
      <c r="H121" s="50">
        <v>3.4344000000000001</v>
      </c>
      <c r="I121" s="50">
        <v>3.6774</v>
      </c>
      <c r="J121" s="50">
        <v>3.3033999999999999</v>
      </c>
      <c r="K121" s="50">
        <v>3.3805999999999998</v>
      </c>
      <c r="L121" s="50">
        <v>3.3443000000000001</v>
      </c>
      <c r="M121" s="50">
        <v>3.7136999999999998</v>
      </c>
      <c r="N121" s="50">
        <v>2.8336999999999999</v>
      </c>
      <c r="O121" s="50">
        <v>4.4388999999999994</v>
      </c>
      <c r="P121" s="50">
        <v>4.1118999999999994</v>
      </c>
      <c r="Q121" s="50">
        <v>5.0134999999999996</v>
      </c>
      <c r="S121" s="10">
        <v>1821.3</v>
      </c>
      <c r="T121" s="10">
        <v>3046.4</v>
      </c>
      <c r="U121" s="10">
        <v>3175.5</v>
      </c>
      <c r="V121" s="10">
        <v>3259.8</v>
      </c>
      <c r="W121" s="10">
        <v>3893.4</v>
      </c>
      <c r="X121" s="10">
        <v>3434.4</v>
      </c>
      <c r="Y121" s="10">
        <v>3677.4</v>
      </c>
      <c r="Z121" s="10">
        <v>3303.4</v>
      </c>
      <c r="AA121" s="10">
        <v>3380.6</v>
      </c>
      <c r="AB121" s="10">
        <v>3344.3</v>
      </c>
      <c r="AC121" s="10">
        <v>3713.7</v>
      </c>
      <c r="AD121" s="10">
        <v>2833.7</v>
      </c>
      <c r="AE121" s="10">
        <v>4438.8999999999996</v>
      </c>
      <c r="AF121" s="10">
        <v>4111.8999999999996</v>
      </c>
      <c r="AG121" s="10">
        <v>5013.5</v>
      </c>
    </row>
    <row r="122" spans="1:33" x14ac:dyDescent="0.2">
      <c r="A122" s="8"/>
      <c r="B122" s="16">
        <v>34951</v>
      </c>
      <c r="C122" s="50">
        <v>2.4138999999999999</v>
      </c>
      <c r="D122" s="50">
        <v>2.7290000000000001</v>
      </c>
      <c r="E122" s="50">
        <v>2.6013999999999999</v>
      </c>
      <c r="F122" s="50">
        <v>2.8540999999999999</v>
      </c>
      <c r="G122" s="50">
        <v>2.7521</v>
      </c>
      <c r="H122" s="50">
        <v>2.6154999999999999</v>
      </c>
      <c r="I122" s="50">
        <v>2.6879</v>
      </c>
      <c r="J122" s="50">
        <v>2.4195000000000002</v>
      </c>
      <c r="K122" s="50">
        <v>2.7579000000000002</v>
      </c>
      <c r="L122" s="50">
        <v>3.0133000000000001</v>
      </c>
      <c r="M122" s="50">
        <v>3.0363000000000002</v>
      </c>
      <c r="N122" s="50">
        <v>3.1745999999999999</v>
      </c>
      <c r="O122" s="50">
        <v>3.0070999999999999</v>
      </c>
      <c r="P122" s="50">
        <v>2.8543000000000003</v>
      </c>
      <c r="Q122" s="50">
        <v>3.0545</v>
      </c>
      <c r="S122" s="5">
        <v>2413.9</v>
      </c>
      <c r="T122" s="5">
        <v>2729</v>
      </c>
      <c r="U122" s="5">
        <v>2601.4</v>
      </c>
      <c r="V122" s="5">
        <v>2854.1</v>
      </c>
      <c r="W122" s="5">
        <v>2752.1</v>
      </c>
      <c r="X122" s="5">
        <v>2615.5</v>
      </c>
      <c r="Y122" s="5">
        <v>2687.9</v>
      </c>
      <c r="Z122" s="5">
        <v>2419.5</v>
      </c>
      <c r="AA122" s="5">
        <v>2757.9</v>
      </c>
      <c r="AB122" s="5">
        <v>3013.3</v>
      </c>
      <c r="AC122" s="5">
        <v>3036.3</v>
      </c>
      <c r="AD122" s="5">
        <v>3174.6</v>
      </c>
      <c r="AE122" s="5">
        <v>3007.1</v>
      </c>
      <c r="AF122" s="5">
        <v>2854.3</v>
      </c>
      <c r="AG122" s="5">
        <v>3054.5</v>
      </c>
    </row>
    <row r="123" spans="1:33" x14ac:dyDescent="0.2">
      <c r="A123" s="8"/>
      <c r="B123" s="16">
        <v>36617</v>
      </c>
      <c r="C123" s="50">
        <v>1.1645999999999999</v>
      </c>
      <c r="D123" s="50">
        <v>1.7362</v>
      </c>
      <c r="E123" s="50">
        <v>1.7697000000000001</v>
      </c>
      <c r="F123" s="50">
        <v>1.9555</v>
      </c>
      <c r="G123" s="50">
        <v>2.2214</v>
      </c>
      <c r="H123" s="50">
        <v>2.4114</v>
      </c>
      <c r="I123" s="50">
        <v>2.5070999999999999</v>
      </c>
      <c r="J123" s="50">
        <v>2.4358</v>
      </c>
      <c r="K123" s="50">
        <v>2.6498000000000004</v>
      </c>
      <c r="L123" s="50">
        <v>2.3079999999999998</v>
      </c>
      <c r="M123" s="50">
        <v>2.476</v>
      </c>
      <c r="N123" s="50">
        <v>2.2576000000000001</v>
      </c>
      <c r="O123" s="50">
        <v>2.3959000000000001</v>
      </c>
      <c r="P123" s="50">
        <v>2.6546999999999996</v>
      </c>
      <c r="Q123" s="50">
        <v>2.8464999999999998</v>
      </c>
      <c r="S123" s="5">
        <v>1164.5999999999999</v>
      </c>
      <c r="T123" s="5">
        <v>1736.2</v>
      </c>
      <c r="U123" s="5">
        <v>1769.7</v>
      </c>
      <c r="V123" s="5">
        <v>1955.5</v>
      </c>
      <c r="W123" s="5">
        <v>2221.4</v>
      </c>
      <c r="X123" s="5">
        <v>2411.4</v>
      </c>
      <c r="Y123" s="5">
        <v>2507.1</v>
      </c>
      <c r="Z123" s="5">
        <v>2435.8000000000002</v>
      </c>
      <c r="AA123" s="5">
        <v>2649.8</v>
      </c>
      <c r="AB123" s="5">
        <v>2308</v>
      </c>
      <c r="AC123" s="5">
        <v>2476</v>
      </c>
      <c r="AD123" s="5">
        <v>2257.6</v>
      </c>
      <c r="AE123" s="5">
        <v>2395.9</v>
      </c>
      <c r="AF123" s="5">
        <v>2654.7</v>
      </c>
      <c r="AG123" s="5">
        <v>2846.5</v>
      </c>
    </row>
    <row r="124" spans="1:33" x14ac:dyDescent="0.2">
      <c r="A124" s="11" t="s">
        <v>277</v>
      </c>
      <c r="B124" s="16">
        <v>38443</v>
      </c>
      <c r="C124" s="29">
        <v>2.3820999999999999</v>
      </c>
      <c r="D124" s="29">
        <v>2.5738000000000003</v>
      </c>
      <c r="E124" s="29">
        <v>2.2179000000000002</v>
      </c>
      <c r="F124" s="29">
        <v>2.7323000000000004</v>
      </c>
      <c r="G124" s="29">
        <v>2.6316999999999999</v>
      </c>
      <c r="H124" s="29">
        <v>2.3075000000000001</v>
      </c>
      <c r="I124" s="29">
        <v>2.7543000000000002</v>
      </c>
      <c r="J124" s="29">
        <v>2.8338000000000001</v>
      </c>
      <c r="K124" s="29">
        <v>2.6986999999999997</v>
      </c>
      <c r="L124" s="29">
        <v>3.2930999999999999</v>
      </c>
      <c r="M124" s="29">
        <v>3.4596999999999998</v>
      </c>
      <c r="N124" s="29">
        <v>3.7099000000000002</v>
      </c>
      <c r="O124" s="29">
        <v>3.899</v>
      </c>
      <c r="P124" s="29">
        <v>3.5564</v>
      </c>
      <c r="Q124" s="29">
        <v>3.9272</v>
      </c>
      <c r="S124" s="5">
        <v>2382.1</v>
      </c>
      <c r="T124" s="5">
        <v>2573.8000000000002</v>
      </c>
      <c r="U124" s="5">
        <v>2217.9</v>
      </c>
      <c r="V124" s="5">
        <v>2732.3</v>
      </c>
      <c r="W124" s="5">
        <v>2631.7</v>
      </c>
      <c r="X124" s="5">
        <v>2307.5</v>
      </c>
      <c r="Y124" s="5">
        <v>2754.3</v>
      </c>
      <c r="Z124" s="5">
        <v>2833.8</v>
      </c>
      <c r="AA124" s="5">
        <v>2698.7</v>
      </c>
      <c r="AB124" s="5">
        <v>3293.1</v>
      </c>
      <c r="AC124" s="5">
        <v>3459.7</v>
      </c>
      <c r="AD124" s="5">
        <v>3709.9</v>
      </c>
      <c r="AE124" s="5">
        <v>3899</v>
      </c>
      <c r="AF124" s="5">
        <v>3556.4</v>
      </c>
      <c r="AG124" s="5">
        <v>3927.2</v>
      </c>
    </row>
    <row r="125" spans="1:33" x14ac:dyDescent="0.2">
      <c r="A125" s="11"/>
      <c r="B125" s="16" t="s">
        <v>287</v>
      </c>
      <c r="C125" s="110">
        <f>S125/1000</f>
        <v>1.8080999999999998</v>
      </c>
      <c r="D125" s="110">
        <f t="shared" ref="D125:Q125" si="8">T125/1000</f>
        <v>1.7906</v>
      </c>
      <c r="E125" s="110">
        <f t="shared" si="8"/>
        <v>1.8174999999999999</v>
      </c>
      <c r="F125" s="110">
        <f t="shared" si="8"/>
        <v>2.0449000000000002</v>
      </c>
      <c r="G125" s="110">
        <f t="shared" si="8"/>
        <v>2.0179</v>
      </c>
      <c r="H125" s="110">
        <f t="shared" si="8"/>
        <v>1.9972999999999999</v>
      </c>
      <c r="I125" s="110">
        <f t="shared" si="8"/>
        <v>1.7497</v>
      </c>
      <c r="J125" s="110">
        <f t="shared" si="8"/>
        <v>1.9945999999999999</v>
      </c>
      <c r="K125" s="110">
        <f t="shared" si="8"/>
        <v>1.7746999999999999</v>
      </c>
      <c r="L125" s="110">
        <f t="shared" si="8"/>
        <v>2.0202</v>
      </c>
      <c r="M125" s="110">
        <f t="shared" si="8"/>
        <v>1.5772999999999999</v>
      </c>
      <c r="N125" s="110">
        <f t="shared" si="8"/>
        <v>1.968</v>
      </c>
      <c r="O125" s="110">
        <f t="shared" si="8"/>
        <v>1.9567000000000001</v>
      </c>
      <c r="P125" s="110">
        <f t="shared" si="8"/>
        <v>1.9045000000000001</v>
      </c>
      <c r="Q125" s="110">
        <f t="shared" si="8"/>
        <v>1.5035999999999998</v>
      </c>
      <c r="S125" s="109">
        <v>1808.1</v>
      </c>
      <c r="T125" s="109">
        <v>1790.6</v>
      </c>
      <c r="U125" s="109">
        <v>1817.5</v>
      </c>
      <c r="V125" s="109">
        <v>2044.9</v>
      </c>
      <c r="W125" s="109">
        <v>2017.9</v>
      </c>
      <c r="X125" s="109">
        <v>1997.3</v>
      </c>
      <c r="Y125" s="109">
        <v>1749.7</v>
      </c>
      <c r="Z125" s="109">
        <v>1994.6</v>
      </c>
      <c r="AA125" s="109">
        <v>1774.7</v>
      </c>
      <c r="AB125" s="109">
        <v>2020.2</v>
      </c>
      <c r="AC125" s="109">
        <v>1577.3</v>
      </c>
      <c r="AD125" s="109">
        <v>1968</v>
      </c>
      <c r="AE125" s="109">
        <v>1956.7</v>
      </c>
      <c r="AF125" s="109">
        <v>1904.5</v>
      </c>
      <c r="AG125" s="109">
        <v>1503.6</v>
      </c>
    </row>
    <row r="126" spans="1:33" x14ac:dyDescent="0.2">
      <c r="A126" s="8"/>
      <c r="B126" s="16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</row>
    <row r="127" spans="1:33" x14ac:dyDescent="0.2">
      <c r="A127" s="8" t="s">
        <v>95</v>
      </c>
      <c r="B127" s="8"/>
      <c r="C127" s="9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</row>
    <row r="128" spans="1:33" x14ac:dyDescent="0.2">
      <c r="A128" s="8"/>
      <c r="B128" s="11" t="s">
        <v>19</v>
      </c>
      <c r="C128" s="129" t="s">
        <v>96</v>
      </c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1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</row>
    <row r="129" spans="1:33" x14ac:dyDescent="0.2">
      <c r="A129" s="13"/>
      <c r="B129" s="14" t="s">
        <v>20</v>
      </c>
      <c r="C129" s="9">
        <v>0</v>
      </c>
      <c r="D129" s="12">
        <v>1</v>
      </c>
      <c r="E129" s="12">
        <v>2</v>
      </c>
      <c r="F129" s="12">
        <v>3</v>
      </c>
      <c r="G129" s="12">
        <v>4</v>
      </c>
      <c r="H129" s="12">
        <v>5</v>
      </c>
      <c r="I129" s="12">
        <v>6</v>
      </c>
      <c r="J129" s="12">
        <v>7</v>
      </c>
      <c r="K129" s="12">
        <v>8</v>
      </c>
      <c r="L129" s="12">
        <v>9</v>
      </c>
      <c r="M129" s="10">
        <v>10</v>
      </c>
      <c r="N129" s="10">
        <v>11</v>
      </c>
      <c r="O129" s="10">
        <v>12</v>
      </c>
      <c r="P129" s="10">
        <v>13</v>
      </c>
      <c r="Q129" s="10">
        <v>14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</row>
    <row r="130" spans="1:33" x14ac:dyDescent="0.2">
      <c r="A130" s="15" t="s">
        <v>22</v>
      </c>
      <c r="B130" s="8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S130" s="9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</row>
    <row r="131" spans="1:33" x14ac:dyDescent="0.2">
      <c r="A131" s="8" t="s">
        <v>11</v>
      </c>
      <c r="B131" s="16">
        <v>27297</v>
      </c>
      <c r="C131" s="50">
        <v>5.0978999999999992</v>
      </c>
      <c r="D131" s="50">
        <v>5.0065</v>
      </c>
      <c r="E131" s="50">
        <v>5.7305000000000001</v>
      </c>
      <c r="F131" s="50">
        <v>5.7560000000000002</v>
      </c>
      <c r="G131" s="50">
        <v>6.0741000000000005</v>
      </c>
      <c r="H131" s="50">
        <v>6.6568000000000005</v>
      </c>
      <c r="I131" s="50">
        <v>6.5836999999999994</v>
      </c>
      <c r="J131" s="50">
        <v>6.3970000000000002</v>
      </c>
      <c r="K131" s="50">
        <v>6.8371000000000004</v>
      </c>
      <c r="L131" s="50">
        <v>7.0053999999999998</v>
      </c>
      <c r="M131" s="50">
        <v>6.7691000000000008</v>
      </c>
      <c r="N131" s="50">
        <v>6.5656999999999996</v>
      </c>
      <c r="O131" s="50">
        <v>6.4786999999999999</v>
      </c>
      <c r="P131" s="50">
        <v>6.7906000000000004</v>
      </c>
      <c r="Q131" s="50">
        <v>6.6112000000000002</v>
      </c>
      <c r="S131" s="5">
        <v>5097.8999999999996</v>
      </c>
      <c r="T131" s="5">
        <v>5006.5</v>
      </c>
      <c r="U131" s="5">
        <v>5730.5</v>
      </c>
      <c r="V131" s="5">
        <v>5756</v>
      </c>
      <c r="W131" s="5">
        <v>6074.1</v>
      </c>
      <c r="X131" s="5">
        <v>6656.8</v>
      </c>
      <c r="Y131" s="5">
        <v>6583.7</v>
      </c>
      <c r="Z131" s="5">
        <v>6397</v>
      </c>
      <c r="AA131" s="5">
        <v>6837.1</v>
      </c>
      <c r="AB131" s="5">
        <v>7005.4</v>
      </c>
      <c r="AC131" s="5">
        <v>6769.1</v>
      </c>
      <c r="AD131" s="5">
        <v>6565.7</v>
      </c>
      <c r="AE131" s="5">
        <v>6478.7</v>
      </c>
      <c r="AF131" s="5">
        <v>6790.6</v>
      </c>
      <c r="AG131" s="5">
        <v>6611.2</v>
      </c>
    </row>
    <row r="132" spans="1:33" x14ac:dyDescent="0.2">
      <c r="A132" s="8"/>
      <c r="B132" s="16">
        <v>29312</v>
      </c>
      <c r="C132" s="50">
        <v>4.7938000000000001</v>
      </c>
      <c r="D132" s="50">
        <v>5.1556999999999995</v>
      </c>
      <c r="E132" s="50">
        <v>5.1873000000000005</v>
      </c>
      <c r="F132" s="50">
        <v>5.4323000000000006</v>
      </c>
      <c r="G132" s="50">
        <v>5.3611000000000004</v>
      </c>
      <c r="H132" s="50">
        <v>5.5718999999999994</v>
      </c>
      <c r="I132" s="50">
        <v>5.1966000000000001</v>
      </c>
      <c r="J132" s="50">
        <v>5.3673000000000002</v>
      </c>
      <c r="K132" s="50">
        <v>5.6811000000000007</v>
      </c>
      <c r="L132" s="50">
        <v>5.6372</v>
      </c>
      <c r="M132" s="50">
        <v>6.2531000000000008</v>
      </c>
      <c r="N132" s="50">
        <v>6.3216999999999999</v>
      </c>
      <c r="O132" s="50">
        <v>6.6368</v>
      </c>
      <c r="P132" s="50">
        <v>6.2404999999999999</v>
      </c>
      <c r="Q132" s="50">
        <v>6.8096999999999994</v>
      </c>
      <c r="S132" s="5">
        <v>4793.8</v>
      </c>
      <c r="T132" s="5">
        <v>5155.7</v>
      </c>
      <c r="U132" s="5">
        <v>5187.3</v>
      </c>
      <c r="V132" s="5">
        <v>5432.3</v>
      </c>
      <c r="W132" s="5">
        <v>5361.1</v>
      </c>
      <c r="X132" s="5">
        <v>5571.9</v>
      </c>
      <c r="Y132" s="5">
        <v>5196.6000000000004</v>
      </c>
      <c r="Z132" s="5">
        <v>5367.3</v>
      </c>
      <c r="AA132" s="5">
        <v>5681.1</v>
      </c>
      <c r="AB132" s="5">
        <v>5637.2</v>
      </c>
      <c r="AC132" s="5">
        <v>6253.1</v>
      </c>
      <c r="AD132" s="5">
        <v>6321.7</v>
      </c>
      <c r="AE132" s="5">
        <v>6636.8</v>
      </c>
      <c r="AF132" s="5">
        <v>6240.5</v>
      </c>
      <c r="AG132" s="5">
        <v>6809.7</v>
      </c>
    </row>
    <row r="133" spans="1:33" x14ac:dyDescent="0.2">
      <c r="A133" s="8"/>
      <c r="B133" s="18" t="s">
        <v>54</v>
      </c>
      <c r="C133" s="50">
        <v>3.9691000000000001</v>
      </c>
      <c r="D133" s="50">
        <v>3.952</v>
      </c>
      <c r="E133" s="50">
        <v>4.1078999999999999</v>
      </c>
      <c r="F133" s="50">
        <v>4.2462</v>
      </c>
      <c r="G133" s="50">
        <v>4.5113000000000003</v>
      </c>
      <c r="H133" s="50">
        <v>5.0481000000000007</v>
      </c>
      <c r="I133" s="50">
        <v>4.2699999999999996</v>
      </c>
      <c r="J133" s="50">
        <v>5.3505000000000003</v>
      </c>
      <c r="K133" s="50">
        <v>4.6585000000000001</v>
      </c>
      <c r="L133" s="50">
        <v>5.1501999999999999</v>
      </c>
      <c r="M133" s="50">
        <v>4.6322000000000001</v>
      </c>
      <c r="N133" s="50">
        <v>3.7654999999999998</v>
      </c>
      <c r="O133" s="50">
        <v>5.4146999999999998</v>
      </c>
      <c r="P133" s="50">
        <v>5.2175000000000002</v>
      </c>
      <c r="Q133" s="50">
        <v>7.0525000000000002</v>
      </c>
      <c r="S133" s="5">
        <v>3969.1</v>
      </c>
      <c r="T133" s="5">
        <v>3952</v>
      </c>
      <c r="U133" s="5">
        <v>4107.8999999999996</v>
      </c>
      <c r="V133" s="5">
        <v>4246.2</v>
      </c>
      <c r="W133" s="5">
        <v>4511.3</v>
      </c>
      <c r="X133" s="5">
        <v>5048.1000000000004</v>
      </c>
      <c r="Y133" s="5">
        <v>4270</v>
      </c>
      <c r="Z133" s="5">
        <v>5350.5</v>
      </c>
      <c r="AA133" s="5">
        <v>4658.5</v>
      </c>
      <c r="AB133" s="5">
        <v>5150.2</v>
      </c>
      <c r="AC133" s="5">
        <v>4632.2</v>
      </c>
      <c r="AD133" s="5">
        <v>3765.5</v>
      </c>
      <c r="AE133" s="5">
        <v>5414.7</v>
      </c>
      <c r="AF133" s="5">
        <v>5217.5</v>
      </c>
      <c r="AG133" s="5">
        <v>7052.5</v>
      </c>
    </row>
    <row r="134" spans="1:33" x14ac:dyDescent="0.2">
      <c r="A134" s="8"/>
      <c r="B134" s="16">
        <v>32964</v>
      </c>
      <c r="C134" s="50">
        <v>3.1837</v>
      </c>
      <c r="D134" s="50">
        <v>4.6604999999999999</v>
      </c>
      <c r="E134" s="50">
        <v>4.6074999999999999</v>
      </c>
      <c r="F134" s="50">
        <v>4.4359999999999999</v>
      </c>
      <c r="G134" s="50">
        <v>4.6341000000000001</v>
      </c>
      <c r="H134" s="50">
        <v>4.4208999999999996</v>
      </c>
      <c r="I134" s="50">
        <v>4.1189999999999998</v>
      </c>
      <c r="J134" s="50">
        <v>4.1233999999999993</v>
      </c>
      <c r="K134" s="50">
        <v>3.9809000000000001</v>
      </c>
      <c r="L134" s="50">
        <v>4.2774999999999999</v>
      </c>
      <c r="M134" s="50">
        <v>4.6423999999999994</v>
      </c>
      <c r="N134" s="50">
        <v>4.5786000000000007</v>
      </c>
      <c r="O134" s="50">
        <v>4.8496999999999995</v>
      </c>
      <c r="P134" s="50">
        <v>4.9626000000000001</v>
      </c>
      <c r="Q134" s="50">
        <v>5.4943</v>
      </c>
      <c r="S134" s="5">
        <v>3183.7</v>
      </c>
      <c r="T134" s="5">
        <v>4660.5</v>
      </c>
      <c r="U134" s="5">
        <v>4607.5</v>
      </c>
      <c r="V134" s="5">
        <v>4436</v>
      </c>
      <c r="W134" s="5">
        <v>4634.1000000000004</v>
      </c>
      <c r="X134" s="5">
        <v>4420.8999999999996</v>
      </c>
      <c r="Y134" s="5">
        <v>4119</v>
      </c>
      <c r="Z134" s="5">
        <v>4123.3999999999996</v>
      </c>
      <c r="AA134" s="5">
        <v>3980.9</v>
      </c>
      <c r="AB134" s="5">
        <v>4277.5</v>
      </c>
      <c r="AC134" s="5">
        <v>4642.3999999999996</v>
      </c>
      <c r="AD134" s="5">
        <v>4578.6000000000004</v>
      </c>
      <c r="AE134" s="5">
        <v>4849.7</v>
      </c>
      <c r="AF134" s="5">
        <v>4962.6000000000004</v>
      </c>
      <c r="AG134" s="5">
        <v>5494.3</v>
      </c>
    </row>
    <row r="135" spans="1:33" x14ac:dyDescent="0.2">
      <c r="A135" s="8"/>
      <c r="B135" s="18" t="s">
        <v>78</v>
      </c>
      <c r="C135" s="50">
        <v>4.5664999999999996</v>
      </c>
      <c r="D135" s="50">
        <v>4.9047999999999998</v>
      </c>
      <c r="E135" s="50">
        <v>4.4856000000000007</v>
      </c>
      <c r="F135" s="50">
        <v>4.5251999999999999</v>
      </c>
      <c r="G135" s="50">
        <v>4.5801999999999996</v>
      </c>
      <c r="H135" s="50">
        <v>4.2501999999999995</v>
      </c>
      <c r="I135" s="50">
        <v>4.0922000000000001</v>
      </c>
      <c r="J135" s="50">
        <v>3.9403999999999999</v>
      </c>
      <c r="K135" s="50">
        <v>4.2708999999999993</v>
      </c>
      <c r="L135" s="50">
        <v>4.7048000000000005</v>
      </c>
      <c r="M135" s="50">
        <v>4.5093999999999994</v>
      </c>
      <c r="N135" s="50">
        <v>3.7856999999999998</v>
      </c>
      <c r="O135" s="50">
        <v>4.7175000000000002</v>
      </c>
      <c r="P135" s="50">
        <v>4.3651</v>
      </c>
      <c r="Q135" s="50">
        <v>4.1556000000000006</v>
      </c>
      <c r="S135" s="5">
        <v>4566.5</v>
      </c>
      <c r="T135" s="5">
        <v>4904.8</v>
      </c>
      <c r="U135" s="5">
        <v>4485.6000000000004</v>
      </c>
      <c r="V135" s="5">
        <v>4525.2</v>
      </c>
      <c r="W135" s="5">
        <v>4580.2</v>
      </c>
      <c r="X135" s="5">
        <v>4250.2</v>
      </c>
      <c r="Y135" s="5">
        <v>4092.2</v>
      </c>
      <c r="Z135" s="5">
        <v>3940.4</v>
      </c>
      <c r="AA135" s="5">
        <v>4270.8999999999996</v>
      </c>
      <c r="AB135" s="5">
        <v>4704.8</v>
      </c>
      <c r="AC135" s="5">
        <v>4509.3999999999996</v>
      </c>
      <c r="AD135" s="5">
        <v>3785.7</v>
      </c>
      <c r="AE135" s="5">
        <v>4717.5</v>
      </c>
      <c r="AF135" s="5">
        <v>4365.1000000000004</v>
      </c>
      <c r="AG135" s="5">
        <v>4155.6000000000004</v>
      </c>
    </row>
    <row r="136" spans="1:33" x14ac:dyDescent="0.2">
      <c r="A136" s="8"/>
      <c r="B136" s="16">
        <v>36617</v>
      </c>
      <c r="C136" s="50">
        <v>4.2652999999999999</v>
      </c>
      <c r="D136" s="50">
        <v>4.0696000000000003</v>
      </c>
      <c r="E136" s="50">
        <v>3.7763</v>
      </c>
      <c r="F136" s="50">
        <v>3.7183999999999999</v>
      </c>
      <c r="G136" s="50">
        <v>3.8691</v>
      </c>
      <c r="H136" s="50">
        <v>4.1326999999999998</v>
      </c>
      <c r="I136" s="50">
        <v>4.2815000000000003</v>
      </c>
      <c r="J136" s="50">
        <v>4.3491999999999997</v>
      </c>
      <c r="K136" s="50">
        <v>4.0804</v>
      </c>
      <c r="L136" s="50">
        <v>4.1208</v>
      </c>
      <c r="M136" s="50">
        <v>4.0369000000000002</v>
      </c>
      <c r="N136" s="50">
        <v>3.7816999999999998</v>
      </c>
      <c r="O136" s="50">
        <v>4.0453000000000001</v>
      </c>
      <c r="P136" s="50">
        <v>4.1826000000000008</v>
      </c>
      <c r="Q136" s="50">
        <v>4.1313000000000004</v>
      </c>
      <c r="S136" s="5">
        <v>4265.3</v>
      </c>
      <c r="T136" s="5">
        <v>4069.6</v>
      </c>
      <c r="U136" s="5">
        <v>3776.3</v>
      </c>
      <c r="V136" s="5">
        <v>3718.4</v>
      </c>
      <c r="W136" s="5">
        <v>3869.1</v>
      </c>
      <c r="X136" s="5">
        <v>4132.7</v>
      </c>
      <c r="Y136" s="5">
        <v>4281.5</v>
      </c>
      <c r="Z136" s="5">
        <v>4349.2</v>
      </c>
      <c r="AA136" s="5">
        <v>4080.4</v>
      </c>
      <c r="AB136" s="5">
        <v>4120.8</v>
      </c>
      <c r="AC136" s="5">
        <v>4036.9</v>
      </c>
      <c r="AD136" s="5">
        <v>3781.7</v>
      </c>
      <c r="AE136" s="5">
        <v>4045.3</v>
      </c>
      <c r="AF136" s="5">
        <v>4182.6000000000004</v>
      </c>
      <c r="AG136" s="5">
        <v>4131.3</v>
      </c>
    </row>
    <row r="137" spans="1:33" x14ac:dyDescent="0.2">
      <c r="A137" s="8"/>
      <c r="B137" s="8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</row>
    <row r="138" spans="1:33" x14ac:dyDescent="0.2">
      <c r="A138" s="8" t="s">
        <v>12</v>
      </c>
      <c r="B138" s="16">
        <v>35400</v>
      </c>
      <c r="C138" s="50">
        <v>3.9476999999999998</v>
      </c>
      <c r="D138" s="50">
        <v>3.6991999999999998</v>
      </c>
      <c r="E138" s="50">
        <v>4.1583999999999994</v>
      </c>
      <c r="F138" s="50">
        <v>3.8186999999999998</v>
      </c>
      <c r="G138" s="50">
        <v>3.9309000000000003</v>
      </c>
      <c r="H138" s="50">
        <v>3.9075000000000002</v>
      </c>
      <c r="I138" s="50">
        <v>4.0628000000000002</v>
      </c>
      <c r="J138" s="50">
        <v>4.2846000000000002</v>
      </c>
      <c r="K138" s="50">
        <v>3.5991999999999997</v>
      </c>
      <c r="L138" s="50">
        <v>3.8885000000000001</v>
      </c>
      <c r="M138" s="50">
        <v>3.7616000000000001</v>
      </c>
      <c r="N138" s="50">
        <v>3.6568000000000001</v>
      </c>
      <c r="O138" s="50">
        <v>3.6278000000000001</v>
      </c>
      <c r="P138" s="50">
        <v>3.6816999999999998</v>
      </c>
      <c r="Q138" s="50">
        <v>4.0961999999999996</v>
      </c>
      <c r="S138" s="9">
        <v>3947.7</v>
      </c>
      <c r="T138" s="10">
        <v>3699.2</v>
      </c>
      <c r="U138" s="10">
        <v>4158.3999999999996</v>
      </c>
      <c r="V138" s="10">
        <v>3818.7</v>
      </c>
      <c r="W138" s="10">
        <v>3930.9</v>
      </c>
      <c r="X138" s="10">
        <v>3907.5</v>
      </c>
      <c r="Y138" s="10">
        <v>4062.8</v>
      </c>
      <c r="Z138" s="10">
        <v>4284.6000000000004</v>
      </c>
      <c r="AA138" s="10">
        <v>3599.2</v>
      </c>
      <c r="AB138" s="10">
        <v>3888.5</v>
      </c>
      <c r="AC138" s="10">
        <v>3761.6</v>
      </c>
      <c r="AD138" s="10">
        <v>3656.8</v>
      </c>
      <c r="AE138" s="10">
        <v>3627.8</v>
      </c>
      <c r="AF138" s="10">
        <v>3681.7</v>
      </c>
      <c r="AG138" s="10">
        <v>4096.2</v>
      </c>
    </row>
    <row r="139" spans="1:33" x14ac:dyDescent="0.2">
      <c r="A139" s="8"/>
      <c r="B139" s="18" t="s">
        <v>88</v>
      </c>
      <c r="C139" s="50">
        <v>2.6413000000000002</v>
      </c>
      <c r="D139" s="50">
        <v>2.7026999999999997</v>
      </c>
      <c r="E139" s="50">
        <v>2.9510999999999998</v>
      </c>
      <c r="F139" s="50">
        <v>2.5606</v>
      </c>
      <c r="G139" s="50">
        <v>2.5794999999999999</v>
      </c>
      <c r="H139" s="50">
        <v>3.0813999999999999</v>
      </c>
      <c r="I139" s="50">
        <v>2.8574000000000002</v>
      </c>
      <c r="J139" s="50">
        <v>3.2793000000000001</v>
      </c>
      <c r="K139" s="50">
        <v>3.0411999999999999</v>
      </c>
      <c r="L139" s="50">
        <v>3.1969000000000003</v>
      </c>
      <c r="M139" s="50">
        <v>3.0324</v>
      </c>
      <c r="N139" s="50">
        <v>3.2086999999999999</v>
      </c>
      <c r="O139" s="50">
        <v>3.4605999999999999</v>
      </c>
      <c r="P139" s="50">
        <v>2.9948999999999999</v>
      </c>
      <c r="Q139" s="50">
        <v>2.9453</v>
      </c>
      <c r="S139" s="44">
        <v>2641.3</v>
      </c>
      <c r="T139" s="44">
        <v>2702.7</v>
      </c>
      <c r="U139" s="44">
        <v>2951.1</v>
      </c>
      <c r="V139" s="44">
        <v>2560.6</v>
      </c>
      <c r="W139" s="44">
        <v>2579.5</v>
      </c>
      <c r="X139" s="44">
        <v>3081.4</v>
      </c>
      <c r="Y139" s="44">
        <v>2857.4</v>
      </c>
      <c r="Z139" s="44">
        <v>3279.3</v>
      </c>
      <c r="AA139" s="44">
        <v>3041.2</v>
      </c>
      <c r="AB139" s="44">
        <v>3196.9</v>
      </c>
      <c r="AC139" s="44">
        <v>3032.4</v>
      </c>
      <c r="AD139" s="44">
        <v>3208.7</v>
      </c>
      <c r="AE139" s="44">
        <v>3460.6</v>
      </c>
      <c r="AF139" s="44">
        <v>2994.9</v>
      </c>
      <c r="AG139" s="44">
        <v>2945.3</v>
      </c>
    </row>
    <row r="140" spans="1:33" x14ac:dyDescent="0.2">
      <c r="A140" s="8"/>
      <c r="B140" s="16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S140" s="9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</row>
    <row r="141" spans="1:33" x14ac:dyDescent="0.2">
      <c r="A141" s="8" t="s">
        <v>84</v>
      </c>
      <c r="B141" s="18" t="s">
        <v>85</v>
      </c>
      <c r="C141" s="50">
        <v>4.4951345976896206</v>
      </c>
      <c r="D141" s="50">
        <v>4.6958026421027661</v>
      </c>
      <c r="E141" s="50">
        <v>5.4336773111574566</v>
      </c>
      <c r="F141" s="50">
        <v>5.9098453876620178</v>
      </c>
      <c r="G141" s="50">
        <v>5.9037680770082046</v>
      </c>
      <c r="H141" s="50">
        <v>7.6497177493170945</v>
      </c>
      <c r="I141" s="50">
        <v>8.028069699160346</v>
      </c>
      <c r="J141" s="50">
        <v>8.0198175900542914</v>
      </c>
      <c r="K141" s="50">
        <v>6.3534229788099754</v>
      </c>
      <c r="L141" s="50">
        <v>7.6436923192269717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S141" s="9">
        <v>4495.1345976896209</v>
      </c>
      <c r="T141" s="10">
        <v>4695.8026421027662</v>
      </c>
      <c r="U141" s="10">
        <v>5433.6773111574566</v>
      </c>
      <c r="V141" s="10">
        <v>5909.8453876620179</v>
      </c>
      <c r="W141" s="10">
        <v>5903.7680770082043</v>
      </c>
      <c r="X141" s="10">
        <v>7649.7177493170948</v>
      </c>
      <c r="Y141" s="10">
        <v>8028.0696991603463</v>
      </c>
      <c r="Z141" s="10">
        <v>8019.8175900542919</v>
      </c>
      <c r="AA141" s="10">
        <v>6353.4229788099756</v>
      </c>
      <c r="AB141" s="10">
        <v>7643.6923192269714</v>
      </c>
      <c r="AC141" s="10"/>
      <c r="AD141" s="10"/>
      <c r="AE141" s="10"/>
      <c r="AF141" s="10"/>
      <c r="AG141" s="10"/>
    </row>
    <row r="142" spans="1:33" x14ac:dyDescent="0.2">
      <c r="A142" s="8"/>
      <c r="B142" s="18" t="s">
        <v>89</v>
      </c>
      <c r="C142" s="50">
        <v>2.9350000000000001</v>
      </c>
      <c r="D142" s="50">
        <v>3.0608</v>
      </c>
      <c r="E142" s="50">
        <v>3.0525000000000002</v>
      </c>
      <c r="F142" s="50">
        <v>3.77</v>
      </c>
      <c r="G142" s="50">
        <v>4.1154999999999999</v>
      </c>
      <c r="H142" s="50">
        <v>4.8138999999999994</v>
      </c>
      <c r="I142" s="50">
        <v>4.2565</v>
      </c>
      <c r="J142" s="50">
        <v>4.6547999999999998</v>
      </c>
      <c r="K142" s="50">
        <v>3.5818000000000003</v>
      </c>
      <c r="L142" s="50">
        <v>4.3266999999999998</v>
      </c>
      <c r="M142" s="50">
        <v>4.1470000000000002</v>
      </c>
      <c r="N142" s="50">
        <v>4.3581000000000003</v>
      </c>
      <c r="O142" s="50">
        <v>4.8197999999999999</v>
      </c>
      <c r="P142" s="50">
        <v>4.2683</v>
      </c>
      <c r="Q142" s="50">
        <v>4.8696999999999999</v>
      </c>
      <c r="S142" s="44">
        <v>2935</v>
      </c>
      <c r="T142" s="44">
        <v>3060.8</v>
      </c>
      <c r="U142" s="44">
        <v>3052.5</v>
      </c>
      <c r="V142" s="44">
        <v>3770</v>
      </c>
      <c r="W142" s="44">
        <v>4115.5</v>
      </c>
      <c r="X142" s="44">
        <v>4813.8999999999996</v>
      </c>
      <c r="Y142" s="44">
        <v>4256.5</v>
      </c>
      <c r="Z142" s="44">
        <v>4654.8</v>
      </c>
      <c r="AA142" s="44">
        <v>3581.8</v>
      </c>
      <c r="AB142" s="44">
        <v>4326.7</v>
      </c>
      <c r="AC142" s="44">
        <v>4147</v>
      </c>
      <c r="AD142" s="44">
        <v>4358.1000000000004</v>
      </c>
      <c r="AE142" s="44">
        <v>4819.8</v>
      </c>
      <c r="AF142" s="44">
        <v>4268.3</v>
      </c>
      <c r="AG142" s="44">
        <v>4869.7</v>
      </c>
    </row>
    <row r="143" spans="1:33" x14ac:dyDescent="0.2">
      <c r="A143" s="8"/>
      <c r="B143" s="18" t="s">
        <v>90</v>
      </c>
      <c r="C143" s="50">
        <v>1.6592</v>
      </c>
      <c r="D143" s="50">
        <v>2.9775999999999998</v>
      </c>
      <c r="E143" s="50">
        <v>3.7866</v>
      </c>
      <c r="F143" s="50">
        <v>4.1722000000000001</v>
      </c>
      <c r="G143" s="50">
        <v>3.1821999999999999</v>
      </c>
      <c r="H143" s="50">
        <v>4.0563000000000002</v>
      </c>
      <c r="I143" s="50">
        <v>3.1945999999999999</v>
      </c>
      <c r="J143" s="50">
        <v>3.9455999999999998</v>
      </c>
      <c r="K143" s="50">
        <v>4.6551999999999998</v>
      </c>
      <c r="L143" s="50">
        <v>4.2679999999999998</v>
      </c>
      <c r="M143" s="50">
        <v>4.3559999999999999</v>
      </c>
      <c r="N143" s="50">
        <v>3.8070999999999997</v>
      </c>
      <c r="O143" s="50">
        <v>5.0853000000000002</v>
      </c>
      <c r="P143" s="50">
        <v>4.1693999999999996</v>
      </c>
      <c r="Q143" s="50">
        <v>4.4063999999999997</v>
      </c>
      <c r="S143" s="44">
        <v>1659.2</v>
      </c>
      <c r="T143" s="44">
        <v>2977.6</v>
      </c>
      <c r="U143" s="44">
        <v>3786.6</v>
      </c>
      <c r="V143" s="44">
        <v>4172.2</v>
      </c>
      <c r="W143" s="44">
        <v>3182.2</v>
      </c>
      <c r="X143" s="44">
        <v>4056.3</v>
      </c>
      <c r="Y143" s="44">
        <v>3194.6</v>
      </c>
      <c r="Z143" s="44">
        <v>3945.6</v>
      </c>
      <c r="AA143" s="44">
        <v>4655.2</v>
      </c>
      <c r="AB143" s="44">
        <v>4268</v>
      </c>
      <c r="AC143" s="44">
        <v>4356</v>
      </c>
      <c r="AD143" s="44">
        <v>3807.1</v>
      </c>
      <c r="AE143" s="44">
        <v>5085.3</v>
      </c>
      <c r="AF143" s="44">
        <v>4169.3999999999996</v>
      </c>
      <c r="AG143" s="44">
        <v>4406.3999999999996</v>
      </c>
    </row>
    <row r="144" spans="1:33" x14ac:dyDescent="0.2">
      <c r="A144" s="8"/>
      <c r="B144" s="18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S144" s="9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</row>
    <row r="145" spans="1:33" x14ac:dyDescent="0.2">
      <c r="A145" s="8" t="s">
        <v>13</v>
      </c>
      <c r="B145" s="16">
        <v>22549</v>
      </c>
      <c r="C145" s="50">
        <v>8.1182999999999996</v>
      </c>
      <c r="D145" s="50">
        <v>7.7373000000000003</v>
      </c>
      <c r="E145" s="50">
        <v>8.6211000000000002</v>
      </c>
      <c r="F145" s="50">
        <v>8.4033999999999995</v>
      </c>
      <c r="G145" s="50">
        <v>8.5903999999999989</v>
      </c>
      <c r="H145" s="50">
        <v>8.5065000000000008</v>
      </c>
      <c r="I145" s="50">
        <v>8.3209999999999997</v>
      </c>
      <c r="J145" s="50">
        <v>8.4088999999999992</v>
      </c>
      <c r="K145" s="50">
        <v>8.3217999999999996</v>
      </c>
      <c r="L145" s="50">
        <v>8.2155000000000005</v>
      </c>
      <c r="M145" s="50">
        <v>7.8144</v>
      </c>
      <c r="N145" s="50">
        <v>8.0013000000000005</v>
      </c>
      <c r="O145" s="50">
        <v>8.3085000000000004</v>
      </c>
      <c r="P145" s="50">
        <v>7.9288999999999996</v>
      </c>
      <c r="Q145" s="50">
        <v>8.7373999999999992</v>
      </c>
      <c r="S145" s="10">
        <v>8118.3</v>
      </c>
      <c r="T145" s="10">
        <v>7737.3</v>
      </c>
      <c r="U145" s="10">
        <v>8621.1</v>
      </c>
      <c r="V145" s="10">
        <v>8403.4</v>
      </c>
      <c r="W145" s="10">
        <v>8590.4</v>
      </c>
      <c r="X145" s="10">
        <v>8506.5</v>
      </c>
      <c r="Y145" s="10">
        <v>8321</v>
      </c>
      <c r="Z145" s="10">
        <v>8408.9</v>
      </c>
      <c r="AA145" s="10">
        <v>8321.7999999999993</v>
      </c>
      <c r="AB145" s="10">
        <v>8215.5</v>
      </c>
      <c r="AC145" s="10">
        <v>7814.4</v>
      </c>
      <c r="AD145" s="10">
        <v>8001.3</v>
      </c>
      <c r="AE145" s="10">
        <v>8308.5</v>
      </c>
      <c r="AF145" s="10">
        <v>7928.9</v>
      </c>
      <c r="AG145" s="10">
        <v>8737.4</v>
      </c>
    </row>
    <row r="146" spans="1:33" x14ac:dyDescent="0.2">
      <c r="A146" s="8"/>
      <c r="B146" s="16">
        <v>24371</v>
      </c>
      <c r="C146" s="50">
        <v>8.0082000000000004</v>
      </c>
      <c r="D146" s="50">
        <v>7.4473000000000003</v>
      </c>
      <c r="E146" s="50">
        <v>7.9711999999999996</v>
      </c>
      <c r="F146" s="50">
        <v>9.0062000000000015</v>
      </c>
      <c r="G146" s="50">
        <v>8.9291</v>
      </c>
      <c r="H146" s="50">
        <v>9.3795999999999999</v>
      </c>
      <c r="I146" s="50">
        <v>8.9553999999999991</v>
      </c>
      <c r="J146" s="50">
        <v>8.6557999999999993</v>
      </c>
      <c r="K146" s="50">
        <v>8.7180999999999997</v>
      </c>
      <c r="L146" s="50">
        <v>8.8627000000000002</v>
      </c>
      <c r="M146" s="50">
        <v>8.1509999999999998</v>
      </c>
      <c r="N146" s="50">
        <v>8.1265999999999998</v>
      </c>
      <c r="O146" s="50">
        <v>8.2134999999999998</v>
      </c>
      <c r="P146" s="50">
        <v>7.9862000000000002</v>
      </c>
      <c r="Q146" s="50">
        <v>7.8760000000000003</v>
      </c>
      <c r="S146" s="10">
        <v>8008.2</v>
      </c>
      <c r="T146" s="10">
        <v>7447.3</v>
      </c>
      <c r="U146" s="10">
        <v>7971.2</v>
      </c>
      <c r="V146" s="10">
        <v>9006.2000000000007</v>
      </c>
      <c r="W146" s="10">
        <v>8929.1</v>
      </c>
      <c r="X146" s="10">
        <v>9379.6</v>
      </c>
      <c r="Y146" s="10">
        <v>8955.4</v>
      </c>
      <c r="Z146" s="10">
        <v>8655.7999999999993</v>
      </c>
      <c r="AA146" s="10">
        <v>8718.1</v>
      </c>
      <c r="AB146" s="10">
        <v>8862.7000000000007</v>
      </c>
      <c r="AC146" s="10">
        <v>8151</v>
      </c>
      <c r="AD146" s="10">
        <v>8126.6</v>
      </c>
      <c r="AE146" s="10">
        <v>8213.5</v>
      </c>
      <c r="AF146" s="10">
        <v>7986.2</v>
      </c>
      <c r="AG146" s="10">
        <v>7876</v>
      </c>
    </row>
    <row r="147" spans="1:33" x14ac:dyDescent="0.2">
      <c r="A147" s="8"/>
      <c r="B147" s="16">
        <v>26240</v>
      </c>
      <c r="C147" s="50">
        <v>7.5816999999999997</v>
      </c>
      <c r="D147" s="50">
        <v>7.6509999999999998</v>
      </c>
      <c r="E147" s="50">
        <v>7.8929999999999998</v>
      </c>
      <c r="F147" s="50">
        <v>8.4428999999999998</v>
      </c>
      <c r="G147" s="50">
        <v>8.0020000000000007</v>
      </c>
      <c r="H147" s="50">
        <v>8.5811000000000011</v>
      </c>
      <c r="I147" s="50">
        <v>8.4724000000000004</v>
      </c>
      <c r="J147" s="50">
        <v>8.7447999999999997</v>
      </c>
      <c r="K147" s="50">
        <v>8.8034999999999997</v>
      </c>
      <c r="L147" s="50">
        <v>8.7364999999999995</v>
      </c>
      <c r="M147" s="50">
        <v>8.4049999999999994</v>
      </c>
      <c r="N147" s="50">
        <v>8.7571000000000012</v>
      </c>
      <c r="O147" s="50">
        <v>9.031600000000001</v>
      </c>
      <c r="P147" s="50">
        <v>8.4899000000000004</v>
      </c>
      <c r="Q147" s="50">
        <v>8.4127999999999989</v>
      </c>
      <c r="S147" s="5">
        <v>7581.7</v>
      </c>
      <c r="T147" s="5">
        <v>7651</v>
      </c>
      <c r="U147" s="5">
        <v>7893</v>
      </c>
      <c r="V147" s="5">
        <v>8442.9</v>
      </c>
      <c r="W147" s="5">
        <v>8002</v>
      </c>
      <c r="X147" s="5">
        <v>8581.1</v>
      </c>
      <c r="Y147" s="5">
        <v>8472.4</v>
      </c>
      <c r="Z147" s="5">
        <v>8744.7999999999993</v>
      </c>
      <c r="AA147" s="5">
        <v>8803.5</v>
      </c>
      <c r="AB147" s="5">
        <v>8736.5</v>
      </c>
      <c r="AC147" s="5">
        <v>8405</v>
      </c>
      <c r="AD147" s="5">
        <v>8757.1</v>
      </c>
      <c r="AE147" s="5">
        <v>9031.6</v>
      </c>
      <c r="AF147" s="5">
        <v>8489.9</v>
      </c>
      <c r="AG147" s="5">
        <v>8412.7999999999993</v>
      </c>
    </row>
    <row r="148" spans="1:33" x14ac:dyDescent="0.2">
      <c r="A148" s="8"/>
      <c r="B148" s="16">
        <v>31719</v>
      </c>
      <c r="C148" s="50">
        <v>4.3336999999999994</v>
      </c>
      <c r="D148" s="50">
        <v>5.5621999999999998</v>
      </c>
      <c r="E148" s="50">
        <v>5.5471000000000004</v>
      </c>
      <c r="F148" s="50">
        <v>5.8277000000000001</v>
      </c>
      <c r="G148" s="50">
        <v>5.7491000000000003</v>
      </c>
      <c r="H148" s="50">
        <v>5.6476000000000006</v>
      </c>
      <c r="I148" s="50">
        <v>6.6896000000000004</v>
      </c>
      <c r="J148" s="50">
        <v>6.3408999999999995</v>
      </c>
      <c r="K148" s="50">
        <v>6.3357000000000001</v>
      </c>
      <c r="L148" s="50">
        <v>6.5306999999999995</v>
      </c>
      <c r="M148" s="50">
        <v>6.9161000000000001</v>
      </c>
      <c r="N148" s="50">
        <v>7.1803999999999997</v>
      </c>
      <c r="O148" s="50">
        <v>7.9631999999999996</v>
      </c>
      <c r="P148" s="50">
        <v>7.7578000000000005</v>
      </c>
      <c r="Q148" s="50">
        <v>8.2004000000000001</v>
      </c>
      <c r="S148" s="5">
        <v>4333.7</v>
      </c>
      <c r="T148" s="5">
        <v>5562.2</v>
      </c>
      <c r="U148" s="5">
        <v>5547.1</v>
      </c>
      <c r="V148" s="5">
        <v>5827.7</v>
      </c>
      <c r="W148" s="5">
        <v>5749.1</v>
      </c>
      <c r="X148" s="5">
        <v>5647.6</v>
      </c>
      <c r="Y148" s="5">
        <v>6689.6</v>
      </c>
      <c r="Z148" s="5">
        <v>6340.9</v>
      </c>
      <c r="AA148" s="5">
        <v>6335.7</v>
      </c>
      <c r="AB148" s="5">
        <v>6530.7</v>
      </c>
      <c r="AC148" s="5">
        <v>6916.1</v>
      </c>
      <c r="AD148" s="5">
        <v>7180.4</v>
      </c>
      <c r="AE148" s="5">
        <v>7963.2</v>
      </c>
      <c r="AF148" s="5">
        <v>7757.8</v>
      </c>
      <c r="AG148" s="5">
        <v>8200.4</v>
      </c>
    </row>
    <row r="149" spans="1:33" x14ac:dyDescent="0.2">
      <c r="A149" s="8"/>
      <c r="B149" s="19">
        <v>33543</v>
      </c>
      <c r="C149" s="50">
        <v>4.9183000000000003</v>
      </c>
      <c r="D149" s="50">
        <v>5.2910000000000004</v>
      </c>
      <c r="E149" s="50">
        <v>5.3730000000000002</v>
      </c>
      <c r="F149" s="50">
        <v>5.1761999999999997</v>
      </c>
      <c r="G149" s="50">
        <v>5.4219999999999997</v>
      </c>
      <c r="H149" s="50">
        <v>5.4886999999999997</v>
      </c>
      <c r="I149" s="50">
        <v>5.8079000000000001</v>
      </c>
      <c r="J149" s="50">
        <v>5.7355</v>
      </c>
      <c r="K149" s="50">
        <v>6.0096000000000007</v>
      </c>
      <c r="L149" s="50">
        <v>5.7776000000000005</v>
      </c>
      <c r="M149" s="50">
        <v>5.9863</v>
      </c>
      <c r="N149" s="50">
        <v>6.7033000000000005</v>
      </c>
      <c r="O149" s="50">
        <v>6.8307000000000002</v>
      </c>
      <c r="P149" s="50">
        <v>6.8810000000000002</v>
      </c>
      <c r="Q149" s="50">
        <v>7.1722999999999999</v>
      </c>
      <c r="S149" s="5">
        <v>4918.3</v>
      </c>
      <c r="T149" s="5">
        <v>5291</v>
      </c>
      <c r="U149" s="5">
        <v>5373</v>
      </c>
      <c r="V149" s="5">
        <v>5176.2</v>
      </c>
      <c r="W149" s="5">
        <v>5422</v>
      </c>
      <c r="X149" s="5">
        <v>5488.7</v>
      </c>
      <c r="Y149" s="5">
        <v>5807.9</v>
      </c>
      <c r="Z149" s="5">
        <v>5735.5</v>
      </c>
      <c r="AA149" s="5">
        <v>6009.6</v>
      </c>
      <c r="AB149" s="5">
        <v>5777.6</v>
      </c>
      <c r="AC149" s="5">
        <v>5986.3</v>
      </c>
      <c r="AD149" s="5">
        <v>6703.3</v>
      </c>
      <c r="AE149" s="5">
        <v>6830.7</v>
      </c>
      <c r="AF149" s="5">
        <v>6881</v>
      </c>
      <c r="AG149" s="5">
        <v>7172.3</v>
      </c>
    </row>
    <row r="150" spans="1:33" x14ac:dyDescent="0.2">
      <c r="A150" s="8"/>
      <c r="B150" s="8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S150" s="9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</row>
    <row r="151" spans="1:33" ht="9.6" customHeight="1" x14ac:dyDescent="0.2">
      <c r="A151" s="8" t="s">
        <v>14</v>
      </c>
      <c r="B151" s="16">
        <v>24441</v>
      </c>
      <c r="C151" s="50">
        <v>6.8683999999999994</v>
      </c>
      <c r="D151" s="50">
        <v>7.2234999999999996</v>
      </c>
      <c r="E151" s="50">
        <v>6.8531000000000004</v>
      </c>
      <c r="F151" s="50">
        <v>7.5282999999999998</v>
      </c>
      <c r="G151" s="50">
        <v>7.3283999999999994</v>
      </c>
      <c r="H151" s="50">
        <v>6.9346000000000005</v>
      </c>
      <c r="I151" s="50">
        <v>7.0478000000000005</v>
      </c>
      <c r="J151" s="50">
        <v>6.1375999999999999</v>
      </c>
      <c r="K151" s="50">
        <v>6.7504999999999997</v>
      </c>
      <c r="L151" s="50">
        <v>6.0648999999999997</v>
      </c>
      <c r="M151" s="50">
        <v>6.5956999999999999</v>
      </c>
      <c r="N151" s="50">
        <v>6.2907999999999999</v>
      </c>
      <c r="O151" s="50">
        <v>6.6666999999999996</v>
      </c>
      <c r="P151" s="50">
        <v>6.4523000000000001</v>
      </c>
      <c r="Q151" s="50">
        <v>6.4184999999999999</v>
      </c>
      <c r="S151" s="10">
        <v>6868.4</v>
      </c>
      <c r="T151" s="10">
        <v>7223.5</v>
      </c>
      <c r="U151" s="10">
        <v>6853.1</v>
      </c>
      <c r="V151" s="10">
        <v>7528.3</v>
      </c>
      <c r="W151" s="10">
        <v>7328.4</v>
      </c>
      <c r="X151" s="10">
        <v>6934.6</v>
      </c>
      <c r="Y151" s="10">
        <v>7047.8</v>
      </c>
      <c r="Z151" s="10">
        <v>6137.6</v>
      </c>
      <c r="AA151" s="10">
        <v>6750.5</v>
      </c>
      <c r="AB151" s="10">
        <v>6064.9</v>
      </c>
      <c r="AC151" s="10">
        <v>6595.7</v>
      </c>
      <c r="AD151" s="10">
        <v>6290.8</v>
      </c>
      <c r="AE151" s="10">
        <v>6666.7</v>
      </c>
      <c r="AF151" s="10">
        <v>6452.3</v>
      </c>
      <c r="AG151" s="10">
        <v>6418.5</v>
      </c>
    </row>
    <row r="152" spans="1:33" ht="9.6" customHeight="1" x14ac:dyDescent="0.2">
      <c r="A152" s="8"/>
      <c r="B152" s="16">
        <v>28094</v>
      </c>
      <c r="C152" s="50">
        <v>4.3543000000000003</v>
      </c>
      <c r="D152" s="50">
        <v>4.9013</v>
      </c>
      <c r="E152" s="50">
        <v>5.319</v>
      </c>
      <c r="F152" s="50">
        <v>5.7202999999999999</v>
      </c>
      <c r="G152" s="50">
        <v>5.8914999999999997</v>
      </c>
      <c r="H152" s="50">
        <v>6.1026999999999996</v>
      </c>
      <c r="I152" s="50">
        <v>7.1323999999999996</v>
      </c>
      <c r="J152" s="50">
        <v>7.0553999999999997</v>
      </c>
      <c r="K152" s="50">
        <v>7.7812000000000001</v>
      </c>
      <c r="L152" s="50">
        <v>7.0946000000000007</v>
      </c>
      <c r="M152" s="50">
        <v>8.0007999999999999</v>
      </c>
      <c r="N152" s="50">
        <v>7.2096999999999998</v>
      </c>
      <c r="O152" s="50">
        <v>7.2783999999999995</v>
      </c>
      <c r="P152" s="50">
        <v>6.9135</v>
      </c>
      <c r="Q152" s="50">
        <v>6.9351000000000003</v>
      </c>
      <c r="S152" s="10">
        <v>4354.3</v>
      </c>
      <c r="T152" s="10">
        <v>4901.3</v>
      </c>
      <c r="U152" s="10">
        <v>5319</v>
      </c>
      <c r="V152" s="10">
        <v>5720.3</v>
      </c>
      <c r="W152" s="10">
        <v>5891.5</v>
      </c>
      <c r="X152" s="10">
        <v>6102.7</v>
      </c>
      <c r="Y152" s="10">
        <v>7132.4</v>
      </c>
      <c r="Z152" s="10">
        <v>7055.4</v>
      </c>
      <c r="AA152" s="10">
        <v>7781.2</v>
      </c>
      <c r="AB152" s="10">
        <v>7094.6</v>
      </c>
      <c r="AC152" s="10">
        <v>8000.8</v>
      </c>
      <c r="AD152" s="10">
        <v>7209.7</v>
      </c>
      <c r="AE152" s="10">
        <v>7278.4</v>
      </c>
      <c r="AF152" s="10">
        <v>6913.5</v>
      </c>
      <c r="AG152" s="10">
        <v>6935.1</v>
      </c>
    </row>
    <row r="153" spans="1:33" ht="9.6" customHeight="1" x14ac:dyDescent="0.2">
      <c r="A153" s="8"/>
      <c r="B153" s="16">
        <v>31744</v>
      </c>
      <c r="C153" s="50">
        <v>5.8218000000000005</v>
      </c>
      <c r="D153" s="50">
        <v>5.8467000000000002</v>
      </c>
      <c r="E153" s="50">
        <v>6.2168999999999999</v>
      </c>
      <c r="F153" s="50">
        <v>6.4406000000000008</v>
      </c>
      <c r="G153" s="50">
        <v>6.3803999999999998</v>
      </c>
      <c r="H153" s="50">
        <v>6.2448000000000006</v>
      </c>
      <c r="I153" s="50">
        <v>6.6571000000000007</v>
      </c>
      <c r="J153" s="50">
        <v>7.0028999999999995</v>
      </c>
      <c r="K153" s="50">
        <v>7.1471999999999998</v>
      </c>
      <c r="L153" s="50">
        <v>7.2063999999999995</v>
      </c>
      <c r="M153" s="50">
        <v>7.5326000000000004</v>
      </c>
      <c r="N153" s="50">
        <v>7.6641000000000004</v>
      </c>
      <c r="O153" s="50">
        <v>8.2801000000000009</v>
      </c>
      <c r="P153" s="50">
        <v>7.3695000000000004</v>
      </c>
      <c r="Q153" s="50">
        <v>7.8525</v>
      </c>
      <c r="S153" s="10">
        <v>5821.8</v>
      </c>
      <c r="T153" s="10">
        <v>5846.7</v>
      </c>
      <c r="U153" s="10">
        <v>6216.9</v>
      </c>
      <c r="V153" s="10">
        <v>6440.6</v>
      </c>
      <c r="W153" s="10">
        <v>6380.4</v>
      </c>
      <c r="X153" s="10">
        <v>6244.8</v>
      </c>
      <c r="Y153" s="10">
        <v>6657.1</v>
      </c>
      <c r="Z153" s="10">
        <v>7002.9</v>
      </c>
      <c r="AA153" s="10">
        <v>7147.2</v>
      </c>
      <c r="AB153" s="10">
        <v>7206.4</v>
      </c>
      <c r="AC153" s="10">
        <v>7532.6</v>
      </c>
      <c r="AD153" s="10">
        <v>7664.1</v>
      </c>
      <c r="AE153" s="10">
        <v>8280.1</v>
      </c>
      <c r="AF153" s="10">
        <v>7369.5</v>
      </c>
      <c r="AG153" s="10">
        <v>7852.5</v>
      </c>
    </row>
    <row r="154" spans="1:33" x14ac:dyDescent="0.2">
      <c r="A154" s="8"/>
      <c r="B154" s="16">
        <v>35399</v>
      </c>
      <c r="C154" s="50">
        <v>4.0312999999999999</v>
      </c>
      <c r="D154" s="50">
        <v>4.8708999999999998</v>
      </c>
      <c r="E154" s="50">
        <v>4.7523</v>
      </c>
      <c r="F154" s="50">
        <v>5.0786999999999995</v>
      </c>
      <c r="G154" s="50">
        <v>4.8906000000000001</v>
      </c>
      <c r="H154" s="50">
        <v>4.8126000000000007</v>
      </c>
      <c r="I154" s="50">
        <v>5.2785000000000002</v>
      </c>
      <c r="J154" s="50">
        <v>5.0291000000000006</v>
      </c>
      <c r="K154" s="50">
        <v>4.9657999999999998</v>
      </c>
      <c r="L154" s="50">
        <v>5.2126999999999999</v>
      </c>
      <c r="M154" s="50">
        <v>5.7457000000000003</v>
      </c>
      <c r="N154" s="50">
        <v>5.8366999999999996</v>
      </c>
      <c r="O154" s="50">
        <v>5.8052999999999999</v>
      </c>
      <c r="P154" s="50">
        <v>6.0297999999999998</v>
      </c>
      <c r="Q154" s="50">
        <v>5.8988999999999994</v>
      </c>
      <c r="S154" s="10">
        <v>4031.3</v>
      </c>
      <c r="T154" s="10">
        <v>4870.8999999999996</v>
      </c>
      <c r="U154" s="10">
        <v>4752.3</v>
      </c>
      <c r="V154" s="10">
        <v>5078.7</v>
      </c>
      <c r="W154" s="10">
        <v>4890.6000000000004</v>
      </c>
      <c r="X154" s="10">
        <v>4812.6000000000004</v>
      </c>
      <c r="Y154" s="10">
        <v>5278.5</v>
      </c>
      <c r="Z154" s="10">
        <v>5029.1000000000004</v>
      </c>
      <c r="AA154" s="10">
        <v>4965.8</v>
      </c>
      <c r="AB154" s="10">
        <v>5212.7</v>
      </c>
      <c r="AC154" s="10">
        <v>5745.7</v>
      </c>
      <c r="AD154" s="10">
        <v>5836.7</v>
      </c>
      <c r="AE154" s="10">
        <v>5805.3</v>
      </c>
      <c r="AF154" s="10">
        <v>6029.8</v>
      </c>
      <c r="AG154" s="10">
        <v>5898.9</v>
      </c>
    </row>
    <row r="155" spans="1:33" x14ac:dyDescent="0.2">
      <c r="A155" s="8"/>
      <c r="B155" s="16">
        <v>39051</v>
      </c>
      <c r="C155" s="50">
        <v>4.2363</v>
      </c>
      <c r="D155" s="50">
        <v>4.1680000000000001</v>
      </c>
      <c r="E155" s="50">
        <v>4.5469999999999997</v>
      </c>
      <c r="F155" s="50">
        <v>4.6703999999999999</v>
      </c>
      <c r="G155" s="50">
        <v>4.6136999999999997</v>
      </c>
      <c r="H155" s="50">
        <v>4.4998000000000005</v>
      </c>
      <c r="I155" s="50">
        <v>4.95</v>
      </c>
      <c r="J155" s="50">
        <v>4.5884</v>
      </c>
      <c r="K155" s="50">
        <v>4.6681000000000008</v>
      </c>
      <c r="L155" s="50">
        <v>4.4954999999999998</v>
      </c>
      <c r="M155" s="50">
        <v>4.8206999999999995</v>
      </c>
      <c r="N155" s="50">
        <v>5.2973999999999997</v>
      </c>
      <c r="O155" s="50">
        <v>4.9817999999999998</v>
      </c>
      <c r="P155" s="50">
        <v>4.9986000000000006</v>
      </c>
      <c r="Q155" s="50">
        <v>5.0468999999999999</v>
      </c>
      <c r="S155" s="5">
        <v>4236.3</v>
      </c>
      <c r="T155" s="5">
        <v>4168</v>
      </c>
      <c r="U155" s="5">
        <v>4547</v>
      </c>
      <c r="V155" s="5">
        <v>4670.3999999999996</v>
      </c>
      <c r="W155" s="5">
        <v>4613.7</v>
      </c>
      <c r="X155" s="5">
        <v>4499.8</v>
      </c>
      <c r="Y155" s="5">
        <v>4950</v>
      </c>
      <c r="Z155" s="5">
        <v>4588.3999999999996</v>
      </c>
      <c r="AA155" s="5">
        <v>4668.1000000000004</v>
      </c>
      <c r="AB155" s="5">
        <v>4495.5</v>
      </c>
      <c r="AC155" s="5">
        <v>4820.7</v>
      </c>
      <c r="AD155" s="5">
        <v>5297.4</v>
      </c>
      <c r="AE155" s="5">
        <v>4981.8</v>
      </c>
      <c r="AF155" s="5">
        <v>4998.6000000000004</v>
      </c>
      <c r="AG155" s="5">
        <v>5046.8999999999996</v>
      </c>
    </row>
    <row r="156" spans="1:33" x14ac:dyDescent="0.2">
      <c r="A156" s="8"/>
      <c r="B156" s="8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S156" s="9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</row>
    <row r="157" spans="1:33" x14ac:dyDescent="0.2">
      <c r="A157" s="8" t="s">
        <v>15</v>
      </c>
      <c r="B157" s="16">
        <v>25178</v>
      </c>
      <c r="C157" s="50">
        <v>5.4051</v>
      </c>
      <c r="D157" s="50">
        <v>4.6091000000000006</v>
      </c>
      <c r="E157" s="50">
        <v>5.0848000000000004</v>
      </c>
      <c r="F157" s="50">
        <v>6.9006000000000007</v>
      </c>
      <c r="G157" s="50">
        <v>6.7877000000000001</v>
      </c>
      <c r="H157" s="50">
        <v>7.3031999999999995</v>
      </c>
      <c r="I157" s="50">
        <v>6.7726000000000006</v>
      </c>
      <c r="J157" s="50">
        <v>6.5751999999999997</v>
      </c>
      <c r="K157" s="50">
        <v>6.4771000000000001</v>
      </c>
      <c r="L157" s="50">
        <v>6.3006000000000002</v>
      </c>
      <c r="M157" s="50">
        <v>5.9885999999999999</v>
      </c>
      <c r="N157" s="50">
        <v>4.3571999999999997</v>
      </c>
      <c r="O157" s="50">
        <v>6.8193999999999999</v>
      </c>
      <c r="P157" s="50">
        <v>5.6836000000000002</v>
      </c>
      <c r="Q157" s="50">
        <v>5.4053999999999993</v>
      </c>
      <c r="S157" s="5">
        <v>5405.1</v>
      </c>
      <c r="T157" s="5">
        <v>4609.1000000000004</v>
      </c>
      <c r="U157" s="5">
        <v>5084.8</v>
      </c>
      <c r="V157" s="5">
        <v>6900.6</v>
      </c>
      <c r="W157" s="5">
        <v>6787.7</v>
      </c>
      <c r="X157" s="5">
        <v>7303.2</v>
      </c>
      <c r="Y157" s="5">
        <v>6772.6</v>
      </c>
      <c r="Z157" s="5">
        <v>6575.2</v>
      </c>
      <c r="AA157" s="5">
        <v>6477.1</v>
      </c>
      <c r="AB157" s="5">
        <v>6300.6</v>
      </c>
      <c r="AC157" s="5">
        <v>5988.6</v>
      </c>
      <c r="AD157" s="5">
        <v>4357.2</v>
      </c>
      <c r="AE157" s="5">
        <v>6819.4</v>
      </c>
      <c r="AF157" s="5">
        <v>5683.6</v>
      </c>
      <c r="AG157" s="5">
        <v>5405.4</v>
      </c>
    </row>
    <row r="158" spans="1:33" x14ac:dyDescent="0.2">
      <c r="A158" s="8"/>
      <c r="B158" s="16">
        <v>27006</v>
      </c>
      <c r="C158" s="50">
        <v>2.6369000000000002</v>
      </c>
      <c r="D158" s="50">
        <v>3.7721999999999998</v>
      </c>
      <c r="E158" s="50">
        <v>3.7208999999999999</v>
      </c>
      <c r="F158" s="50">
        <v>4.1176000000000004</v>
      </c>
      <c r="G158" s="50">
        <v>4.6586000000000007</v>
      </c>
      <c r="H158" s="50">
        <v>5.4506000000000006</v>
      </c>
      <c r="I158" s="50">
        <v>5.6928999999999998</v>
      </c>
      <c r="J158" s="50">
        <v>5.1710000000000003</v>
      </c>
      <c r="K158" s="50">
        <v>6.0214999999999996</v>
      </c>
      <c r="L158" s="50">
        <v>5.8033000000000001</v>
      </c>
      <c r="M158" s="50">
        <v>6.2608000000000006</v>
      </c>
      <c r="N158" s="50">
        <v>6.5105000000000004</v>
      </c>
      <c r="O158" s="50">
        <v>6.4397000000000002</v>
      </c>
      <c r="P158" s="50">
        <v>5.9513999999999996</v>
      </c>
      <c r="Q158" s="50">
        <v>5.8748999999999993</v>
      </c>
      <c r="S158" s="5">
        <v>2636.9</v>
      </c>
      <c r="T158" s="5">
        <v>3772.2</v>
      </c>
      <c r="U158" s="5">
        <v>3720.9</v>
      </c>
      <c r="V158" s="5">
        <v>4117.6000000000004</v>
      </c>
      <c r="W158" s="5">
        <v>4658.6000000000004</v>
      </c>
      <c r="X158" s="5">
        <v>5450.6</v>
      </c>
      <c r="Y158" s="5">
        <v>5692.9</v>
      </c>
      <c r="Z158" s="5">
        <v>5171</v>
      </c>
      <c r="AA158" s="5">
        <v>6021.5</v>
      </c>
      <c r="AB158" s="5">
        <v>5803.3</v>
      </c>
      <c r="AC158" s="5">
        <v>6260.8</v>
      </c>
      <c r="AD158" s="5">
        <v>6510.5</v>
      </c>
      <c r="AE158" s="5">
        <v>6439.7</v>
      </c>
      <c r="AF158" s="5">
        <v>5951.4</v>
      </c>
      <c r="AG158" s="5">
        <v>5874.9</v>
      </c>
    </row>
    <row r="159" spans="1:33" x14ac:dyDescent="0.2">
      <c r="A159" s="8"/>
      <c r="B159" s="16">
        <v>29002</v>
      </c>
      <c r="C159" s="50">
        <v>2.7398000000000002</v>
      </c>
      <c r="D159" s="50">
        <v>2.8170000000000002</v>
      </c>
      <c r="E159" s="50">
        <v>2.6385999999999998</v>
      </c>
      <c r="F159" s="50">
        <v>3.1415000000000002</v>
      </c>
      <c r="G159" s="50">
        <v>2.7879999999999998</v>
      </c>
      <c r="H159" s="50">
        <v>2.8461999999999996</v>
      </c>
      <c r="I159" s="50">
        <v>3.1566000000000001</v>
      </c>
      <c r="J159" s="50">
        <v>3.3624000000000001</v>
      </c>
      <c r="K159" s="50">
        <v>3.1785999999999999</v>
      </c>
      <c r="L159" s="50">
        <v>4.2341999999999995</v>
      </c>
      <c r="M159" s="50">
        <v>4.2071999999999994</v>
      </c>
      <c r="N159" s="50">
        <v>5.3348000000000004</v>
      </c>
      <c r="O159" s="50">
        <v>4.9844999999999997</v>
      </c>
      <c r="P159" s="50">
        <v>5.3611000000000004</v>
      </c>
      <c r="Q159" s="50">
        <v>5.3757999999999999</v>
      </c>
      <c r="S159" s="10">
        <v>2739.8</v>
      </c>
      <c r="T159" s="10">
        <v>2817</v>
      </c>
      <c r="U159" s="10">
        <v>2638.6</v>
      </c>
      <c r="V159" s="10">
        <v>3141.5</v>
      </c>
      <c r="W159" s="10">
        <v>2788</v>
      </c>
      <c r="X159" s="10">
        <v>2846.2</v>
      </c>
      <c r="Y159" s="10">
        <v>3156.6</v>
      </c>
      <c r="Z159" s="10">
        <v>3362.4</v>
      </c>
      <c r="AA159" s="10">
        <v>3178.6</v>
      </c>
      <c r="AB159" s="10">
        <v>4234.2</v>
      </c>
      <c r="AC159" s="10">
        <v>4207.2</v>
      </c>
      <c r="AD159" s="10">
        <v>5334.8</v>
      </c>
      <c r="AE159" s="10">
        <v>4984.5</v>
      </c>
      <c r="AF159" s="10">
        <v>5361.1</v>
      </c>
      <c r="AG159" s="10">
        <v>5375.8</v>
      </c>
    </row>
    <row r="160" spans="1:33" x14ac:dyDescent="0.2">
      <c r="A160" s="8"/>
      <c r="B160" s="16">
        <v>33559</v>
      </c>
      <c r="C160" s="50">
        <v>3.8119999999999998</v>
      </c>
      <c r="D160" s="50">
        <v>3.7275</v>
      </c>
      <c r="E160" s="50">
        <v>3.9333</v>
      </c>
      <c r="F160" s="50">
        <v>3.2296999999999998</v>
      </c>
      <c r="G160" s="50">
        <v>3.9032</v>
      </c>
      <c r="H160" s="50">
        <v>3.2683</v>
      </c>
      <c r="I160" s="50">
        <v>2.8155999999999999</v>
      </c>
      <c r="J160" s="50">
        <v>3.4086999999999996</v>
      </c>
      <c r="K160" s="50">
        <v>3.0066999999999999</v>
      </c>
      <c r="L160" s="50">
        <v>4.1360000000000001</v>
      </c>
      <c r="M160" s="50">
        <v>3.1475999999999997</v>
      </c>
      <c r="N160" s="50">
        <v>2.8414999999999999</v>
      </c>
      <c r="O160" s="50">
        <v>2.8881999999999999</v>
      </c>
      <c r="P160" s="50">
        <v>2.2783000000000002</v>
      </c>
      <c r="Q160" s="50">
        <v>2.7084000000000001</v>
      </c>
      <c r="S160" s="5">
        <v>3812</v>
      </c>
      <c r="T160" s="5">
        <v>3727.5</v>
      </c>
      <c r="U160" s="5">
        <v>3933.3</v>
      </c>
      <c r="V160" s="5">
        <v>3229.7</v>
      </c>
      <c r="W160" s="5">
        <v>3903.2</v>
      </c>
      <c r="X160" s="5">
        <v>3268.3</v>
      </c>
      <c r="Y160" s="5">
        <v>2815.6</v>
      </c>
      <c r="Z160" s="5">
        <v>3408.7</v>
      </c>
      <c r="AA160" s="5">
        <v>3006.7</v>
      </c>
      <c r="AB160" s="5">
        <v>4136</v>
      </c>
      <c r="AC160" s="5">
        <v>3147.6</v>
      </c>
      <c r="AD160" s="5">
        <v>2841.5</v>
      </c>
      <c r="AE160" s="5">
        <v>2888.2</v>
      </c>
      <c r="AF160" s="5">
        <v>2278.3000000000002</v>
      </c>
      <c r="AG160" s="5">
        <v>2708.4</v>
      </c>
    </row>
    <row r="161" spans="1:33" x14ac:dyDescent="0.2">
      <c r="A161" s="8"/>
      <c r="B161" s="20" t="s">
        <v>16</v>
      </c>
      <c r="C161" s="50">
        <v>3.0141999999999998</v>
      </c>
      <c r="D161" s="50">
        <v>4.1981999999999999</v>
      </c>
      <c r="E161" s="50">
        <v>4.3548999999999998</v>
      </c>
      <c r="F161" s="50">
        <v>4.1948999999999996</v>
      </c>
      <c r="G161" s="50">
        <v>4.2039</v>
      </c>
      <c r="H161" s="50">
        <v>3.8884000000000003</v>
      </c>
      <c r="I161" s="50">
        <v>4.1073000000000004</v>
      </c>
      <c r="J161" s="50">
        <v>4.0156000000000001</v>
      </c>
      <c r="K161" s="50">
        <v>4.2515000000000001</v>
      </c>
      <c r="L161" s="50">
        <v>3.7964000000000002</v>
      </c>
      <c r="M161" s="50">
        <v>3.9703000000000004</v>
      </c>
      <c r="N161" s="50">
        <v>3.7164000000000001</v>
      </c>
      <c r="O161" s="50">
        <v>3.2348000000000003</v>
      </c>
      <c r="P161" s="50">
        <v>3.5701999999999998</v>
      </c>
      <c r="Q161" s="50">
        <v>1.9641</v>
      </c>
      <c r="S161" s="10">
        <v>3014.2</v>
      </c>
      <c r="T161" s="10">
        <v>4198.2</v>
      </c>
      <c r="U161" s="10">
        <v>4354.8999999999996</v>
      </c>
      <c r="V161" s="10">
        <v>4194.8999999999996</v>
      </c>
      <c r="W161" s="10">
        <v>4203.8999999999996</v>
      </c>
      <c r="X161" s="10">
        <v>3888.4</v>
      </c>
      <c r="Y161" s="10">
        <v>4107.3</v>
      </c>
      <c r="Z161" s="10">
        <v>4015.6</v>
      </c>
      <c r="AA161" s="10">
        <v>4251.5</v>
      </c>
      <c r="AB161" s="10">
        <v>3796.4</v>
      </c>
      <c r="AC161" s="10">
        <v>3970.3</v>
      </c>
      <c r="AD161" s="10">
        <v>3716.4</v>
      </c>
      <c r="AE161" s="10">
        <v>3234.8</v>
      </c>
      <c r="AF161" s="10">
        <v>3570.2</v>
      </c>
      <c r="AG161" s="10">
        <v>1964.1</v>
      </c>
    </row>
    <row r="162" spans="1:33" x14ac:dyDescent="0.2">
      <c r="B162" s="3">
        <v>40909</v>
      </c>
      <c r="C162" s="29">
        <v>3.7191000000000001</v>
      </c>
      <c r="D162" s="29">
        <v>4.3626000000000005</v>
      </c>
      <c r="E162" s="29">
        <v>4.1932</v>
      </c>
      <c r="F162" s="29">
        <v>4.0479000000000003</v>
      </c>
      <c r="G162" s="29">
        <v>4.3973999999999993</v>
      </c>
      <c r="H162" s="29">
        <v>4.218</v>
      </c>
      <c r="I162" s="29">
        <v>4.2765000000000004</v>
      </c>
      <c r="J162" s="29">
        <v>4.2468999999999992</v>
      </c>
      <c r="K162" s="29">
        <v>4.0555000000000003</v>
      </c>
      <c r="L162" s="29">
        <v>3.2126000000000001</v>
      </c>
      <c r="M162" s="29">
        <v>3.5156999999999998</v>
      </c>
      <c r="N162" s="29">
        <v>3.9543000000000004</v>
      </c>
      <c r="O162" s="29">
        <v>3.9763999999999999</v>
      </c>
      <c r="P162" s="29">
        <v>3.8826999999999998</v>
      </c>
      <c r="Q162" s="29">
        <v>2.8540000000000001</v>
      </c>
      <c r="S162" s="5"/>
    </row>
    <row r="164" spans="1:33" x14ac:dyDescent="0.2">
      <c r="B164" s="3"/>
    </row>
    <row r="165" spans="1:33" x14ac:dyDescent="0.2">
      <c r="B165" s="3"/>
    </row>
    <row r="166" spans="1:33" x14ac:dyDescent="0.2">
      <c r="C166" s="5"/>
      <c r="S166" s="5"/>
    </row>
    <row r="167" spans="1:33" x14ac:dyDescent="0.2">
      <c r="B167" s="3"/>
      <c r="C167" s="5"/>
      <c r="S167" s="5"/>
    </row>
    <row r="168" spans="1:33" x14ac:dyDescent="0.2">
      <c r="B168" s="3"/>
      <c r="C168" s="5"/>
      <c r="S168" s="5"/>
    </row>
  </sheetData>
  <mergeCells count="4">
    <mergeCell ref="C2:Q2"/>
    <mergeCell ref="S2:AG2"/>
    <mergeCell ref="C66:Q66"/>
    <mergeCell ref="C128:Q128"/>
  </mergeCells>
  <phoneticPr fontId="0" type="noConversion"/>
  <pageMargins left="0.75" right="0.75" top="1" bottom="1" header="0.5" footer="0.5"/>
  <pageSetup scale="99" orientation="portrait" r:id="rId1"/>
  <headerFooter alignWithMargins="0"/>
  <rowBreaks count="1" manualBreakCount="1">
    <brk id="126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48"/>
  <sheetViews>
    <sheetView view="pageBreakPreview" topLeftCell="A39" zoomScaleNormal="100" zoomScaleSheetLayoutView="100" workbookViewId="0">
      <selection activeCell="B63" sqref="B63"/>
    </sheetView>
  </sheetViews>
  <sheetFormatPr defaultColWidth="8.88671875" defaultRowHeight="10.199999999999999" x14ac:dyDescent="0.2"/>
  <cols>
    <col min="1" max="1" width="17.6640625" style="1" customWidth="1"/>
    <col min="2" max="2" width="8.6640625" style="1" customWidth="1"/>
    <col min="3" max="3" width="6.88671875" style="2" customWidth="1"/>
    <col min="4" max="4" width="1.6640625" style="1" customWidth="1"/>
    <col min="5" max="11" width="7.109375" style="4" customWidth="1"/>
    <col min="12" max="12" width="7.109375" style="26" customWidth="1"/>
    <col min="13" max="16384" width="8.88671875" style="1"/>
  </cols>
  <sheetData>
    <row r="1" spans="1:12" x14ac:dyDescent="0.2">
      <c r="A1" s="8" t="s">
        <v>98</v>
      </c>
      <c r="B1" s="8"/>
      <c r="C1" s="21"/>
      <c r="D1" s="8"/>
      <c r="E1" s="22"/>
      <c r="F1" s="22"/>
      <c r="G1" s="22"/>
      <c r="H1" s="22"/>
      <c r="I1" s="22"/>
      <c r="J1" s="22"/>
      <c r="K1" s="22"/>
      <c r="L1" s="12"/>
    </row>
    <row r="2" spans="1:12" x14ac:dyDescent="0.2">
      <c r="A2" s="8"/>
      <c r="B2" s="11" t="s">
        <v>19</v>
      </c>
      <c r="C2" s="21"/>
      <c r="D2" s="11"/>
      <c r="E2" s="23"/>
      <c r="F2" s="23"/>
      <c r="G2" s="23"/>
      <c r="H2" s="23"/>
      <c r="I2" s="22"/>
      <c r="J2" s="22"/>
      <c r="K2" s="22"/>
      <c r="L2" s="12"/>
    </row>
    <row r="3" spans="1:12" x14ac:dyDescent="0.2">
      <c r="A3" s="8" t="s">
        <v>122</v>
      </c>
      <c r="B3" s="11" t="s">
        <v>20</v>
      </c>
      <c r="C3" s="21" t="s">
        <v>270</v>
      </c>
      <c r="D3" s="8"/>
      <c r="E3" s="23" t="s">
        <v>26</v>
      </c>
      <c r="F3" s="23" t="s">
        <v>27</v>
      </c>
      <c r="G3" s="23" t="s">
        <v>28</v>
      </c>
      <c r="H3" s="23" t="s">
        <v>29</v>
      </c>
      <c r="I3" s="23" t="s">
        <v>30</v>
      </c>
      <c r="J3" s="23" t="s">
        <v>31</v>
      </c>
      <c r="K3" s="23" t="s">
        <v>32</v>
      </c>
      <c r="L3" s="12" t="s">
        <v>33</v>
      </c>
    </row>
    <row r="4" spans="1:12" x14ac:dyDescent="0.2">
      <c r="A4" s="15" t="s">
        <v>18</v>
      </c>
      <c r="B4" s="11"/>
      <c r="C4" s="21"/>
      <c r="D4" s="8"/>
      <c r="E4" s="22"/>
      <c r="F4" s="22"/>
      <c r="G4" s="22"/>
      <c r="H4" s="22"/>
      <c r="I4" s="22"/>
      <c r="J4" s="22"/>
      <c r="K4" s="22"/>
      <c r="L4" s="12"/>
    </row>
    <row r="5" spans="1:12" x14ac:dyDescent="0.2">
      <c r="A5" s="8"/>
      <c r="B5" s="11"/>
    </row>
    <row r="6" spans="1:12" x14ac:dyDescent="0.2">
      <c r="A6" s="8" t="s">
        <v>0</v>
      </c>
      <c r="B6" s="16">
        <v>24362</v>
      </c>
      <c r="C6" s="11" t="s">
        <v>23</v>
      </c>
      <c r="D6" s="8"/>
      <c r="E6" s="22">
        <v>86</v>
      </c>
      <c r="F6" s="22">
        <v>280.5</v>
      </c>
      <c r="G6" s="22">
        <v>291.10000000000002</v>
      </c>
      <c r="H6" s="22">
        <v>243.7</v>
      </c>
      <c r="I6" s="22">
        <v>181</v>
      </c>
      <c r="J6" s="22">
        <v>113.2</v>
      </c>
      <c r="K6" s="22">
        <v>73.400000000000006</v>
      </c>
      <c r="L6" s="12">
        <v>6344.5</v>
      </c>
    </row>
    <row r="7" spans="1:12" x14ac:dyDescent="0.2">
      <c r="A7" s="8"/>
      <c r="B7" s="16"/>
      <c r="C7" s="11" t="s">
        <v>24</v>
      </c>
      <c r="D7" s="8"/>
      <c r="E7" s="22">
        <v>142.4</v>
      </c>
      <c r="F7" s="22">
        <v>318.7</v>
      </c>
      <c r="G7" s="22">
        <v>324.89999999999998</v>
      </c>
      <c r="H7" s="22">
        <v>262.89999999999998</v>
      </c>
      <c r="I7" s="22">
        <v>190.4</v>
      </c>
      <c r="J7" s="22">
        <v>118.6</v>
      </c>
      <c r="K7" s="22">
        <v>79.099999999999994</v>
      </c>
      <c r="L7" s="12">
        <v>7185.3</v>
      </c>
    </row>
    <row r="8" spans="1:12" x14ac:dyDescent="0.2">
      <c r="A8" s="8"/>
      <c r="B8" s="16"/>
      <c r="C8" s="11" t="s">
        <v>25</v>
      </c>
      <c r="D8" s="8"/>
      <c r="E8" s="22">
        <v>165</v>
      </c>
      <c r="F8" s="22">
        <v>316</v>
      </c>
      <c r="G8" s="22">
        <v>295.10000000000002</v>
      </c>
      <c r="H8" s="22">
        <v>234.9</v>
      </c>
      <c r="I8" s="22">
        <v>170.1</v>
      </c>
      <c r="J8" s="22">
        <v>111.5</v>
      </c>
      <c r="K8" s="22">
        <v>69.900000000000006</v>
      </c>
      <c r="L8" s="12">
        <v>6812.2</v>
      </c>
    </row>
    <row r="9" spans="1:12" x14ac:dyDescent="0.2">
      <c r="A9" s="8" t="s">
        <v>34</v>
      </c>
      <c r="B9" s="16"/>
      <c r="C9" s="11" t="s">
        <v>23</v>
      </c>
      <c r="D9" s="8"/>
      <c r="E9" s="22">
        <v>64.099999999999994</v>
      </c>
      <c r="F9" s="22">
        <v>244.9</v>
      </c>
      <c r="G9" s="22">
        <v>296.10000000000002</v>
      </c>
      <c r="H9" s="22">
        <v>271.60000000000002</v>
      </c>
      <c r="I9" s="22">
        <v>210.5</v>
      </c>
      <c r="J9" s="22">
        <v>128.9</v>
      </c>
      <c r="K9" s="22">
        <v>78.2</v>
      </c>
      <c r="L9" s="12">
        <v>6471.7</v>
      </c>
    </row>
    <row r="10" spans="1:12" x14ac:dyDescent="0.2">
      <c r="A10" s="8"/>
      <c r="B10" s="16"/>
      <c r="C10" s="11" t="s">
        <v>24</v>
      </c>
      <c r="D10" s="8"/>
      <c r="E10" s="22">
        <v>86.2</v>
      </c>
      <c r="F10" s="22">
        <v>251.4</v>
      </c>
      <c r="G10" s="22">
        <v>291.7</v>
      </c>
      <c r="H10" s="22">
        <v>259.8</v>
      </c>
      <c r="I10" s="22">
        <v>195.1</v>
      </c>
      <c r="J10" s="22">
        <v>122.1</v>
      </c>
      <c r="K10" s="22">
        <v>81.5</v>
      </c>
      <c r="L10" s="12">
        <v>6439.4</v>
      </c>
    </row>
    <row r="11" spans="1:12" x14ac:dyDescent="0.2">
      <c r="A11" s="8"/>
      <c r="B11" s="16"/>
      <c r="C11" s="11" t="s">
        <v>25</v>
      </c>
      <c r="D11" s="8"/>
      <c r="E11" s="22">
        <v>89.8</v>
      </c>
      <c r="F11" s="22">
        <v>229.6</v>
      </c>
      <c r="G11" s="22">
        <v>261.10000000000002</v>
      </c>
      <c r="H11" s="22">
        <v>224.1</v>
      </c>
      <c r="I11" s="22">
        <v>166.2</v>
      </c>
      <c r="J11" s="22">
        <v>113.4</v>
      </c>
      <c r="K11" s="22">
        <v>71.599999999999994</v>
      </c>
      <c r="L11" s="12">
        <v>5778.8</v>
      </c>
    </row>
    <row r="12" spans="1:12" x14ac:dyDescent="0.2">
      <c r="A12" s="8" t="s">
        <v>35</v>
      </c>
      <c r="B12" s="16"/>
      <c r="C12" s="11" t="s">
        <v>23</v>
      </c>
      <c r="D12" s="8"/>
      <c r="E12" s="22">
        <v>103.9</v>
      </c>
      <c r="F12" s="22">
        <v>313.5</v>
      </c>
      <c r="G12" s="22">
        <v>291.7</v>
      </c>
      <c r="H12" s="22">
        <v>222</v>
      </c>
      <c r="I12" s="22">
        <v>158.9</v>
      </c>
      <c r="J12" s="22">
        <v>104.9</v>
      </c>
      <c r="K12" s="22">
        <v>73.400000000000006</v>
      </c>
      <c r="L12" s="12">
        <v>6341.1</v>
      </c>
    </row>
    <row r="13" spans="1:12" x14ac:dyDescent="0.2">
      <c r="A13" s="8"/>
      <c r="B13" s="16"/>
      <c r="C13" s="11" t="s">
        <v>24</v>
      </c>
      <c r="D13" s="8"/>
      <c r="E13" s="22">
        <v>191.7</v>
      </c>
      <c r="F13" s="22">
        <v>392</v>
      </c>
      <c r="G13" s="22">
        <v>362</v>
      </c>
      <c r="H13" s="22">
        <v>273.5</v>
      </c>
      <c r="I13" s="22">
        <v>194.4</v>
      </c>
      <c r="J13" s="22">
        <v>125.1</v>
      </c>
      <c r="K13" s="22">
        <v>89.4</v>
      </c>
      <c r="L13" s="12">
        <v>8139.7</v>
      </c>
    </row>
    <row r="14" spans="1:12" x14ac:dyDescent="0.2">
      <c r="A14" s="8"/>
      <c r="B14" s="16"/>
      <c r="C14" s="11" t="s">
        <v>25</v>
      </c>
      <c r="D14" s="8"/>
      <c r="E14" s="22">
        <v>241.7</v>
      </c>
      <c r="F14" s="22">
        <v>405.6</v>
      </c>
      <c r="G14" s="22">
        <v>340.3</v>
      </c>
      <c r="H14" s="22">
        <v>258.10000000000002</v>
      </c>
      <c r="I14" s="22">
        <v>185.3</v>
      </c>
      <c r="J14" s="22">
        <v>122.1</v>
      </c>
      <c r="K14" s="22">
        <v>78.599999999999994</v>
      </c>
      <c r="L14" s="12">
        <v>8158.5</v>
      </c>
    </row>
    <row r="15" spans="1:12" x14ac:dyDescent="0.2">
      <c r="A15" s="8" t="s">
        <v>0</v>
      </c>
      <c r="B15" s="16">
        <v>28016</v>
      </c>
      <c r="C15" s="23" t="s">
        <v>64</v>
      </c>
      <c r="D15" s="8"/>
      <c r="E15" s="22">
        <v>65.69949262291891</v>
      </c>
      <c r="F15" s="22">
        <v>247.57098426484026</v>
      </c>
      <c r="G15" s="22">
        <v>229.78481487305407</v>
      </c>
      <c r="H15" s="22">
        <v>159.5478154598228</v>
      </c>
      <c r="I15" s="22">
        <v>94.922902223284723</v>
      </c>
      <c r="J15" s="22">
        <v>42.706673747565944</v>
      </c>
      <c r="K15" s="22">
        <v>11.386161434564146</v>
      </c>
      <c r="L15" s="12">
        <v>4258.0942231302542</v>
      </c>
    </row>
    <row r="16" spans="1:12" x14ac:dyDescent="0.2">
      <c r="A16" s="8"/>
      <c r="B16" s="16"/>
      <c r="C16" s="23" t="s">
        <v>83</v>
      </c>
      <c r="D16" s="8"/>
      <c r="E16" s="22">
        <v>82.96721584290232</v>
      </c>
      <c r="F16" s="22">
        <v>286.03866216630871</v>
      </c>
      <c r="G16" s="22">
        <v>271.20344185821671</v>
      </c>
      <c r="H16" s="22">
        <v>196.58283456673644</v>
      </c>
      <c r="I16" s="22">
        <v>133.47760128502586</v>
      </c>
      <c r="J16" s="22">
        <v>61.011603019037963</v>
      </c>
      <c r="K16" s="22">
        <v>16.434856656258873</v>
      </c>
      <c r="L16" s="12">
        <v>5238.5810769724339</v>
      </c>
    </row>
    <row r="17" spans="1:17" x14ac:dyDescent="0.2">
      <c r="A17" s="8" t="s">
        <v>34</v>
      </c>
      <c r="B17" s="16"/>
      <c r="C17" s="11" t="s">
        <v>64</v>
      </c>
      <c r="D17" s="22"/>
      <c r="E17" s="22">
        <v>60.29758442274133</v>
      </c>
      <c r="F17" s="22">
        <v>233.89759346552415</v>
      </c>
      <c r="G17" s="22">
        <v>253.99605868184804</v>
      </c>
      <c r="H17" s="22">
        <v>204.99893865421353</v>
      </c>
      <c r="I17" s="22">
        <v>135.61017000515167</v>
      </c>
      <c r="J17" s="22">
        <v>61.060572442866651</v>
      </c>
      <c r="K17" s="22">
        <v>15.340673515455844</v>
      </c>
      <c r="L17" s="12">
        <v>4826.0079559390051</v>
      </c>
    </row>
    <row r="18" spans="1:17" x14ac:dyDescent="0.2">
      <c r="A18" s="8"/>
      <c r="B18" s="16"/>
      <c r="C18" s="11" t="s">
        <v>83</v>
      </c>
      <c r="D18" s="22"/>
      <c r="E18" s="22">
        <v>60.141688134565847</v>
      </c>
      <c r="F18" s="22">
        <v>253.86859286011949</v>
      </c>
      <c r="G18" s="22">
        <v>294.34605798242166</v>
      </c>
      <c r="H18" s="22">
        <v>240.00597996711016</v>
      </c>
      <c r="I18" s="22">
        <v>174.90153956319372</v>
      </c>
      <c r="J18" s="22">
        <v>82.853025936599423</v>
      </c>
      <c r="K18" s="22">
        <v>19.076890466853904</v>
      </c>
      <c r="L18" s="12">
        <v>5625.9688745543208</v>
      </c>
    </row>
    <row r="19" spans="1:17" x14ac:dyDescent="0.2">
      <c r="A19" s="8" t="s">
        <v>35</v>
      </c>
      <c r="B19" s="16"/>
      <c r="C19" s="11" t="s">
        <v>64</v>
      </c>
      <c r="D19" s="22"/>
      <c r="E19" s="22">
        <v>69.673423423423415</v>
      </c>
      <c r="F19" s="22">
        <v>258.28250209305111</v>
      </c>
      <c r="G19" s="22">
        <v>210.61187333376682</v>
      </c>
      <c r="H19" s="22">
        <v>120.73770306092395</v>
      </c>
      <c r="I19" s="22">
        <v>55.350879778360692</v>
      </c>
      <c r="J19" s="22">
        <v>24.451604360683231</v>
      </c>
      <c r="K19" s="22">
        <v>7.4265418146593483</v>
      </c>
      <c r="L19" s="12">
        <v>3732.6726393243425</v>
      </c>
    </row>
    <row r="20" spans="1:17" x14ac:dyDescent="0.2">
      <c r="A20" s="8"/>
      <c r="B20" s="16"/>
      <c r="C20" s="11" t="s">
        <v>83</v>
      </c>
      <c r="D20" s="22"/>
      <c r="E20" s="22">
        <v>100.84881581290438</v>
      </c>
      <c r="F20" s="22">
        <v>311.49956024626209</v>
      </c>
      <c r="G20" s="22">
        <v>251.43958235307295</v>
      </c>
      <c r="H20" s="22">
        <v>154.35168222396698</v>
      </c>
      <c r="I20" s="22">
        <v>92.304270462633454</v>
      </c>
      <c r="J20" s="22">
        <v>39.139649186093699</v>
      </c>
      <c r="K20" s="22">
        <v>13.387126352466533</v>
      </c>
      <c r="L20" s="12">
        <v>4814.8534331870005</v>
      </c>
    </row>
    <row r="21" spans="1:17" x14ac:dyDescent="0.2">
      <c r="A21" s="8" t="s">
        <v>0</v>
      </c>
      <c r="B21" s="16">
        <v>28016</v>
      </c>
      <c r="C21" s="114" t="s">
        <v>36</v>
      </c>
      <c r="D21" s="109"/>
      <c r="E21" s="112">
        <v>63.1</v>
      </c>
      <c r="F21" s="112">
        <v>241.8</v>
      </c>
      <c r="G21" s="112">
        <v>231.8</v>
      </c>
      <c r="H21" s="112">
        <v>157.80000000000001</v>
      </c>
      <c r="I21" s="112">
        <v>94.1</v>
      </c>
      <c r="J21" s="112">
        <v>43.9</v>
      </c>
      <c r="K21" s="112">
        <v>10.9</v>
      </c>
      <c r="L21" s="113">
        <v>4216.5</v>
      </c>
    </row>
    <row r="22" spans="1:17" x14ac:dyDescent="0.2">
      <c r="A22" s="8"/>
      <c r="B22" s="16"/>
      <c r="C22" s="114" t="s">
        <v>44</v>
      </c>
      <c r="D22" s="109"/>
      <c r="E22" s="112">
        <v>80.2</v>
      </c>
      <c r="F22" s="112">
        <v>275.89999999999998</v>
      </c>
      <c r="G22" s="112">
        <v>266.60000000000002</v>
      </c>
      <c r="H22" s="112">
        <v>193.1</v>
      </c>
      <c r="I22" s="112">
        <v>132.1</v>
      </c>
      <c r="J22" s="112">
        <v>60</v>
      </c>
      <c r="K22" s="112">
        <v>15.1</v>
      </c>
      <c r="L22" s="113">
        <v>5115.1000000000004</v>
      </c>
    </row>
    <row r="23" spans="1:17" x14ac:dyDescent="0.2">
      <c r="A23" s="8"/>
      <c r="B23" s="16"/>
      <c r="C23" s="114" t="s">
        <v>23</v>
      </c>
      <c r="D23" s="109"/>
      <c r="E23" s="112">
        <v>115.7</v>
      </c>
      <c r="F23" s="112">
        <v>334.6</v>
      </c>
      <c r="G23" s="112">
        <v>323.2</v>
      </c>
      <c r="H23" s="112">
        <v>260</v>
      </c>
      <c r="I23" s="112">
        <v>174</v>
      </c>
      <c r="J23" s="112">
        <v>82.1</v>
      </c>
      <c r="K23" s="112">
        <v>18.7</v>
      </c>
      <c r="L23" s="113">
        <v>6541.7</v>
      </c>
    </row>
    <row r="24" spans="1:17" x14ac:dyDescent="0.2">
      <c r="A24" s="8" t="s">
        <v>34</v>
      </c>
      <c r="B24" s="16"/>
      <c r="C24" s="105" t="s">
        <v>36</v>
      </c>
      <c r="E24" s="111">
        <v>57.4</v>
      </c>
      <c r="F24" s="111">
        <v>224</v>
      </c>
      <c r="G24" s="111">
        <v>246.8</v>
      </c>
      <c r="H24" s="111">
        <v>194.1</v>
      </c>
      <c r="I24" s="111">
        <v>129</v>
      </c>
      <c r="J24" s="111">
        <v>61.1</v>
      </c>
      <c r="K24" s="111">
        <v>14.7</v>
      </c>
      <c r="L24" s="5">
        <v>4635.3999999999996</v>
      </c>
    </row>
    <row r="25" spans="1:17" x14ac:dyDescent="0.2">
      <c r="B25" s="16"/>
      <c r="C25" s="105" t="s">
        <v>44</v>
      </c>
      <c r="E25" s="111">
        <v>57.2</v>
      </c>
      <c r="F25" s="111">
        <v>235</v>
      </c>
      <c r="G25" s="111">
        <v>272.5</v>
      </c>
      <c r="H25" s="111">
        <v>221.5</v>
      </c>
      <c r="I25" s="111">
        <v>162</v>
      </c>
      <c r="J25" s="111">
        <v>77.5</v>
      </c>
      <c r="K25" s="111">
        <v>17.8</v>
      </c>
      <c r="L25" s="5">
        <v>5217.7</v>
      </c>
    </row>
    <row r="26" spans="1:17" x14ac:dyDescent="0.2">
      <c r="A26" s="8"/>
      <c r="B26" s="16"/>
      <c r="C26" s="105" t="s">
        <v>23</v>
      </c>
      <c r="E26" s="111">
        <v>68.5</v>
      </c>
      <c r="F26" s="111">
        <v>267.60000000000002</v>
      </c>
      <c r="G26" s="111">
        <v>299.10000000000002</v>
      </c>
      <c r="H26" s="111">
        <v>259.2</v>
      </c>
      <c r="I26" s="111">
        <v>182.3</v>
      </c>
      <c r="J26" s="111">
        <v>85.4</v>
      </c>
      <c r="K26" s="111">
        <v>18.899999999999999</v>
      </c>
      <c r="L26" s="5">
        <v>5905.1</v>
      </c>
    </row>
    <row r="27" spans="1:17" x14ac:dyDescent="0.2">
      <c r="A27" s="8" t="s">
        <v>35</v>
      </c>
      <c r="B27" s="16"/>
      <c r="C27" s="114" t="s">
        <v>36</v>
      </c>
      <c r="D27" s="109"/>
      <c r="E27" s="112">
        <v>68.3</v>
      </c>
      <c r="F27" s="112">
        <v>260.10000000000002</v>
      </c>
      <c r="G27" s="112">
        <v>220</v>
      </c>
      <c r="H27" s="112">
        <v>125.7</v>
      </c>
      <c r="I27" s="112">
        <v>60</v>
      </c>
      <c r="J27" s="112">
        <v>27.2</v>
      </c>
      <c r="K27" s="112">
        <v>7.4</v>
      </c>
      <c r="L27" s="113">
        <v>3843.8</v>
      </c>
    </row>
    <row r="28" spans="1:17" x14ac:dyDescent="0.2">
      <c r="B28" s="16"/>
      <c r="C28" s="114" t="s">
        <v>44</v>
      </c>
      <c r="D28" s="109"/>
      <c r="E28" s="112">
        <v>101.1</v>
      </c>
      <c r="F28" s="112">
        <v>315.8</v>
      </c>
      <c r="G28" s="112">
        <v>262.7</v>
      </c>
      <c r="H28" s="112">
        <v>165.5</v>
      </c>
      <c r="I28" s="112">
        <v>103.7</v>
      </c>
      <c r="J28" s="112">
        <v>43.2</v>
      </c>
      <c r="K28" s="112">
        <v>12.9</v>
      </c>
      <c r="L28" s="113">
        <v>5024.3999999999996</v>
      </c>
    </row>
    <row r="29" spans="1:17" x14ac:dyDescent="0.2">
      <c r="A29" s="8"/>
      <c r="B29" s="16"/>
      <c r="C29" s="114" t="s">
        <v>23</v>
      </c>
      <c r="D29" s="109"/>
      <c r="E29" s="112">
        <v>160.19999999999999</v>
      </c>
      <c r="F29" s="112">
        <v>404.9</v>
      </c>
      <c r="G29" s="112">
        <v>351.7</v>
      </c>
      <c r="H29" s="112">
        <v>264.5</v>
      </c>
      <c r="I29" s="112">
        <v>169.1</v>
      </c>
      <c r="J29" s="112">
        <v>82.2</v>
      </c>
      <c r="K29" s="112">
        <v>20.6</v>
      </c>
      <c r="L29" s="113">
        <v>7265.9</v>
      </c>
    </row>
    <row r="30" spans="1:17" x14ac:dyDescent="0.2">
      <c r="A30" s="8" t="s">
        <v>0</v>
      </c>
      <c r="B30" s="16">
        <v>31655</v>
      </c>
      <c r="C30" s="23" t="s">
        <v>36</v>
      </c>
      <c r="D30" s="22"/>
      <c r="E30" s="22">
        <v>77.3</v>
      </c>
      <c r="F30" s="22">
        <v>255.1</v>
      </c>
      <c r="G30" s="22">
        <v>239.8</v>
      </c>
      <c r="H30" s="22">
        <v>160.5</v>
      </c>
      <c r="I30" s="22">
        <v>90.6</v>
      </c>
      <c r="J30" s="22">
        <v>40.4</v>
      </c>
      <c r="K30" s="22">
        <v>9.5</v>
      </c>
      <c r="L30" s="12">
        <v>4365.8999999999996</v>
      </c>
    </row>
    <row r="31" spans="1:17" x14ac:dyDescent="0.2">
      <c r="A31" s="8"/>
      <c r="B31" s="16"/>
      <c r="C31" s="23" t="s">
        <v>37</v>
      </c>
      <c r="D31" s="22"/>
      <c r="E31" s="22">
        <v>70.8</v>
      </c>
      <c r="F31" s="22">
        <v>249.8</v>
      </c>
      <c r="G31" s="22">
        <v>238.5</v>
      </c>
      <c r="H31" s="22">
        <v>157.30000000000001</v>
      </c>
      <c r="I31" s="22">
        <v>90.1</v>
      </c>
      <c r="J31" s="22">
        <v>37.799999999999997</v>
      </c>
      <c r="K31" s="22">
        <v>11.1</v>
      </c>
      <c r="L31" s="12">
        <v>4276.7</v>
      </c>
      <c r="M31" s="4"/>
      <c r="N31" s="4"/>
      <c r="O31" s="4"/>
      <c r="P31" s="4"/>
      <c r="Q31" s="4"/>
    </row>
    <row r="32" spans="1:17" x14ac:dyDescent="0.2">
      <c r="A32" s="8"/>
      <c r="B32" s="16"/>
      <c r="C32" s="23" t="s">
        <v>38</v>
      </c>
      <c r="D32" s="22"/>
      <c r="E32" s="22">
        <v>69.3</v>
      </c>
      <c r="F32" s="22">
        <v>227.9</v>
      </c>
      <c r="G32" s="22">
        <v>209.8</v>
      </c>
      <c r="H32" s="22">
        <v>139.69999999999999</v>
      </c>
      <c r="I32" s="22">
        <v>74.2</v>
      </c>
      <c r="J32" s="22">
        <v>29.7</v>
      </c>
      <c r="K32" s="22">
        <v>8.1</v>
      </c>
      <c r="L32" s="12">
        <v>3793.2</v>
      </c>
      <c r="M32" s="4"/>
      <c r="N32" s="4"/>
      <c r="O32" s="4"/>
      <c r="P32" s="4"/>
      <c r="Q32" s="4"/>
    </row>
    <row r="33" spans="1:17" x14ac:dyDescent="0.2">
      <c r="A33" s="8" t="s">
        <v>34</v>
      </c>
      <c r="B33" s="16"/>
      <c r="C33" s="23" t="s">
        <v>36</v>
      </c>
      <c r="D33" s="22"/>
      <c r="E33" s="22">
        <v>65.400000000000006</v>
      </c>
      <c r="F33" s="22">
        <v>236.9</v>
      </c>
      <c r="G33" s="22">
        <v>264.8</v>
      </c>
      <c r="H33" s="22">
        <v>201.7</v>
      </c>
      <c r="I33" s="22">
        <v>126.4</v>
      </c>
      <c r="J33" s="22">
        <v>55.4</v>
      </c>
      <c r="K33" s="22">
        <v>12.1</v>
      </c>
      <c r="L33" s="12">
        <v>4813.8</v>
      </c>
      <c r="M33" s="4"/>
      <c r="N33" s="4"/>
      <c r="O33" s="4"/>
      <c r="P33" s="4"/>
      <c r="Q33" s="4"/>
    </row>
    <row r="34" spans="1:17" x14ac:dyDescent="0.2">
      <c r="A34" s="8"/>
      <c r="B34" s="16"/>
      <c r="C34" s="23" t="s">
        <v>37</v>
      </c>
      <c r="D34" s="22"/>
      <c r="E34" s="22">
        <v>56.7</v>
      </c>
      <c r="F34" s="22">
        <v>229.5</v>
      </c>
      <c r="G34" s="22">
        <v>264.39999999999998</v>
      </c>
      <c r="H34" s="22">
        <v>209.6</v>
      </c>
      <c r="I34" s="22">
        <v>135.19999999999999</v>
      </c>
      <c r="J34" s="22">
        <v>57.3</v>
      </c>
      <c r="K34" s="22">
        <v>13.9</v>
      </c>
      <c r="L34" s="12">
        <v>4832.6000000000004</v>
      </c>
      <c r="M34" s="4"/>
      <c r="N34" s="4"/>
      <c r="O34" s="4"/>
      <c r="P34" s="4"/>
      <c r="Q34" s="4"/>
    </row>
    <row r="35" spans="1:17" x14ac:dyDescent="0.2">
      <c r="A35" s="8"/>
      <c r="B35" s="16"/>
      <c r="C35" s="23" t="s">
        <v>38</v>
      </c>
      <c r="D35" s="22"/>
      <c r="E35" s="22">
        <v>63.7</v>
      </c>
      <c r="F35" s="22">
        <v>220.1</v>
      </c>
      <c r="G35" s="22">
        <v>244.9</v>
      </c>
      <c r="H35" s="22">
        <v>194.6</v>
      </c>
      <c r="I35" s="22">
        <v>120.3</v>
      </c>
      <c r="J35" s="22">
        <v>49.8</v>
      </c>
      <c r="K35" s="22">
        <v>11.2</v>
      </c>
      <c r="L35" s="12">
        <v>4522.7</v>
      </c>
      <c r="M35" s="4"/>
      <c r="N35" s="4"/>
      <c r="O35" s="4"/>
      <c r="P35" s="4"/>
      <c r="Q35" s="4"/>
    </row>
    <row r="36" spans="1:17" x14ac:dyDescent="0.2">
      <c r="A36" s="8" t="s">
        <v>35</v>
      </c>
      <c r="B36" s="16"/>
      <c r="C36" s="23" t="s">
        <v>36</v>
      </c>
      <c r="D36" s="22"/>
      <c r="E36" s="22">
        <v>85.8</v>
      </c>
      <c r="F36" s="22">
        <v>269.2</v>
      </c>
      <c r="G36" s="22">
        <v>219.7</v>
      </c>
      <c r="H36" s="22">
        <v>126.9</v>
      </c>
      <c r="I36" s="22">
        <v>59.6</v>
      </c>
      <c r="J36" s="22">
        <v>27</v>
      </c>
      <c r="K36" s="22">
        <v>7.3</v>
      </c>
      <c r="L36" s="12">
        <v>3977.4</v>
      </c>
      <c r="M36" s="4"/>
      <c r="N36" s="4"/>
      <c r="O36" s="4"/>
      <c r="P36" s="4"/>
      <c r="Q36" s="4"/>
    </row>
    <row r="37" spans="1:17" x14ac:dyDescent="0.2">
      <c r="A37" s="8"/>
      <c r="B37" s="16"/>
      <c r="C37" s="23" t="s">
        <v>37</v>
      </c>
      <c r="D37" s="22"/>
      <c r="E37" s="22">
        <v>81.5</v>
      </c>
      <c r="F37" s="22">
        <v>265</v>
      </c>
      <c r="G37" s="22">
        <v>218</v>
      </c>
      <c r="H37" s="22">
        <v>115.9</v>
      </c>
      <c r="I37" s="22">
        <v>53.2</v>
      </c>
      <c r="J37" s="22">
        <v>19.8</v>
      </c>
      <c r="K37" s="22">
        <v>8.6</v>
      </c>
      <c r="L37" s="12">
        <v>3810.2</v>
      </c>
      <c r="M37" s="4"/>
      <c r="N37" s="4"/>
      <c r="O37" s="4"/>
      <c r="P37" s="4"/>
      <c r="Q37" s="4"/>
    </row>
    <row r="38" spans="1:17" x14ac:dyDescent="0.2">
      <c r="A38" s="8"/>
      <c r="B38" s="16"/>
      <c r="C38" s="23" t="s">
        <v>38</v>
      </c>
      <c r="D38" s="22"/>
      <c r="E38" s="22">
        <v>74.5</v>
      </c>
      <c r="F38" s="22">
        <v>234.8</v>
      </c>
      <c r="G38" s="22">
        <v>181</v>
      </c>
      <c r="H38" s="22">
        <v>95.6</v>
      </c>
      <c r="I38" s="22">
        <v>36.799999999999997</v>
      </c>
      <c r="J38" s="22">
        <v>12.9</v>
      </c>
      <c r="K38" s="22">
        <v>5</v>
      </c>
      <c r="L38" s="12">
        <v>3203.2</v>
      </c>
      <c r="M38" s="4"/>
      <c r="N38" s="4"/>
      <c r="O38" s="4"/>
      <c r="P38" s="4"/>
      <c r="Q38" s="4"/>
    </row>
    <row r="39" spans="1:17" x14ac:dyDescent="0.2">
      <c r="A39" s="8" t="s">
        <v>0</v>
      </c>
      <c r="B39" s="16">
        <v>35302</v>
      </c>
      <c r="C39" s="23" t="s">
        <v>39</v>
      </c>
      <c r="D39" s="22"/>
      <c r="E39" s="22">
        <v>54.3</v>
      </c>
      <c r="F39" s="22">
        <v>197.8</v>
      </c>
      <c r="G39" s="22">
        <v>189.2</v>
      </c>
      <c r="H39" s="22">
        <v>126.4</v>
      </c>
      <c r="I39" s="22">
        <v>62.7</v>
      </c>
      <c r="J39" s="22">
        <v>25.3</v>
      </c>
      <c r="K39" s="22">
        <v>7.6</v>
      </c>
      <c r="L39" s="12">
        <v>3316</v>
      </c>
      <c r="M39" s="4"/>
      <c r="N39" s="4"/>
      <c r="O39" s="4"/>
      <c r="P39" s="4"/>
      <c r="Q39" s="4"/>
    </row>
    <row r="40" spans="1:17" x14ac:dyDescent="0.2">
      <c r="A40" s="8"/>
      <c r="B40" s="16"/>
      <c r="C40" s="23" t="s">
        <v>40</v>
      </c>
      <c r="D40" s="22"/>
      <c r="E40" s="22">
        <v>61.8</v>
      </c>
      <c r="F40" s="22">
        <v>204.7</v>
      </c>
      <c r="G40" s="22">
        <v>187.1</v>
      </c>
      <c r="H40" s="22">
        <v>117.8</v>
      </c>
      <c r="I40" s="22">
        <v>65.3</v>
      </c>
      <c r="J40" s="22">
        <v>26.2</v>
      </c>
      <c r="K40" s="22">
        <v>8.6</v>
      </c>
      <c r="L40" s="12">
        <v>3357.1</v>
      </c>
      <c r="M40" s="4"/>
      <c r="N40" s="4"/>
      <c r="O40" s="4"/>
      <c r="P40" s="4"/>
      <c r="Q40" s="4"/>
    </row>
    <row r="41" spans="1:17" x14ac:dyDescent="0.2">
      <c r="A41" s="8"/>
      <c r="B41" s="16"/>
      <c r="C41" s="23" t="s">
        <v>38</v>
      </c>
      <c r="D41" s="22"/>
      <c r="E41" s="22">
        <v>77.099999999999994</v>
      </c>
      <c r="F41" s="22">
        <v>240.4</v>
      </c>
      <c r="G41" s="22">
        <v>219.2</v>
      </c>
      <c r="H41" s="22">
        <v>146.6</v>
      </c>
      <c r="I41" s="22">
        <v>76.099999999999994</v>
      </c>
      <c r="J41" s="22">
        <v>31.2</v>
      </c>
      <c r="K41" s="22">
        <v>9.1</v>
      </c>
      <c r="L41" s="12">
        <v>3998.4</v>
      </c>
      <c r="M41" s="4"/>
      <c r="N41" s="4"/>
      <c r="O41" s="4"/>
      <c r="P41" s="4"/>
      <c r="Q41" s="4"/>
    </row>
    <row r="42" spans="1:17" x14ac:dyDescent="0.2">
      <c r="A42" s="8" t="s">
        <v>34</v>
      </c>
      <c r="B42" s="16"/>
      <c r="C42" s="23" t="s">
        <v>39</v>
      </c>
      <c r="D42" s="22"/>
      <c r="E42" s="22">
        <v>47.8</v>
      </c>
      <c r="F42" s="22">
        <v>193.3</v>
      </c>
      <c r="G42" s="22">
        <v>222.8</v>
      </c>
      <c r="H42" s="22">
        <v>176.6</v>
      </c>
      <c r="I42" s="22">
        <v>102.9</v>
      </c>
      <c r="J42" s="22">
        <v>43.4</v>
      </c>
      <c r="K42" s="22">
        <v>11.4</v>
      </c>
      <c r="L42" s="12">
        <v>3991.3</v>
      </c>
      <c r="M42" s="4"/>
      <c r="N42" s="4"/>
      <c r="O42" s="4"/>
      <c r="P42" s="4"/>
      <c r="Q42" s="4"/>
    </row>
    <row r="43" spans="1:17" x14ac:dyDescent="0.2">
      <c r="A43" s="8"/>
      <c r="B43" s="16"/>
      <c r="C43" s="23" t="s">
        <v>40</v>
      </c>
      <c r="D43" s="22"/>
      <c r="E43" s="22">
        <v>49.1</v>
      </c>
      <c r="F43" s="22">
        <v>195.6</v>
      </c>
      <c r="G43" s="22">
        <v>226</v>
      </c>
      <c r="H43" s="22">
        <v>171.5</v>
      </c>
      <c r="I43" s="22">
        <v>107.3</v>
      </c>
      <c r="J43" s="22">
        <v>46.8</v>
      </c>
      <c r="K43" s="22">
        <v>14.6</v>
      </c>
      <c r="L43" s="12">
        <v>4054.5</v>
      </c>
      <c r="M43" s="4"/>
      <c r="N43" s="4"/>
      <c r="O43" s="4"/>
      <c r="P43" s="4"/>
      <c r="Q43" s="4"/>
    </row>
    <row r="44" spans="1:17" x14ac:dyDescent="0.2">
      <c r="A44" s="8"/>
      <c r="B44" s="16"/>
      <c r="C44" s="23" t="s">
        <v>38</v>
      </c>
      <c r="D44" s="22"/>
      <c r="E44" s="22">
        <v>61</v>
      </c>
      <c r="F44" s="22">
        <v>217.3</v>
      </c>
      <c r="G44" s="22">
        <v>247.6</v>
      </c>
      <c r="H44" s="22">
        <v>203.6</v>
      </c>
      <c r="I44" s="22">
        <v>120</v>
      </c>
      <c r="J44" s="22">
        <v>49.5</v>
      </c>
      <c r="K44" s="22">
        <v>12.2</v>
      </c>
      <c r="L44" s="12">
        <v>4556.2</v>
      </c>
      <c r="M44" s="4"/>
      <c r="N44" s="4"/>
      <c r="O44" s="4"/>
      <c r="P44" s="4"/>
      <c r="Q44" s="4"/>
    </row>
    <row r="45" spans="1:17" x14ac:dyDescent="0.2">
      <c r="A45" s="8" t="s">
        <v>35</v>
      </c>
      <c r="B45" s="16"/>
      <c r="C45" s="23" t="s">
        <v>39</v>
      </c>
      <c r="D45" s="22"/>
      <c r="E45" s="22">
        <v>61.6</v>
      </c>
      <c r="F45" s="22">
        <v>203.9</v>
      </c>
      <c r="G45" s="22">
        <v>150.9</v>
      </c>
      <c r="H45" s="22">
        <v>75.400000000000006</v>
      </c>
      <c r="I45" s="22">
        <v>25.8</v>
      </c>
      <c r="J45" s="22">
        <v>9</v>
      </c>
      <c r="K45" s="22">
        <v>4.0999999999999996</v>
      </c>
      <c r="L45" s="12">
        <v>2652.9</v>
      </c>
      <c r="M45" s="4"/>
      <c r="N45" s="4"/>
      <c r="O45" s="4"/>
      <c r="P45" s="4"/>
      <c r="Q45" s="4"/>
    </row>
    <row r="46" spans="1:17" x14ac:dyDescent="0.2">
      <c r="A46" s="8"/>
      <c r="B46" s="16"/>
      <c r="C46" s="23" t="s">
        <v>40</v>
      </c>
      <c r="D46" s="22"/>
      <c r="E46" s="22">
        <v>76</v>
      </c>
      <c r="F46" s="22">
        <v>214.5</v>
      </c>
      <c r="G46" s="22">
        <v>149.19999999999999</v>
      </c>
      <c r="H46" s="22">
        <v>69.8</v>
      </c>
      <c r="I46" s="22">
        <v>28.5</v>
      </c>
      <c r="J46" s="22">
        <v>8.6</v>
      </c>
      <c r="K46" s="22">
        <v>3.4</v>
      </c>
      <c r="L46" s="12">
        <v>2749.7</v>
      </c>
      <c r="M46" s="4"/>
      <c r="N46" s="4"/>
      <c r="O46" s="4"/>
      <c r="P46" s="4"/>
      <c r="Q46" s="4"/>
    </row>
    <row r="47" spans="1:17" x14ac:dyDescent="0.2">
      <c r="A47" s="8"/>
      <c r="B47" s="16"/>
      <c r="C47" s="23" t="s">
        <v>38</v>
      </c>
      <c r="D47" s="22"/>
      <c r="E47" s="22">
        <v>95</v>
      </c>
      <c r="F47" s="22">
        <v>261.39999999999998</v>
      </c>
      <c r="G47" s="22">
        <v>194.9</v>
      </c>
      <c r="H47" s="22">
        <v>100.1</v>
      </c>
      <c r="I47" s="22">
        <v>40.1</v>
      </c>
      <c r="J47" s="22">
        <v>14.9</v>
      </c>
      <c r="K47" s="22">
        <v>5.8</v>
      </c>
      <c r="L47" s="12">
        <v>3561.5</v>
      </c>
      <c r="M47" s="4"/>
      <c r="N47" s="4"/>
      <c r="O47" s="4"/>
      <c r="P47" s="4"/>
      <c r="Q47" s="4"/>
    </row>
    <row r="48" spans="1:17" x14ac:dyDescent="0.2">
      <c r="A48" s="8" t="s">
        <v>0</v>
      </c>
      <c r="B48" s="16">
        <v>39343</v>
      </c>
      <c r="C48" s="23" t="s">
        <v>282</v>
      </c>
      <c r="D48" s="22"/>
      <c r="E48" s="22">
        <v>35</v>
      </c>
      <c r="F48" s="22">
        <v>140.6</v>
      </c>
      <c r="G48" s="22">
        <v>154.5</v>
      </c>
      <c r="H48" s="22">
        <v>111.9</v>
      </c>
      <c r="I48" s="22">
        <v>59.9</v>
      </c>
      <c r="J48" s="22">
        <v>21.8</v>
      </c>
      <c r="K48" s="22">
        <v>5.4</v>
      </c>
      <c r="L48" s="10">
        <v>2645.8</v>
      </c>
      <c r="M48" s="4"/>
      <c r="N48" s="4"/>
      <c r="O48" s="4"/>
      <c r="P48" s="4"/>
      <c r="Q48" s="4"/>
    </row>
    <row r="49" spans="1:17" x14ac:dyDescent="0.2">
      <c r="A49" s="8"/>
      <c r="B49" s="16"/>
      <c r="C49" s="23" t="s">
        <v>125</v>
      </c>
      <c r="D49" s="22"/>
      <c r="E49" s="22">
        <v>42.1</v>
      </c>
      <c r="F49" s="22">
        <v>155.1</v>
      </c>
      <c r="G49" s="22">
        <v>158.69999999999999</v>
      </c>
      <c r="H49" s="22">
        <v>107.3</v>
      </c>
      <c r="I49" s="22">
        <v>56.5</v>
      </c>
      <c r="J49" s="22">
        <v>19.899999999999999</v>
      </c>
      <c r="K49" s="22">
        <v>6.4</v>
      </c>
      <c r="L49" s="10">
        <v>2729.2</v>
      </c>
      <c r="M49" s="4"/>
      <c r="N49" s="4"/>
      <c r="O49" s="4"/>
      <c r="P49" s="4"/>
      <c r="Q49" s="4"/>
    </row>
    <row r="50" spans="1:17" x14ac:dyDescent="0.2">
      <c r="A50" s="8"/>
      <c r="B50" s="16"/>
      <c r="C50" s="23" t="s">
        <v>126</v>
      </c>
      <c r="D50" s="22"/>
      <c r="E50" s="22">
        <v>54.4</v>
      </c>
      <c r="F50" s="22">
        <v>186.6</v>
      </c>
      <c r="G50" s="22">
        <v>176.5</v>
      </c>
      <c r="H50" s="22">
        <v>116.8</v>
      </c>
      <c r="I50" s="22">
        <v>57.6</v>
      </c>
      <c r="J50" s="22">
        <v>21.3</v>
      </c>
      <c r="K50" s="22">
        <v>6</v>
      </c>
      <c r="L50" s="10">
        <v>3095.3</v>
      </c>
      <c r="M50" s="4"/>
      <c r="N50" s="4"/>
      <c r="O50" s="4"/>
      <c r="P50" s="4"/>
      <c r="Q50" s="4"/>
    </row>
    <row r="51" spans="1:17" x14ac:dyDescent="0.2">
      <c r="A51" s="8" t="s">
        <v>34</v>
      </c>
      <c r="B51" s="16"/>
      <c r="C51" s="23" t="s">
        <v>282</v>
      </c>
      <c r="D51" s="22"/>
      <c r="E51" s="22">
        <v>35.799999999999997</v>
      </c>
      <c r="F51" s="22">
        <v>149.5</v>
      </c>
      <c r="G51" s="22">
        <v>179.3</v>
      </c>
      <c r="H51" s="22">
        <v>148.6</v>
      </c>
      <c r="I51" s="22">
        <v>87.7</v>
      </c>
      <c r="J51" s="22">
        <v>34.6</v>
      </c>
      <c r="K51" s="22">
        <v>8.1999999999999993</v>
      </c>
      <c r="L51" s="10">
        <v>3218.5</v>
      </c>
      <c r="M51" s="4"/>
      <c r="N51" s="4"/>
      <c r="O51" s="4"/>
      <c r="P51" s="4"/>
      <c r="Q51" s="4"/>
    </row>
    <row r="52" spans="1:17" x14ac:dyDescent="0.2">
      <c r="A52" s="8"/>
      <c r="B52" s="16"/>
      <c r="C52" s="23" t="s">
        <v>125</v>
      </c>
      <c r="D52" s="22"/>
      <c r="E52" s="22">
        <v>37.9</v>
      </c>
      <c r="F52" s="22">
        <v>153.19999999999999</v>
      </c>
      <c r="G52" s="22">
        <v>184.1</v>
      </c>
      <c r="H52" s="22">
        <v>142.4</v>
      </c>
      <c r="I52" s="22">
        <v>83.9</v>
      </c>
      <c r="J52" s="22">
        <v>31.9</v>
      </c>
      <c r="K52" s="22">
        <v>9.8000000000000007</v>
      </c>
      <c r="L52" s="10">
        <v>3215.8</v>
      </c>
      <c r="M52" s="4"/>
      <c r="N52" s="4"/>
      <c r="O52" s="4"/>
      <c r="P52" s="4"/>
      <c r="Q52" s="4"/>
    </row>
    <row r="53" spans="1:17" x14ac:dyDescent="0.2">
      <c r="A53" s="8"/>
      <c r="B53" s="16"/>
      <c r="C53" s="23" t="s">
        <v>126</v>
      </c>
      <c r="D53" s="22"/>
      <c r="E53" s="22">
        <v>39.6</v>
      </c>
      <c r="F53" s="22">
        <v>164.6</v>
      </c>
      <c r="G53" s="22">
        <v>188.8</v>
      </c>
      <c r="H53" s="22">
        <v>147.4</v>
      </c>
      <c r="I53" s="22">
        <v>82.5</v>
      </c>
      <c r="J53" s="22">
        <v>32.700000000000003</v>
      </c>
      <c r="K53" s="22">
        <v>8.4</v>
      </c>
      <c r="L53" s="10">
        <v>3320</v>
      </c>
      <c r="M53" s="4"/>
      <c r="N53" s="4"/>
      <c r="O53" s="4"/>
      <c r="P53" s="4"/>
      <c r="Q53" s="4"/>
    </row>
    <row r="54" spans="1:17" x14ac:dyDescent="0.2">
      <c r="A54" s="8" t="s">
        <v>35</v>
      </c>
      <c r="B54" s="16"/>
      <c r="C54" s="23" t="s">
        <v>282</v>
      </c>
      <c r="D54" s="22"/>
      <c r="E54" s="22">
        <v>34.6</v>
      </c>
      <c r="F54" s="22">
        <v>131.4</v>
      </c>
      <c r="G54" s="22">
        <v>118.9</v>
      </c>
      <c r="H54" s="22">
        <v>56.2</v>
      </c>
      <c r="I54" s="22">
        <v>20.9</v>
      </c>
      <c r="J54" s="22">
        <v>6.1</v>
      </c>
      <c r="K54" s="22">
        <v>2.6</v>
      </c>
      <c r="L54" s="10">
        <v>1853.8</v>
      </c>
    </row>
    <row r="55" spans="1:17" x14ac:dyDescent="0.2">
      <c r="A55" s="8"/>
      <c r="B55" s="16"/>
      <c r="C55" s="23" t="s">
        <v>125</v>
      </c>
      <c r="D55" s="22"/>
      <c r="E55" s="22">
        <v>49.8</v>
      </c>
      <c r="F55" s="22">
        <v>161</v>
      </c>
      <c r="G55" s="22">
        <v>120.9</v>
      </c>
      <c r="H55" s="22">
        <v>57.1</v>
      </c>
      <c r="I55" s="22">
        <v>22.4</v>
      </c>
      <c r="J55" s="22">
        <v>6.6</v>
      </c>
      <c r="K55" s="22">
        <v>2.9</v>
      </c>
      <c r="L55" s="10">
        <v>2103.6</v>
      </c>
    </row>
    <row r="56" spans="1:17" x14ac:dyDescent="0.2">
      <c r="A56" s="8"/>
      <c r="B56" s="16"/>
      <c r="C56" s="23" t="s">
        <v>126</v>
      </c>
      <c r="D56" s="22"/>
      <c r="E56" s="22">
        <v>78.3</v>
      </c>
      <c r="F56" s="22">
        <v>224.4</v>
      </c>
      <c r="G56" s="22">
        <v>160.4</v>
      </c>
      <c r="H56" s="22">
        <v>78.8</v>
      </c>
      <c r="I56" s="22">
        <v>29.3</v>
      </c>
      <c r="J56" s="22">
        <v>9.4</v>
      </c>
      <c r="K56" s="22">
        <v>3.6</v>
      </c>
      <c r="L56" s="10">
        <v>2920.5</v>
      </c>
    </row>
    <row r="57" spans="1:17" x14ac:dyDescent="0.2">
      <c r="A57" s="8" t="s">
        <v>0</v>
      </c>
      <c r="B57" s="16">
        <v>41640</v>
      </c>
      <c r="C57" s="23" t="s">
        <v>295</v>
      </c>
      <c r="D57" s="22"/>
      <c r="E57" s="22">
        <v>32.5</v>
      </c>
      <c r="F57" s="22">
        <v>121</v>
      </c>
      <c r="G57" s="22">
        <v>147</v>
      </c>
      <c r="H57" s="22">
        <v>114.4</v>
      </c>
      <c r="I57" s="22">
        <v>66.3</v>
      </c>
      <c r="J57" s="22">
        <v>26.4</v>
      </c>
      <c r="K57" s="22">
        <v>8.1999999999999993</v>
      </c>
      <c r="L57" s="10">
        <v>2579</v>
      </c>
    </row>
    <row r="58" spans="1:17" x14ac:dyDescent="0.2">
      <c r="A58" s="8"/>
      <c r="B58" s="16"/>
      <c r="C58" s="23" t="s">
        <v>281</v>
      </c>
      <c r="D58" s="22"/>
      <c r="E58" s="22">
        <v>39.799999999999997</v>
      </c>
      <c r="F58" s="22">
        <v>142.30000000000001</v>
      </c>
      <c r="G58" s="22">
        <v>163.6</v>
      </c>
      <c r="H58" s="22">
        <v>118.6</v>
      </c>
      <c r="I58" s="22">
        <v>65.400000000000006</v>
      </c>
      <c r="J58" s="22">
        <v>25.3</v>
      </c>
      <c r="K58" s="22">
        <v>7.9</v>
      </c>
      <c r="L58" s="10">
        <v>2814.7</v>
      </c>
    </row>
    <row r="59" spans="1:17" x14ac:dyDescent="0.2">
      <c r="A59" s="8"/>
      <c r="B59" s="16"/>
      <c r="C59" s="23" t="s">
        <v>275</v>
      </c>
      <c r="D59" s="22"/>
      <c r="E59" s="22">
        <v>47.6</v>
      </c>
      <c r="F59" s="22">
        <v>153.69999999999999</v>
      </c>
      <c r="G59" s="22">
        <v>155.6</v>
      </c>
      <c r="H59" s="22">
        <v>103.6</v>
      </c>
      <c r="I59" s="22">
        <v>55.4</v>
      </c>
      <c r="J59" s="22">
        <v>20.6</v>
      </c>
      <c r="K59" s="22">
        <v>6.6</v>
      </c>
      <c r="L59" s="10">
        <v>2716</v>
      </c>
    </row>
    <row r="60" spans="1:17" x14ac:dyDescent="0.2">
      <c r="A60" s="8" t="s">
        <v>34</v>
      </c>
      <c r="B60" s="16"/>
      <c r="C60" s="23" t="s">
        <v>295</v>
      </c>
      <c r="D60" s="22"/>
      <c r="E60" s="22">
        <v>34.299999999999997</v>
      </c>
      <c r="F60" s="22">
        <v>133.19999999999999</v>
      </c>
      <c r="G60" s="22">
        <v>170.5</v>
      </c>
      <c r="H60" s="22">
        <v>145.6</v>
      </c>
      <c r="I60" s="22">
        <v>91.8</v>
      </c>
      <c r="J60" s="22">
        <v>39.799999999999997</v>
      </c>
      <c r="K60" s="22">
        <v>12.8</v>
      </c>
      <c r="L60" s="10">
        <v>3139.8</v>
      </c>
    </row>
    <row r="61" spans="1:17" x14ac:dyDescent="0.2">
      <c r="A61" s="8"/>
      <c r="B61" s="16"/>
      <c r="C61" s="23" t="s">
        <v>281</v>
      </c>
      <c r="D61" s="22"/>
      <c r="E61" s="22">
        <v>40.6</v>
      </c>
      <c r="F61" s="22">
        <v>148.6</v>
      </c>
      <c r="G61" s="22">
        <v>189.4</v>
      </c>
      <c r="H61" s="22">
        <v>154.80000000000001</v>
      </c>
      <c r="I61" s="22">
        <v>95.3</v>
      </c>
      <c r="J61" s="22">
        <v>40.5</v>
      </c>
      <c r="K61" s="22">
        <v>12.8</v>
      </c>
      <c r="L61" s="10">
        <v>3410.5</v>
      </c>
    </row>
    <row r="62" spans="1:17" x14ac:dyDescent="0.2">
      <c r="A62" s="8"/>
      <c r="B62" s="16"/>
      <c r="C62" s="23" t="s">
        <v>275</v>
      </c>
      <c r="D62" s="22"/>
      <c r="E62" s="22">
        <v>46.2</v>
      </c>
      <c r="F62" s="22">
        <v>154.6</v>
      </c>
      <c r="G62" s="22">
        <v>181.9</v>
      </c>
      <c r="H62" s="22">
        <v>139.80000000000001</v>
      </c>
      <c r="I62" s="22">
        <v>84</v>
      </c>
      <c r="J62" s="22">
        <v>34.5</v>
      </c>
      <c r="K62" s="22">
        <v>10.6</v>
      </c>
      <c r="L62" s="10">
        <v>3258.1</v>
      </c>
    </row>
    <row r="63" spans="1:17" x14ac:dyDescent="0.2">
      <c r="A63" s="8" t="s">
        <v>35</v>
      </c>
      <c r="B63" s="16"/>
      <c r="C63" s="23" t="s">
        <v>295</v>
      </c>
      <c r="D63" s="22"/>
      <c r="E63" s="22">
        <v>29.9</v>
      </c>
      <c r="F63" s="22">
        <v>104.1</v>
      </c>
      <c r="G63" s="22">
        <v>111.4</v>
      </c>
      <c r="H63" s="22">
        <v>66.7</v>
      </c>
      <c r="I63" s="22">
        <v>26.3</v>
      </c>
      <c r="J63" s="22">
        <v>7.4</v>
      </c>
      <c r="K63" s="22">
        <v>2.6</v>
      </c>
      <c r="L63" s="10">
        <v>1741.9</v>
      </c>
    </row>
    <row r="64" spans="1:17" x14ac:dyDescent="0.2">
      <c r="A64" s="8"/>
      <c r="B64" s="16"/>
      <c r="C64" s="23" t="s">
        <v>281</v>
      </c>
      <c r="D64" s="22"/>
      <c r="E64" s="22">
        <v>39.9</v>
      </c>
      <c r="F64" s="22">
        <v>134.69999999999999</v>
      </c>
      <c r="G64" s="22">
        <v>124.7</v>
      </c>
      <c r="H64" s="22">
        <v>60.6</v>
      </c>
      <c r="I64" s="22">
        <v>21.9</v>
      </c>
      <c r="J64" s="22">
        <v>6.4</v>
      </c>
      <c r="K64" s="22">
        <v>2.8</v>
      </c>
      <c r="L64" s="10">
        <v>1954.5</v>
      </c>
    </row>
    <row r="65" spans="1:12" x14ac:dyDescent="0.2">
      <c r="A65" s="8"/>
      <c r="B65" s="16"/>
      <c r="C65" s="23" t="s">
        <v>275</v>
      </c>
      <c r="D65" s="22"/>
      <c r="E65" s="22">
        <v>51.2</v>
      </c>
      <c r="F65" s="22">
        <v>154.80000000000001</v>
      </c>
      <c r="G65" s="22">
        <v>115.9</v>
      </c>
      <c r="H65" s="22">
        <v>50</v>
      </c>
      <c r="I65" s="22">
        <v>19.2</v>
      </c>
      <c r="J65" s="22">
        <v>5.7</v>
      </c>
      <c r="K65" s="22">
        <v>2.6</v>
      </c>
      <c r="L65" s="10">
        <v>1997</v>
      </c>
    </row>
    <row r="66" spans="1:12" x14ac:dyDescent="0.2">
      <c r="A66" s="8"/>
      <c r="B66" s="16"/>
      <c r="C66" s="21"/>
      <c r="D66" s="8"/>
      <c r="E66" s="22"/>
      <c r="F66" s="22"/>
      <c r="G66" s="22"/>
      <c r="H66" s="22"/>
      <c r="I66" s="22"/>
      <c r="J66" s="22"/>
      <c r="K66" s="22"/>
      <c r="L66" s="12"/>
    </row>
    <row r="67" spans="1:12" x14ac:dyDescent="0.2">
      <c r="A67" s="8" t="s">
        <v>1</v>
      </c>
      <c r="B67" s="16">
        <v>29486</v>
      </c>
      <c r="C67" s="21" t="s">
        <v>65</v>
      </c>
      <c r="D67" s="8"/>
      <c r="E67" s="22">
        <v>82.1</v>
      </c>
      <c r="F67" s="22">
        <v>233.7</v>
      </c>
      <c r="G67" s="22">
        <v>254.8</v>
      </c>
      <c r="H67" s="22">
        <v>227.3</v>
      </c>
      <c r="I67" s="22">
        <v>173.6</v>
      </c>
      <c r="J67" s="22">
        <v>113.3</v>
      </c>
      <c r="K67" s="22">
        <v>57.5</v>
      </c>
      <c r="L67" s="12">
        <v>5712.1</v>
      </c>
    </row>
    <row r="68" spans="1:12" x14ac:dyDescent="0.2">
      <c r="A68" s="8"/>
      <c r="C68" s="21" t="s">
        <v>64</v>
      </c>
      <c r="D68" s="8"/>
      <c r="E68" s="22">
        <v>101.9</v>
      </c>
      <c r="F68" s="22">
        <v>234.8</v>
      </c>
      <c r="G68" s="22">
        <v>276.7</v>
      </c>
      <c r="H68" s="22">
        <v>245.6</v>
      </c>
      <c r="I68" s="22">
        <v>196.8</v>
      </c>
      <c r="J68" s="22">
        <v>125.5</v>
      </c>
      <c r="K68" s="22">
        <v>60.7</v>
      </c>
      <c r="L68" s="12">
        <v>6209.3</v>
      </c>
    </row>
    <row r="69" spans="1:12" x14ac:dyDescent="0.2">
      <c r="A69" s="8"/>
      <c r="C69" s="11" t="s">
        <v>83</v>
      </c>
      <c r="D69" s="8"/>
      <c r="E69" s="22">
        <v>106.7</v>
      </c>
      <c r="F69" s="22">
        <v>245.3</v>
      </c>
      <c r="G69" s="22">
        <v>275.10000000000002</v>
      </c>
      <c r="H69" s="22">
        <v>256.3</v>
      </c>
      <c r="I69" s="22">
        <v>197</v>
      </c>
      <c r="J69" s="22">
        <v>122.1</v>
      </c>
      <c r="K69" s="22">
        <v>57.8</v>
      </c>
      <c r="L69" s="12">
        <v>6301.6</v>
      </c>
    </row>
    <row r="70" spans="1:12" x14ac:dyDescent="0.2">
      <c r="A70" s="8"/>
      <c r="B70" s="16">
        <v>33063</v>
      </c>
      <c r="C70" s="21" t="s">
        <v>67</v>
      </c>
      <c r="D70" s="8"/>
      <c r="E70" s="22">
        <v>82.4</v>
      </c>
      <c r="F70" s="22">
        <v>213.9</v>
      </c>
      <c r="G70" s="22">
        <v>219.3</v>
      </c>
      <c r="H70" s="22">
        <v>187.8</v>
      </c>
      <c r="I70" s="22">
        <v>136.1</v>
      </c>
      <c r="J70" s="22">
        <v>90.6</v>
      </c>
      <c r="K70" s="22">
        <v>49.1</v>
      </c>
      <c r="L70" s="12">
        <v>4896.1000000000004</v>
      </c>
    </row>
    <row r="71" spans="1:12" x14ac:dyDescent="0.2">
      <c r="A71" s="8"/>
      <c r="B71" s="8"/>
      <c r="C71" s="21" t="s">
        <v>66</v>
      </c>
      <c r="D71" s="8"/>
      <c r="E71" s="22">
        <v>117</v>
      </c>
      <c r="F71" s="22">
        <v>242.3</v>
      </c>
      <c r="G71" s="22">
        <v>264.10000000000002</v>
      </c>
      <c r="H71" s="22">
        <v>226.4</v>
      </c>
      <c r="I71" s="22">
        <v>178.1</v>
      </c>
      <c r="J71" s="22">
        <v>117</v>
      </c>
      <c r="K71" s="22">
        <v>66.900000000000006</v>
      </c>
      <c r="L71" s="12">
        <v>6059</v>
      </c>
    </row>
    <row r="72" spans="1:12" x14ac:dyDescent="0.2">
      <c r="A72" s="8"/>
      <c r="B72" s="8"/>
      <c r="C72" s="21" t="s">
        <v>65</v>
      </c>
      <c r="D72" s="8"/>
      <c r="E72" s="22">
        <v>139.30000000000001</v>
      </c>
      <c r="F72" s="22">
        <v>249.4</v>
      </c>
      <c r="G72" s="22">
        <v>249.8</v>
      </c>
      <c r="H72" s="22">
        <v>222.3</v>
      </c>
      <c r="I72" s="22">
        <v>168.3</v>
      </c>
      <c r="J72" s="22">
        <v>115.5</v>
      </c>
      <c r="K72" s="22">
        <v>64.7</v>
      </c>
      <c r="L72" s="12">
        <v>6046.9</v>
      </c>
    </row>
    <row r="73" spans="1:12" x14ac:dyDescent="0.2">
      <c r="A73" s="8"/>
      <c r="B73" s="16">
        <v>36716</v>
      </c>
      <c r="C73" s="21" t="s">
        <v>47</v>
      </c>
      <c r="D73" s="8"/>
      <c r="E73" s="22">
        <v>62.6</v>
      </c>
      <c r="F73" s="22">
        <v>181.5</v>
      </c>
      <c r="G73" s="22">
        <v>194.6</v>
      </c>
      <c r="H73" s="22">
        <v>166.7</v>
      </c>
      <c r="I73" s="22">
        <v>114</v>
      </c>
      <c r="J73" s="22">
        <v>71</v>
      </c>
      <c r="K73" s="22">
        <v>39.799999999999997</v>
      </c>
      <c r="L73" s="12">
        <v>4151.1000000000004</v>
      </c>
    </row>
    <row r="74" spans="1:12" x14ac:dyDescent="0.2">
      <c r="A74" s="8"/>
      <c r="B74" s="8"/>
      <c r="C74" s="21" t="s">
        <v>46</v>
      </c>
      <c r="D74" s="8"/>
      <c r="E74" s="22">
        <v>85.9</v>
      </c>
      <c r="F74" s="22">
        <v>202.4</v>
      </c>
      <c r="G74" s="22">
        <v>230.8</v>
      </c>
      <c r="H74" s="22">
        <v>193.3</v>
      </c>
      <c r="I74" s="22">
        <v>146.30000000000001</v>
      </c>
      <c r="J74" s="22">
        <v>95.8</v>
      </c>
      <c r="K74" s="22">
        <v>54.6</v>
      </c>
      <c r="L74" s="12">
        <v>5045.7</v>
      </c>
    </row>
    <row r="75" spans="1:12" x14ac:dyDescent="0.2">
      <c r="A75" s="8"/>
      <c r="B75" s="8"/>
      <c r="C75" s="21" t="s">
        <v>45</v>
      </c>
      <c r="D75" s="8"/>
      <c r="E75" s="22">
        <v>101.6</v>
      </c>
      <c r="F75" s="22">
        <v>216</v>
      </c>
      <c r="G75" s="22">
        <v>227</v>
      </c>
      <c r="H75" s="22">
        <v>202.9</v>
      </c>
      <c r="I75" s="22">
        <v>153.4</v>
      </c>
      <c r="J75" s="22">
        <v>101.9</v>
      </c>
      <c r="K75" s="22">
        <v>52</v>
      </c>
      <c r="L75" s="12">
        <v>5274.2</v>
      </c>
    </row>
    <row r="76" spans="1:12" x14ac:dyDescent="0.2">
      <c r="A76" s="8"/>
      <c r="B76" s="8">
        <v>2011</v>
      </c>
      <c r="C76" s="21" t="s">
        <v>278</v>
      </c>
      <c r="D76" s="8"/>
      <c r="E76" s="22">
        <v>43.6</v>
      </c>
      <c r="F76" s="22">
        <v>146.80000000000001</v>
      </c>
      <c r="G76" s="22">
        <v>170.9</v>
      </c>
      <c r="H76" s="22">
        <v>153.19999999999999</v>
      </c>
      <c r="I76" s="22">
        <v>104</v>
      </c>
      <c r="J76" s="22">
        <v>62.7</v>
      </c>
      <c r="K76" s="22">
        <v>33.5</v>
      </c>
      <c r="L76" s="12">
        <v>3573.4999999999991</v>
      </c>
    </row>
    <row r="77" spans="1:12" x14ac:dyDescent="0.2">
      <c r="A77" s="8"/>
      <c r="B77" s="8"/>
      <c r="C77" s="21" t="s">
        <v>279</v>
      </c>
      <c r="D77" s="8"/>
      <c r="E77" s="22">
        <v>71.2</v>
      </c>
      <c r="F77" s="22">
        <v>173.6</v>
      </c>
      <c r="G77" s="22">
        <v>207.5</v>
      </c>
      <c r="H77" s="22">
        <v>174.7</v>
      </c>
      <c r="I77" s="22">
        <v>131.4</v>
      </c>
      <c r="J77" s="22">
        <v>82.5</v>
      </c>
      <c r="K77" s="22">
        <v>47.3</v>
      </c>
      <c r="L77" s="12">
        <v>4441</v>
      </c>
    </row>
    <row r="78" spans="1:12" x14ac:dyDescent="0.2">
      <c r="A78" s="8"/>
      <c r="B78" s="8"/>
      <c r="C78" s="21" t="s">
        <v>280</v>
      </c>
      <c r="D78" s="8"/>
      <c r="E78" s="22">
        <v>89</v>
      </c>
      <c r="F78" s="22">
        <v>190</v>
      </c>
      <c r="G78" s="22">
        <v>198.9</v>
      </c>
      <c r="H78" s="22">
        <v>178.2</v>
      </c>
      <c r="I78" s="22">
        <v>131.9</v>
      </c>
      <c r="J78" s="22">
        <v>85.7</v>
      </c>
      <c r="K78" s="22">
        <v>48.9</v>
      </c>
      <c r="L78" s="12">
        <v>4613</v>
      </c>
    </row>
    <row r="79" spans="1:12" x14ac:dyDescent="0.2">
      <c r="A79" s="8" t="s">
        <v>98</v>
      </c>
      <c r="B79" s="8"/>
      <c r="C79" s="21"/>
      <c r="D79" s="8"/>
      <c r="E79" s="22"/>
      <c r="F79" s="22"/>
      <c r="G79" s="22"/>
      <c r="H79" s="22"/>
      <c r="I79" s="22"/>
      <c r="J79" s="22"/>
      <c r="K79" s="22"/>
      <c r="L79" s="12"/>
    </row>
    <row r="80" spans="1:12" x14ac:dyDescent="0.2">
      <c r="A80" s="8"/>
      <c r="B80" s="11" t="s">
        <v>19</v>
      </c>
      <c r="C80" s="21"/>
      <c r="D80" s="11"/>
      <c r="E80" s="23"/>
      <c r="F80" s="23"/>
      <c r="G80" s="23"/>
      <c r="H80" s="23"/>
      <c r="I80" s="22"/>
      <c r="J80" s="22"/>
      <c r="K80" s="22"/>
      <c r="L80" s="12"/>
    </row>
    <row r="81" spans="1:12" x14ac:dyDescent="0.2">
      <c r="A81" s="8" t="s">
        <v>122</v>
      </c>
      <c r="B81" s="11" t="s">
        <v>20</v>
      </c>
      <c r="C81" s="21" t="s">
        <v>270</v>
      </c>
      <c r="D81" s="8"/>
      <c r="E81" s="23" t="s">
        <v>26</v>
      </c>
      <c r="F81" s="23" t="s">
        <v>27</v>
      </c>
      <c r="G81" s="23" t="s">
        <v>28</v>
      </c>
      <c r="H81" s="23" t="s">
        <v>29</v>
      </c>
      <c r="I81" s="23" t="s">
        <v>30</v>
      </c>
      <c r="J81" s="23" t="s">
        <v>31</v>
      </c>
      <c r="K81" s="23" t="s">
        <v>32</v>
      </c>
      <c r="L81" s="12" t="s">
        <v>33</v>
      </c>
    </row>
    <row r="82" spans="1:12" x14ac:dyDescent="0.2">
      <c r="A82" s="8"/>
      <c r="B82" s="8"/>
      <c r="C82" s="21"/>
      <c r="D82" s="8"/>
      <c r="E82" s="22"/>
      <c r="F82" s="22"/>
      <c r="G82" s="22"/>
      <c r="H82" s="22"/>
      <c r="I82" s="22"/>
      <c r="J82" s="22"/>
      <c r="K82" s="22"/>
      <c r="L82" s="12"/>
    </row>
    <row r="83" spans="1:12" x14ac:dyDescent="0.2">
      <c r="A83" s="8" t="s">
        <v>2</v>
      </c>
      <c r="B83" s="16">
        <v>25606</v>
      </c>
      <c r="C83" s="23" t="s">
        <v>41</v>
      </c>
      <c r="D83" s="22"/>
      <c r="E83" s="22">
        <v>92.2</v>
      </c>
      <c r="F83" s="22">
        <v>223.6</v>
      </c>
      <c r="G83" s="22">
        <v>282.2</v>
      </c>
      <c r="H83" s="22">
        <v>266.10000000000002</v>
      </c>
      <c r="I83" s="22">
        <v>210.7</v>
      </c>
      <c r="J83" s="22">
        <v>140.5</v>
      </c>
      <c r="K83" s="22">
        <v>58.8</v>
      </c>
      <c r="L83" s="12">
        <v>6370.2</v>
      </c>
    </row>
    <row r="84" spans="1:12" x14ac:dyDescent="0.2">
      <c r="A84" s="8"/>
      <c r="B84" s="16"/>
      <c r="C84" s="23" t="s">
        <v>42</v>
      </c>
      <c r="D84" s="22"/>
      <c r="E84" s="22">
        <v>80.8</v>
      </c>
      <c r="F84" s="22">
        <v>235.1</v>
      </c>
      <c r="G84" s="22">
        <v>296.60000000000002</v>
      </c>
      <c r="H84" s="22">
        <v>278.5</v>
      </c>
      <c r="I84" s="22">
        <v>228.4</v>
      </c>
      <c r="J84" s="22">
        <v>140</v>
      </c>
      <c r="K84" s="22">
        <v>66</v>
      </c>
      <c r="L84" s="12">
        <v>6627</v>
      </c>
    </row>
    <row r="85" spans="1:12" x14ac:dyDescent="0.2">
      <c r="A85" s="8"/>
      <c r="B85" s="16"/>
      <c r="C85" s="23" t="s">
        <v>43</v>
      </c>
      <c r="D85" s="22"/>
      <c r="E85" s="22">
        <v>66.099999999999994</v>
      </c>
      <c r="F85" s="22">
        <v>212.4</v>
      </c>
      <c r="G85" s="22">
        <v>261.89999999999998</v>
      </c>
      <c r="H85" s="22">
        <v>253.7</v>
      </c>
      <c r="I85" s="22">
        <v>202.9</v>
      </c>
      <c r="J85" s="22">
        <v>130.9</v>
      </c>
      <c r="K85" s="22">
        <v>62.8</v>
      </c>
      <c r="L85" s="12">
        <v>5953.3</v>
      </c>
    </row>
    <row r="86" spans="1:12" x14ac:dyDescent="0.2">
      <c r="A86" s="8"/>
      <c r="B86" s="16">
        <v>27797</v>
      </c>
      <c r="C86" s="23" t="s">
        <v>23</v>
      </c>
      <c r="D86" s="22"/>
      <c r="E86" s="22">
        <v>118.7</v>
      </c>
      <c r="F86" s="22">
        <v>256.8</v>
      </c>
      <c r="G86" s="22">
        <v>286.60000000000002</v>
      </c>
      <c r="H86" s="22">
        <v>256.60000000000002</v>
      </c>
      <c r="I86" s="22">
        <v>190.7</v>
      </c>
      <c r="J86" s="22">
        <v>123.1</v>
      </c>
      <c r="K86" s="22">
        <v>51.8</v>
      </c>
      <c r="L86" s="12">
        <v>6421.7</v>
      </c>
    </row>
    <row r="87" spans="1:12" x14ac:dyDescent="0.2">
      <c r="A87" s="8"/>
      <c r="B87" s="16"/>
      <c r="C87" s="23" t="s">
        <v>44</v>
      </c>
      <c r="D87" s="22"/>
      <c r="E87" s="22">
        <v>119.6</v>
      </c>
      <c r="F87" s="22">
        <v>264.10000000000002</v>
      </c>
      <c r="G87" s="22">
        <v>306.7</v>
      </c>
      <c r="H87" s="22">
        <v>296</v>
      </c>
      <c r="I87" s="22">
        <v>226.7</v>
      </c>
      <c r="J87" s="22">
        <v>129.80000000000001</v>
      </c>
      <c r="K87" s="22">
        <v>64</v>
      </c>
      <c r="L87" s="12">
        <v>7034.8</v>
      </c>
    </row>
    <row r="88" spans="1:12" x14ac:dyDescent="0.2">
      <c r="A88" s="8"/>
      <c r="B88" s="16"/>
      <c r="C88" s="23" t="s">
        <v>36</v>
      </c>
      <c r="D88" s="22"/>
      <c r="E88" s="22">
        <v>135.4</v>
      </c>
      <c r="F88" s="22">
        <v>291.10000000000002</v>
      </c>
      <c r="G88" s="22">
        <v>332.5</v>
      </c>
      <c r="H88" s="22">
        <v>304.2</v>
      </c>
      <c r="I88" s="22">
        <v>240.9</v>
      </c>
      <c r="J88" s="22">
        <v>144.1</v>
      </c>
      <c r="K88" s="22">
        <v>53.7</v>
      </c>
      <c r="L88" s="12">
        <v>7509.6</v>
      </c>
    </row>
    <row r="89" spans="1:12" x14ac:dyDescent="0.2">
      <c r="A89" s="8"/>
      <c r="B89" s="16">
        <v>31739</v>
      </c>
      <c r="C89" s="23" t="s">
        <v>36</v>
      </c>
      <c r="D89" s="22"/>
      <c r="E89" s="22">
        <v>156.5</v>
      </c>
      <c r="F89" s="22">
        <v>311.10000000000002</v>
      </c>
      <c r="G89" s="22">
        <v>344.4</v>
      </c>
      <c r="H89" s="22">
        <v>312.3</v>
      </c>
      <c r="I89" s="22">
        <v>229.5</v>
      </c>
      <c r="J89" s="22">
        <v>143.19999999999999</v>
      </c>
      <c r="K89" s="22">
        <v>50.8</v>
      </c>
      <c r="L89" s="12">
        <v>7738.8</v>
      </c>
    </row>
    <row r="90" spans="1:12" x14ac:dyDescent="0.2">
      <c r="A90" s="8"/>
      <c r="B90" s="16"/>
      <c r="C90" s="23" t="s">
        <v>37</v>
      </c>
      <c r="D90" s="22"/>
      <c r="E90" s="22">
        <v>132.19999999999999</v>
      </c>
      <c r="F90" s="22">
        <v>284.89999999999998</v>
      </c>
      <c r="G90" s="22">
        <v>316.8</v>
      </c>
      <c r="H90" s="22">
        <v>273.39999999999998</v>
      </c>
      <c r="I90" s="22">
        <v>202.4</v>
      </c>
      <c r="J90" s="22">
        <v>112.3</v>
      </c>
      <c r="K90" s="22">
        <v>45</v>
      </c>
      <c r="L90" s="12">
        <v>6835.1</v>
      </c>
    </row>
    <row r="91" spans="1:12" x14ac:dyDescent="0.2">
      <c r="A91" s="8"/>
      <c r="B91" s="16"/>
      <c r="C91" s="23" t="s">
        <v>38</v>
      </c>
      <c r="D91" s="22"/>
      <c r="E91" s="22">
        <v>116.2</v>
      </c>
      <c r="F91" s="22">
        <v>264.3</v>
      </c>
      <c r="G91" s="22">
        <v>286.8</v>
      </c>
      <c r="H91" s="22">
        <v>250.9</v>
      </c>
      <c r="I91" s="22">
        <v>182.2</v>
      </c>
      <c r="J91" s="22">
        <v>90.7</v>
      </c>
      <c r="K91" s="22">
        <v>34.299999999999997</v>
      </c>
      <c r="L91" s="12">
        <v>6127.2</v>
      </c>
    </row>
    <row r="92" spans="1:12" x14ac:dyDescent="0.2">
      <c r="A92" s="8"/>
      <c r="B92" s="16">
        <v>36494</v>
      </c>
      <c r="C92" s="23" t="s">
        <v>45</v>
      </c>
      <c r="D92" s="22"/>
      <c r="E92" s="22">
        <v>110.5</v>
      </c>
      <c r="F92" s="22">
        <v>263.89999999999998</v>
      </c>
      <c r="G92" s="22">
        <v>277.60000000000002</v>
      </c>
      <c r="H92" s="22">
        <v>235.2</v>
      </c>
      <c r="I92" s="22">
        <v>166</v>
      </c>
      <c r="J92" s="22">
        <v>93.8</v>
      </c>
      <c r="K92" s="22">
        <v>31.2</v>
      </c>
      <c r="L92" s="12">
        <v>5890.9</v>
      </c>
    </row>
    <row r="93" spans="1:12" x14ac:dyDescent="0.2">
      <c r="A93" s="8"/>
      <c r="B93" s="16"/>
      <c r="C93" s="23" t="s">
        <v>46</v>
      </c>
      <c r="D93" s="22"/>
      <c r="E93" s="22">
        <v>84.4</v>
      </c>
      <c r="F93" s="22">
        <v>212.7</v>
      </c>
      <c r="G93" s="22">
        <v>246.5</v>
      </c>
      <c r="H93" s="22">
        <v>204.3</v>
      </c>
      <c r="I93" s="22">
        <v>141.9</v>
      </c>
      <c r="J93" s="22">
        <v>76.5</v>
      </c>
      <c r="K93" s="22">
        <v>27.9</v>
      </c>
      <c r="L93" s="12">
        <v>4970.7</v>
      </c>
    </row>
    <row r="94" spans="1:12" x14ac:dyDescent="0.2">
      <c r="A94" s="8"/>
      <c r="B94" s="16"/>
      <c r="C94" s="23" t="s">
        <v>47</v>
      </c>
      <c r="D94" s="22"/>
      <c r="E94" s="22">
        <v>82.9</v>
      </c>
      <c r="F94" s="22">
        <v>193.3</v>
      </c>
      <c r="G94" s="22">
        <v>224.4</v>
      </c>
      <c r="H94" s="22">
        <v>194.6</v>
      </c>
      <c r="I94" s="22">
        <v>129.6</v>
      </c>
      <c r="J94" s="22">
        <v>65.599999999999994</v>
      </c>
      <c r="K94" s="22">
        <v>28.5</v>
      </c>
      <c r="L94" s="12">
        <v>4595.1000000000004</v>
      </c>
    </row>
    <row r="95" spans="1:12" x14ac:dyDescent="0.2">
      <c r="A95" s="8"/>
      <c r="B95" s="16">
        <v>40147</v>
      </c>
      <c r="C95" s="23" t="s">
        <v>281</v>
      </c>
      <c r="D95" s="22"/>
      <c r="E95" s="22">
        <v>64.3</v>
      </c>
      <c r="F95" s="22">
        <v>187.9</v>
      </c>
      <c r="G95" s="22">
        <v>218.4</v>
      </c>
      <c r="H95" s="22">
        <v>189.4</v>
      </c>
      <c r="I95" s="22">
        <v>122.1</v>
      </c>
      <c r="J95" s="22">
        <v>51.8</v>
      </c>
      <c r="K95" s="22">
        <v>16.5</v>
      </c>
      <c r="L95" s="12">
        <v>4252.3999999999996</v>
      </c>
    </row>
    <row r="96" spans="1:12" x14ac:dyDescent="0.2">
      <c r="A96" s="8"/>
      <c r="B96" s="16"/>
      <c r="C96" s="23" t="s">
        <v>275</v>
      </c>
      <c r="D96" s="22"/>
      <c r="E96" s="22">
        <v>74.099999999999994</v>
      </c>
      <c r="F96" s="22">
        <v>201.2</v>
      </c>
      <c r="G96" s="22">
        <v>242.6</v>
      </c>
      <c r="H96" s="22">
        <v>200.4</v>
      </c>
      <c r="I96" s="22">
        <v>132.9</v>
      </c>
      <c r="J96" s="22">
        <v>57.5</v>
      </c>
      <c r="K96" s="22">
        <v>17.899999999999999</v>
      </c>
      <c r="L96" s="12">
        <v>4632.8</v>
      </c>
    </row>
    <row r="97" spans="1:12" x14ac:dyDescent="0.2">
      <c r="A97" s="8"/>
      <c r="B97" s="16"/>
      <c r="C97" s="23" t="s">
        <v>47</v>
      </c>
      <c r="D97" s="22"/>
      <c r="E97" s="22">
        <v>87</v>
      </c>
      <c r="F97" s="22">
        <v>221.8</v>
      </c>
      <c r="G97" s="22">
        <v>240.8</v>
      </c>
      <c r="H97" s="22">
        <v>201.4</v>
      </c>
      <c r="I97" s="22">
        <v>129.80000000000001</v>
      </c>
      <c r="J97" s="22">
        <v>61.7</v>
      </c>
      <c r="K97" s="22">
        <v>23.3</v>
      </c>
      <c r="L97" s="12">
        <v>4828.8</v>
      </c>
    </row>
    <row r="98" spans="1:12" x14ac:dyDescent="0.2">
      <c r="A98" s="8"/>
      <c r="B98" s="8"/>
      <c r="C98" s="21"/>
      <c r="D98" s="8"/>
      <c r="E98" s="22"/>
      <c r="F98" s="22"/>
      <c r="G98" s="22"/>
      <c r="H98" s="22"/>
      <c r="I98" s="22"/>
      <c r="J98" s="22"/>
      <c r="K98" s="22"/>
      <c r="L98" s="12"/>
    </row>
    <row r="99" spans="1:12" x14ac:dyDescent="0.2">
      <c r="A99" s="8" t="s">
        <v>3</v>
      </c>
      <c r="B99" s="16">
        <v>32644</v>
      </c>
      <c r="C99" s="105" t="s">
        <v>56</v>
      </c>
      <c r="E99" s="4">
        <v>123.5</v>
      </c>
      <c r="F99" s="4">
        <v>274</v>
      </c>
      <c r="G99" s="4">
        <v>313.60000000000002</v>
      </c>
      <c r="H99" s="4">
        <v>274.5</v>
      </c>
      <c r="I99" s="4">
        <v>112.8</v>
      </c>
      <c r="J99" s="4">
        <v>0.5</v>
      </c>
      <c r="K99" s="4">
        <v>0.1</v>
      </c>
      <c r="L99" s="26">
        <v>5495.4</v>
      </c>
    </row>
    <row r="100" spans="1:12" x14ac:dyDescent="0.2">
      <c r="A100" s="8"/>
      <c r="B100" s="16"/>
      <c r="C100" s="105" t="s">
        <v>59</v>
      </c>
      <c r="E100" s="4">
        <v>104.5</v>
      </c>
      <c r="F100" s="4">
        <v>283.3</v>
      </c>
      <c r="G100" s="4">
        <v>280.10000000000002</v>
      </c>
      <c r="H100" s="4">
        <v>250.4</v>
      </c>
      <c r="I100" s="4">
        <v>179.3</v>
      </c>
      <c r="J100" s="4">
        <v>63.3</v>
      </c>
      <c r="K100" s="4">
        <v>0</v>
      </c>
      <c r="L100" s="26">
        <v>5804.7</v>
      </c>
    </row>
    <row r="101" spans="1:12" x14ac:dyDescent="0.2">
      <c r="A101" s="8"/>
      <c r="B101" s="16"/>
      <c r="C101" s="105" t="s">
        <v>45</v>
      </c>
      <c r="E101" s="4">
        <v>80.599999999999994</v>
      </c>
      <c r="F101" s="4">
        <v>246.2</v>
      </c>
      <c r="G101" s="4">
        <v>279.10000000000002</v>
      </c>
      <c r="H101" s="4">
        <v>216.4</v>
      </c>
      <c r="I101" s="4">
        <v>155.1</v>
      </c>
      <c r="J101" s="4">
        <v>90.6</v>
      </c>
      <c r="K101" s="4">
        <v>25.9</v>
      </c>
      <c r="L101" s="26">
        <v>5469.2</v>
      </c>
    </row>
    <row r="102" spans="1:12" x14ac:dyDescent="0.2">
      <c r="A102" s="8"/>
      <c r="B102" s="16">
        <v>36480</v>
      </c>
      <c r="C102" s="105" t="s">
        <v>47</v>
      </c>
      <c r="E102" s="1">
        <v>65.400000000000006</v>
      </c>
      <c r="F102" s="1">
        <v>215.8</v>
      </c>
      <c r="G102" s="1">
        <v>240.5</v>
      </c>
      <c r="H102" s="1">
        <v>196.3</v>
      </c>
      <c r="I102" s="1">
        <v>128.4</v>
      </c>
      <c r="J102" s="1">
        <v>68.099999999999994</v>
      </c>
      <c r="K102" s="1">
        <v>30.3</v>
      </c>
      <c r="L102" s="26">
        <v>4723.1000000000004</v>
      </c>
    </row>
    <row r="103" spans="1:12" x14ac:dyDescent="0.2">
      <c r="A103" s="8"/>
      <c r="B103" s="16"/>
      <c r="C103" s="105" t="s">
        <v>46</v>
      </c>
      <c r="E103" s="1">
        <v>84.1</v>
      </c>
      <c r="F103" s="1">
        <v>243.1</v>
      </c>
      <c r="G103" s="1">
        <v>273.60000000000002</v>
      </c>
      <c r="H103" s="1">
        <v>225.5</v>
      </c>
      <c r="I103" s="1">
        <v>150.5</v>
      </c>
      <c r="J103" s="1">
        <v>81.900000000000006</v>
      </c>
      <c r="K103" s="1">
        <v>36.1</v>
      </c>
      <c r="L103" s="26">
        <v>5473.9</v>
      </c>
    </row>
    <row r="104" spans="1:12" x14ac:dyDescent="0.2">
      <c r="A104" s="8"/>
      <c r="B104" s="16"/>
      <c r="C104" s="105" t="s">
        <v>45</v>
      </c>
      <c r="E104" s="1">
        <v>97.3</v>
      </c>
      <c r="F104" s="1">
        <v>261.7</v>
      </c>
      <c r="G104" s="1">
        <v>283.8</v>
      </c>
      <c r="H104" s="1">
        <v>236.7</v>
      </c>
      <c r="I104" s="1">
        <v>157.9</v>
      </c>
      <c r="J104" s="1">
        <v>83.3</v>
      </c>
      <c r="K104" s="1">
        <v>36.4</v>
      </c>
      <c r="L104" s="26">
        <v>5786.6</v>
      </c>
    </row>
    <row r="105" spans="1:12" x14ac:dyDescent="0.2">
      <c r="A105" s="8"/>
      <c r="B105" s="16">
        <v>40133</v>
      </c>
      <c r="C105" s="105" t="s">
        <v>281</v>
      </c>
      <c r="E105" s="4">
        <v>67.5</v>
      </c>
      <c r="F105" s="4">
        <v>198.1</v>
      </c>
      <c r="G105" s="4">
        <v>208.4</v>
      </c>
      <c r="H105" s="4">
        <v>170.4</v>
      </c>
      <c r="I105" s="4">
        <v>108.1</v>
      </c>
      <c r="J105" s="4">
        <v>53.5</v>
      </c>
      <c r="K105" s="4">
        <v>22.4</v>
      </c>
      <c r="L105" s="26">
        <v>4141.8</v>
      </c>
    </row>
    <row r="106" spans="1:12" x14ac:dyDescent="0.2">
      <c r="A106" s="8"/>
      <c r="B106" s="16"/>
      <c r="C106" s="105" t="s">
        <v>275</v>
      </c>
      <c r="E106" s="4">
        <v>72</v>
      </c>
      <c r="F106" s="4">
        <v>205.6</v>
      </c>
      <c r="G106" s="4">
        <v>221</v>
      </c>
      <c r="H106" s="4">
        <v>172.6</v>
      </c>
      <c r="I106" s="4">
        <v>108.1</v>
      </c>
      <c r="J106" s="4">
        <v>54.2</v>
      </c>
      <c r="K106" s="4">
        <v>20</v>
      </c>
      <c r="L106" s="26">
        <v>4266.8</v>
      </c>
    </row>
    <row r="107" spans="1:12" x14ac:dyDescent="0.2">
      <c r="A107" s="8"/>
      <c r="B107" s="16"/>
      <c r="C107" s="105" t="s">
        <v>47</v>
      </c>
      <c r="E107" s="4">
        <v>80.400000000000006</v>
      </c>
      <c r="F107" s="4">
        <v>220.8</v>
      </c>
      <c r="G107" s="4">
        <v>234.5</v>
      </c>
      <c r="H107" s="4">
        <v>186</v>
      </c>
      <c r="I107" s="4">
        <v>119.1</v>
      </c>
      <c r="J107" s="4">
        <v>58.5</v>
      </c>
      <c r="K107" s="4">
        <v>27.7</v>
      </c>
      <c r="L107" s="26">
        <v>4634.8999999999996</v>
      </c>
    </row>
    <row r="108" spans="1:12" x14ac:dyDescent="0.2">
      <c r="A108" s="8"/>
      <c r="B108" s="8"/>
      <c r="C108" s="21"/>
      <c r="D108" s="8"/>
      <c r="E108" s="22"/>
      <c r="F108" s="22"/>
      <c r="G108" s="22"/>
      <c r="H108" s="22"/>
      <c r="I108" s="22"/>
      <c r="J108" s="22"/>
      <c r="K108" s="22"/>
      <c r="L108" s="12"/>
    </row>
    <row r="109" spans="1:12" x14ac:dyDescent="0.2">
      <c r="A109" s="15" t="s">
        <v>21</v>
      </c>
      <c r="B109" s="8"/>
      <c r="C109" s="21"/>
      <c r="D109" s="8"/>
      <c r="E109" s="22"/>
      <c r="F109" s="22"/>
      <c r="G109" s="22"/>
      <c r="H109" s="22"/>
      <c r="I109" s="22"/>
      <c r="J109" s="22"/>
      <c r="K109" s="22"/>
      <c r="L109" s="12"/>
    </row>
    <row r="110" spans="1:12" x14ac:dyDescent="0.2">
      <c r="A110" s="8"/>
      <c r="B110" s="8"/>
      <c r="C110" s="21"/>
      <c r="D110" s="8"/>
      <c r="E110" s="22"/>
      <c r="F110" s="22"/>
      <c r="G110" s="22"/>
      <c r="H110" s="22"/>
      <c r="I110" s="22"/>
      <c r="J110" s="22"/>
      <c r="K110" s="22"/>
      <c r="L110" s="12"/>
    </row>
    <row r="111" spans="1:12" x14ac:dyDescent="0.2">
      <c r="A111" s="8" t="s">
        <v>4</v>
      </c>
      <c r="B111" s="17" t="s">
        <v>5</v>
      </c>
      <c r="C111" s="11" t="s">
        <v>71</v>
      </c>
      <c r="D111" s="8"/>
      <c r="E111" s="22">
        <v>179.9</v>
      </c>
      <c r="F111" s="22">
        <v>311.60000000000002</v>
      </c>
      <c r="G111" s="22">
        <v>286</v>
      </c>
      <c r="H111" s="22">
        <v>238.3</v>
      </c>
      <c r="I111" s="22">
        <v>159.80000000000001</v>
      </c>
      <c r="J111" s="22">
        <v>80</v>
      </c>
      <c r="K111" s="22">
        <v>20.6</v>
      </c>
      <c r="L111" s="12">
        <v>6381.8</v>
      </c>
    </row>
    <row r="112" spans="1:12" x14ac:dyDescent="0.2">
      <c r="A112" s="8"/>
      <c r="B112" s="17"/>
      <c r="C112" s="11" t="s">
        <v>72</v>
      </c>
      <c r="D112" s="8"/>
      <c r="E112" s="22">
        <v>159.5</v>
      </c>
      <c r="F112" s="22">
        <v>326.60000000000002</v>
      </c>
      <c r="G112" s="22">
        <v>335.9</v>
      </c>
      <c r="H112" s="22">
        <v>276.60000000000002</v>
      </c>
      <c r="I112" s="22">
        <v>196.8</v>
      </c>
      <c r="J112" s="22">
        <v>86.4</v>
      </c>
      <c r="K112" s="22">
        <v>17.3</v>
      </c>
      <c r="L112" s="12">
        <v>6996.1</v>
      </c>
    </row>
    <row r="113" spans="1:12" x14ac:dyDescent="0.2">
      <c r="A113" s="8"/>
      <c r="B113" s="17"/>
      <c r="C113" s="11" t="s">
        <v>73</v>
      </c>
      <c r="D113" s="8"/>
      <c r="E113" s="22">
        <v>111.9</v>
      </c>
      <c r="F113" s="22">
        <v>294.60000000000002</v>
      </c>
      <c r="G113" s="22">
        <v>318.7</v>
      </c>
      <c r="H113" s="22">
        <v>291.39999999999998</v>
      </c>
      <c r="I113" s="22">
        <v>204.3</v>
      </c>
      <c r="J113" s="22">
        <v>92.4</v>
      </c>
      <c r="K113" s="22">
        <v>22.4</v>
      </c>
      <c r="L113" s="12">
        <v>6677.9</v>
      </c>
    </row>
    <row r="114" spans="1:12" x14ac:dyDescent="0.2">
      <c r="A114" s="8"/>
      <c r="B114" s="16">
        <v>26925</v>
      </c>
      <c r="C114" s="11" t="s">
        <v>61</v>
      </c>
      <c r="D114" s="8"/>
      <c r="E114" s="22">
        <v>157.1</v>
      </c>
      <c r="F114" s="22">
        <v>311.10000000000002</v>
      </c>
      <c r="G114" s="22">
        <v>321.60000000000002</v>
      </c>
      <c r="H114" s="22">
        <v>267.8</v>
      </c>
      <c r="I114" s="22">
        <v>184.3</v>
      </c>
      <c r="J114" s="22">
        <v>88.2</v>
      </c>
      <c r="K114" s="22">
        <v>32.1</v>
      </c>
      <c r="L114" s="12">
        <v>6811.6</v>
      </c>
    </row>
    <row r="115" spans="1:12" x14ac:dyDescent="0.2">
      <c r="A115" s="8"/>
      <c r="B115" s="16"/>
      <c r="C115" s="11" t="s">
        <v>62</v>
      </c>
      <c r="D115" s="8"/>
      <c r="E115" s="22">
        <v>120.9</v>
      </c>
      <c r="F115" s="22">
        <v>293.89999999999998</v>
      </c>
      <c r="G115" s="22">
        <v>329</v>
      </c>
      <c r="H115" s="22">
        <v>312.10000000000002</v>
      </c>
      <c r="I115" s="22">
        <v>240.6</v>
      </c>
      <c r="J115" s="22">
        <v>114.6</v>
      </c>
      <c r="K115" s="22">
        <v>36.1</v>
      </c>
      <c r="L115" s="12">
        <v>7236.1</v>
      </c>
    </row>
    <row r="116" spans="1:12" x14ac:dyDescent="0.2">
      <c r="A116" s="8"/>
      <c r="B116" s="16"/>
      <c r="C116" s="11" t="s">
        <v>63</v>
      </c>
      <c r="D116" s="8"/>
      <c r="E116" s="22">
        <v>104.5</v>
      </c>
      <c r="F116" s="22">
        <v>287.3</v>
      </c>
      <c r="G116" s="22">
        <v>340.1</v>
      </c>
      <c r="H116" s="22">
        <v>316</v>
      </c>
      <c r="I116" s="22">
        <v>258.2</v>
      </c>
      <c r="J116" s="22">
        <v>125.5</v>
      </c>
      <c r="K116" s="22">
        <v>35.299999999999997</v>
      </c>
      <c r="L116" s="12">
        <v>7334.9</v>
      </c>
    </row>
    <row r="117" spans="1:12" x14ac:dyDescent="0.2">
      <c r="A117" s="8"/>
      <c r="B117" s="16">
        <v>29479</v>
      </c>
      <c r="C117" s="11" t="s">
        <v>56</v>
      </c>
      <c r="D117" s="8"/>
      <c r="E117" s="22">
        <v>57.4</v>
      </c>
      <c r="F117" s="22">
        <v>212.9</v>
      </c>
      <c r="G117" s="22">
        <v>310.2</v>
      </c>
      <c r="H117" s="22">
        <v>337.3</v>
      </c>
      <c r="I117" s="22">
        <v>290.39999999999998</v>
      </c>
      <c r="J117" s="22">
        <v>174.2</v>
      </c>
      <c r="K117" s="22">
        <v>60.2</v>
      </c>
      <c r="L117" s="12">
        <v>7213.3</v>
      </c>
    </row>
    <row r="118" spans="1:12" x14ac:dyDescent="0.2">
      <c r="A118" s="8"/>
      <c r="B118" s="16"/>
      <c r="C118" s="11" t="s">
        <v>57</v>
      </c>
      <c r="D118" s="8"/>
      <c r="E118" s="22">
        <v>77</v>
      </c>
      <c r="F118" s="22">
        <v>254.9</v>
      </c>
      <c r="G118" s="22">
        <v>341.5</v>
      </c>
      <c r="H118" s="22">
        <v>338.2</v>
      </c>
      <c r="I118" s="22">
        <v>288.7</v>
      </c>
      <c r="J118" s="22">
        <v>161.9</v>
      </c>
      <c r="K118" s="22">
        <v>58.4</v>
      </c>
      <c r="L118" s="12">
        <v>7603.5</v>
      </c>
    </row>
    <row r="119" spans="1:12" x14ac:dyDescent="0.2">
      <c r="A119" s="8"/>
      <c r="B119" s="16"/>
      <c r="C119" s="11" t="s">
        <v>58</v>
      </c>
      <c r="D119" s="8"/>
      <c r="E119" s="22">
        <v>108.4</v>
      </c>
      <c r="F119" s="22">
        <v>289.10000000000002</v>
      </c>
      <c r="G119" s="22">
        <v>338.3</v>
      </c>
      <c r="H119" s="22">
        <v>326.2</v>
      </c>
      <c r="I119" s="22">
        <v>257.8</v>
      </c>
      <c r="J119" s="22">
        <v>129.4</v>
      </c>
      <c r="K119" s="22">
        <v>51.1</v>
      </c>
      <c r="L119" s="12">
        <v>7501.3</v>
      </c>
    </row>
    <row r="120" spans="1:12" x14ac:dyDescent="0.2">
      <c r="A120" s="8"/>
      <c r="B120" s="16">
        <v>34595</v>
      </c>
      <c r="C120" s="11" t="s">
        <v>46</v>
      </c>
      <c r="D120" s="8"/>
      <c r="E120" s="22">
        <v>38</v>
      </c>
      <c r="F120" s="22">
        <v>160</v>
      </c>
      <c r="G120" s="22">
        <v>230.6</v>
      </c>
      <c r="H120" s="22">
        <v>247.3</v>
      </c>
      <c r="I120" s="22">
        <v>205.3</v>
      </c>
      <c r="J120" s="22">
        <v>134.4</v>
      </c>
      <c r="K120" s="22">
        <v>72.599999999999994</v>
      </c>
      <c r="L120" s="12">
        <v>5440.8</v>
      </c>
    </row>
    <row r="121" spans="1:12" x14ac:dyDescent="0.2">
      <c r="A121" s="8"/>
      <c r="B121" s="16"/>
      <c r="C121" s="11" t="s">
        <v>45</v>
      </c>
      <c r="D121" s="8"/>
      <c r="E121" s="22">
        <v>63.2</v>
      </c>
      <c r="F121" s="22">
        <v>219.2</v>
      </c>
      <c r="G121" s="22">
        <v>278</v>
      </c>
      <c r="H121" s="22">
        <v>263.60000000000002</v>
      </c>
      <c r="I121" s="22">
        <v>208.8</v>
      </c>
      <c r="J121" s="22">
        <v>120.9</v>
      </c>
      <c r="K121" s="22">
        <v>51.8</v>
      </c>
      <c r="L121" s="12">
        <v>6027.9</v>
      </c>
    </row>
    <row r="122" spans="1:12" x14ac:dyDescent="0.2">
      <c r="A122" s="8"/>
      <c r="B122" s="16"/>
      <c r="C122" s="11" t="s">
        <v>59</v>
      </c>
      <c r="D122" s="8"/>
      <c r="E122" s="22">
        <v>95.1</v>
      </c>
      <c r="F122" s="22">
        <v>269.39999999999998</v>
      </c>
      <c r="G122" s="22">
        <v>319.3</v>
      </c>
      <c r="H122" s="22">
        <v>287.89999999999998</v>
      </c>
      <c r="I122" s="22">
        <v>210</v>
      </c>
      <c r="J122" s="22">
        <v>112.1</v>
      </c>
      <c r="K122" s="22">
        <v>39.799999999999997</v>
      </c>
      <c r="L122" s="12">
        <v>6668.2</v>
      </c>
    </row>
    <row r="123" spans="1:12" x14ac:dyDescent="0.2">
      <c r="A123" s="8"/>
      <c r="B123" s="16">
        <v>36617</v>
      </c>
      <c r="C123" s="11" t="s">
        <v>47</v>
      </c>
      <c r="D123" s="8"/>
      <c r="E123" s="22">
        <v>30.4</v>
      </c>
      <c r="F123" s="22">
        <v>142.6</v>
      </c>
      <c r="G123" s="22">
        <v>207.4</v>
      </c>
      <c r="H123" s="22">
        <v>221.4</v>
      </c>
      <c r="I123" s="22">
        <v>177.6</v>
      </c>
      <c r="J123" s="22">
        <v>105.6</v>
      </c>
      <c r="K123" s="22">
        <v>41.4</v>
      </c>
      <c r="L123" s="12">
        <v>4631.8</v>
      </c>
    </row>
    <row r="124" spans="1:12" x14ac:dyDescent="0.2">
      <c r="A124" s="8"/>
      <c r="B124" s="16"/>
      <c r="C124" s="11" t="s">
        <v>46</v>
      </c>
      <c r="D124" s="8"/>
      <c r="E124" s="22">
        <v>54.5</v>
      </c>
      <c r="F124" s="22">
        <v>179.4</v>
      </c>
      <c r="G124" s="22">
        <v>237</v>
      </c>
      <c r="H124" s="22">
        <v>229.2</v>
      </c>
      <c r="I124" s="22">
        <v>177.5</v>
      </c>
      <c r="J124" s="22">
        <v>94.1</v>
      </c>
      <c r="K124" s="22">
        <v>34.4</v>
      </c>
      <c r="L124" s="12">
        <v>5029.7</v>
      </c>
    </row>
    <row r="125" spans="1:12" x14ac:dyDescent="0.2">
      <c r="A125" s="8"/>
      <c r="B125" s="16"/>
      <c r="C125" s="11" t="s">
        <v>45</v>
      </c>
      <c r="D125" s="8"/>
      <c r="E125" s="22">
        <v>70.5</v>
      </c>
      <c r="F125" s="22">
        <v>219.2</v>
      </c>
      <c r="G125" s="22">
        <v>285.7</v>
      </c>
      <c r="H125" s="22">
        <v>264.5</v>
      </c>
      <c r="I125" s="22">
        <v>183</v>
      </c>
      <c r="J125" s="22">
        <v>97.1</v>
      </c>
      <c r="K125" s="22">
        <v>30.7</v>
      </c>
      <c r="L125" s="12">
        <v>5753.5</v>
      </c>
    </row>
    <row r="126" spans="1:12" x14ac:dyDescent="0.2">
      <c r="A126" s="8"/>
      <c r="B126" s="16">
        <v>40269</v>
      </c>
      <c r="C126" s="11" t="s">
        <v>281</v>
      </c>
      <c r="D126" s="8"/>
      <c r="E126" s="22">
        <v>49.6</v>
      </c>
      <c r="F126" s="22">
        <v>139.30000000000001</v>
      </c>
      <c r="G126" s="22">
        <v>178.6</v>
      </c>
      <c r="H126" s="22">
        <v>155.80000000000001</v>
      </c>
      <c r="I126" s="22">
        <v>114.3</v>
      </c>
      <c r="J126" s="22">
        <v>55.8</v>
      </c>
      <c r="K126" s="22">
        <v>24.1</v>
      </c>
      <c r="L126" s="12">
        <v>3587.6</v>
      </c>
    </row>
    <row r="127" spans="1:12" x14ac:dyDescent="0.2">
      <c r="A127" s="8"/>
      <c r="B127" s="16"/>
      <c r="C127" s="11" t="s">
        <v>275</v>
      </c>
      <c r="D127" s="8"/>
      <c r="E127" s="22">
        <v>69.3</v>
      </c>
      <c r="F127" s="22">
        <v>163.5</v>
      </c>
      <c r="G127" s="22">
        <v>189</v>
      </c>
      <c r="H127" s="22">
        <v>164.3</v>
      </c>
      <c r="I127" s="22">
        <v>122.1</v>
      </c>
      <c r="J127" s="22">
        <v>58.8</v>
      </c>
      <c r="K127" s="22">
        <v>18.899999999999999</v>
      </c>
      <c r="L127" s="12">
        <v>3929.4</v>
      </c>
    </row>
    <row r="128" spans="1:12" x14ac:dyDescent="0.2">
      <c r="A128" s="8"/>
      <c r="B128" s="16"/>
      <c r="C128" s="11" t="s">
        <v>47</v>
      </c>
      <c r="D128" s="8"/>
      <c r="E128" s="22">
        <v>79.7</v>
      </c>
      <c r="F128" s="22">
        <v>196.8</v>
      </c>
      <c r="G128" s="22">
        <v>216.6</v>
      </c>
      <c r="H128" s="22">
        <v>195.3</v>
      </c>
      <c r="I128" s="22">
        <v>135.1</v>
      </c>
      <c r="J128" s="22">
        <v>65.7</v>
      </c>
      <c r="K128" s="22">
        <v>20.8</v>
      </c>
      <c r="L128" s="12">
        <v>4549.5</v>
      </c>
    </row>
    <row r="129" spans="1:12" x14ac:dyDescent="0.2">
      <c r="A129" s="8"/>
      <c r="B129" s="8"/>
      <c r="C129" s="21"/>
      <c r="D129" s="8"/>
      <c r="E129" s="22"/>
      <c r="F129" s="22"/>
      <c r="G129" s="22"/>
      <c r="H129" s="22"/>
      <c r="I129" s="22"/>
      <c r="J129" s="22"/>
      <c r="K129" s="22"/>
      <c r="L129" s="12"/>
    </row>
    <row r="130" spans="1:12" x14ac:dyDescent="0.2">
      <c r="A130" s="8" t="s">
        <v>48</v>
      </c>
      <c r="B130" s="17" t="s">
        <v>5</v>
      </c>
      <c r="C130" s="11" t="s">
        <v>71</v>
      </c>
      <c r="D130" s="8"/>
      <c r="E130" s="22">
        <v>200.3</v>
      </c>
      <c r="F130" s="22">
        <v>319.3</v>
      </c>
      <c r="G130" s="22">
        <v>265.89999999999998</v>
      </c>
      <c r="H130" s="22">
        <v>229.9</v>
      </c>
      <c r="I130" s="22">
        <v>141.19999999999999</v>
      </c>
      <c r="J130" s="22">
        <v>65.5</v>
      </c>
      <c r="K130" s="22">
        <v>16.399999999999999</v>
      </c>
      <c r="L130" s="12">
        <v>6192.7</v>
      </c>
    </row>
    <row r="131" spans="1:12" x14ac:dyDescent="0.2">
      <c r="A131" s="8"/>
      <c r="B131" s="17"/>
      <c r="C131" s="11" t="s">
        <v>72</v>
      </c>
      <c r="D131" s="8"/>
      <c r="E131" s="22">
        <v>159.19999999999999</v>
      </c>
      <c r="F131" s="22">
        <v>315.8</v>
      </c>
      <c r="G131" s="22">
        <v>331.7</v>
      </c>
      <c r="H131" s="22">
        <v>280.3</v>
      </c>
      <c r="I131" s="22">
        <v>179.9</v>
      </c>
      <c r="J131" s="22">
        <v>76.599999999999994</v>
      </c>
      <c r="K131" s="22">
        <v>19.8</v>
      </c>
      <c r="L131" s="12">
        <v>6817.3</v>
      </c>
    </row>
    <row r="132" spans="1:12" x14ac:dyDescent="0.2">
      <c r="A132" s="8"/>
      <c r="B132" s="17"/>
      <c r="C132" s="11" t="s">
        <v>73</v>
      </c>
      <c r="D132" s="8"/>
      <c r="E132" s="22">
        <v>116.2</v>
      </c>
      <c r="F132" s="22">
        <v>280.3</v>
      </c>
      <c r="G132" s="22">
        <v>312.2</v>
      </c>
      <c r="H132" s="22">
        <v>279.5</v>
      </c>
      <c r="I132" s="22">
        <v>199.8</v>
      </c>
      <c r="J132" s="22">
        <v>78.900000000000006</v>
      </c>
      <c r="K132" s="22">
        <v>21.5</v>
      </c>
      <c r="L132" s="12">
        <v>6442.7</v>
      </c>
    </row>
    <row r="133" spans="1:12" x14ac:dyDescent="0.2">
      <c r="A133" s="8"/>
      <c r="B133" s="16">
        <v>26925</v>
      </c>
      <c r="C133" s="11" t="s">
        <v>61</v>
      </c>
      <c r="D133" s="8"/>
      <c r="E133" s="22">
        <v>160.1</v>
      </c>
      <c r="F133" s="22">
        <v>295.3</v>
      </c>
      <c r="G133" s="22">
        <v>318.3</v>
      </c>
      <c r="H133" s="22">
        <v>259.89999999999998</v>
      </c>
      <c r="I133" s="22">
        <v>179.7</v>
      </c>
      <c r="J133" s="22">
        <v>80</v>
      </c>
      <c r="K133" s="22">
        <v>31.4</v>
      </c>
      <c r="L133" s="12">
        <v>6623.6</v>
      </c>
    </row>
    <row r="134" spans="1:12" x14ac:dyDescent="0.2">
      <c r="A134" s="8"/>
      <c r="B134" s="16"/>
      <c r="C134" s="11" t="s">
        <v>62</v>
      </c>
      <c r="D134" s="8"/>
      <c r="E134" s="22">
        <v>132.1</v>
      </c>
      <c r="F134" s="22">
        <v>288.60000000000002</v>
      </c>
      <c r="G134" s="22">
        <v>324.10000000000002</v>
      </c>
      <c r="H134" s="22">
        <v>302.7</v>
      </c>
      <c r="I134" s="22">
        <v>235.4</v>
      </c>
      <c r="J134" s="22">
        <v>95.5</v>
      </c>
      <c r="K134" s="22">
        <v>34.5</v>
      </c>
      <c r="L134" s="12">
        <v>7064.8</v>
      </c>
    </row>
    <row r="135" spans="1:12" x14ac:dyDescent="0.2">
      <c r="A135" s="8"/>
      <c r="B135" s="16"/>
      <c r="C135" s="11" t="s">
        <v>63</v>
      </c>
      <c r="D135" s="8"/>
      <c r="E135" s="22">
        <v>101.9</v>
      </c>
      <c r="F135" s="22">
        <v>284.10000000000002</v>
      </c>
      <c r="G135" s="22">
        <v>340.9</v>
      </c>
      <c r="H135" s="22">
        <v>325.2</v>
      </c>
      <c r="I135" s="22">
        <v>256.39999999999998</v>
      </c>
      <c r="J135" s="22">
        <v>125.1</v>
      </c>
      <c r="K135" s="22">
        <v>33.299999999999997</v>
      </c>
      <c r="L135" s="12">
        <v>7334.8</v>
      </c>
    </row>
    <row r="136" spans="1:12" x14ac:dyDescent="0.2">
      <c r="A136" s="8"/>
      <c r="B136" s="16">
        <v>29479</v>
      </c>
      <c r="C136" s="11" t="s">
        <v>56</v>
      </c>
      <c r="D136" s="8"/>
      <c r="E136" s="22">
        <v>48.5</v>
      </c>
      <c r="F136" s="22">
        <v>200</v>
      </c>
      <c r="G136" s="22">
        <v>315.89999999999998</v>
      </c>
      <c r="H136" s="22">
        <v>341.2</v>
      </c>
      <c r="I136" s="22">
        <v>306.5</v>
      </c>
      <c r="J136" s="22">
        <v>193.1</v>
      </c>
      <c r="K136" s="22">
        <v>63.4</v>
      </c>
      <c r="L136" s="12">
        <v>7343</v>
      </c>
    </row>
    <row r="137" spans="1:12" x14ac:dyDescent="0.2">
      <c r="A137" s="8"/>
      <c r="B137" s="16"/>
      <c r="C137" s="11" t="s">
        <v>57</v>
      </c>
      <c r="D137" s="8"/>
      <c r="E137" s="22">
        <v>69.7</v>
      </c>
      <c r="F137" s="22">
        <v>252</v>
      </c>
      <c r="G137" s="22">
        <v>330.3</v>
      </c>
      <c r="H137" s="22">
        <v>344.1</v>
      </c>
      <c r="I137" s="22">
        <v>298.10000000000002</v>
      </c>
      <c r="J137" s="22">
        <v>159.69999999999999</v>
      </c>
      <c r="K137" s="22">
        <v>67.2</v>
      </c>
      <c r="L137" s="12">
        <v>7605.2</v>
      </c>
    </row>
    <row r="138" spans="1:12" x14ac:dyDescent="0.2">
      <c r="A138" s="8"/>
      <c r="B138" s="16"/>
      <c r="C138" s="11" t="s">
        <v>58</v>
      </c>
      <c r="D138" s="8"/>
      <c r="E138" s="22">
        <v>120</v>
      </c>
      <c r="F138" s="22">
        <v>289.10000000000002</v>
      </c>
      <c r="G138" s="22">
        <v>331.4</v>
      </c>
      <c r="H138" s="22">
        <v>328.4</v>
      </c>
      <c r="I138" s="22">
        <v>250.2</v>
      </c>
      <c r="J138" s="22">
        <v>132.5</v>
      </c>
      <c r="K138" s="22">
        <v>40.1</v>
      </c>
      <c r="L138" s="12">
        <v>7458.5</v>
      </c>
    </row>
    <row r="139" spans="1:12" x14ac:dyDescent="0.2">
      <c r="A139" s="8"/>
      <c r="B139" s="18" t="s">
        <v>55</v>
      </c>
      <c r="C139" s="11" t="s">
        <v>56</v>
      </c>
      <c r="D139" s="8"/>
      <c r="E139" s="22">
        <v>95.6</v>
      </c>
      <c r="F139" s="22">
        <v>290.39999999999998</v>
      </c>
      <c r="G139" s="22">
        <v>351.9</v>
      </c>
      <c r="H139" s="22">
        <v>302.10000000000002</v>
      </c>
      <c r="I139" s="22">
        <v>228.6</v>
      </c>
      <c r="J139" s="22">
        <v>112.8</v>
      </c>
      <c r="K139" s="22">
        <v>31.6</v>
      </c>
      <c r="L139" s="12">
        <v>7064.8</v>
      </c>
    </row>
    <row r="140" spans="1:12" x14ac:dyDescent="0.2">
      <c r="A140" s="8"/>
      <c r="B140" s="16"/>
      <c r="C140" s="11" t="s">
        <v>59</v>
      </c>
      <c r="D140" s="8"/>
      <c r="E140" s="22">
        <v>89.6</v>
      </c>
      <c r="F140" s="22">
        <v>269.60000000000002</v>
      </c>
      <c r="G140" s="22">
        <v>346.5</v>
      </c>
      <c r="H140" s="22">
        <v>328.5</v>
      </c>
      <c r="I140" s="22">
        <v>235.6</v>
      </c>
      <c r="J140" s="22">
        <v>108.1</v>
      </c>
      <c r="K140" s="22">
        <v>33.5</v>
      </c>
      <c r="L140" s="12">
        <v>7057.7</v>
      </c>
    </row>
    <row r="141" spans="1:12" x14ac:dyDescent="0.2">
      <c r="A141" s="8"/>
      <c r="B141" s="16"/>
      <c r="C141" s="11" t="s">
        <v>45</v>
      </c>
      <c r="D141" s="8"/>
      <c r="E141" s="22">
        <v>57.9</v>
      </c>
      <c r="F141" s="22">
        <v>228.1</v>
      </c>
      <c r="G141" s="22">
        <v>307.10000000000002</v>
      </c>
      <c r="H141" s="22">
        <v>311.39999999999998</v>
      </c>
      <c r="I141" s="22">
        <v>237.5</v>
      </c>
      <c r="J141" s="22">
        <v>119.1</v>
      </c>
      <c r="K141" s="22">
        <v>37.6</v>
      </c>
      <c r="L141" s="12">
        <v>6493.9</v>
      </c>
    </row>
    <row r="142" spans="1:12" x14ac:dyDescent="0.2">
      <c r="A142" s="8"/>
      <c r="B142" s="16">
        <v>34595</v>
      </c>
      <c r="C142" s="11" t="s">
        <v>46</v>
      </c>
      <c r="D142" s="8"/>
      <c r="E142" s="22">
        <v>27.6</v>
      </c>
      <c r="F142" s="22">
        <v>147.30000000000001</v>
      </c>
      <c r="G142" s="22">
        <v>245.1</v>
      </c>
      <c r="H142" s="22">
        <v>286.8</v>
      </c>
      <c r="I142" s="22">
        <v>252.6</v>
      </c>
      <c r="J142" s="22">
        <v>177.2</v>
      </c>
      <c r="K142" s="22">
        <v>96.7</v>
      </c>
      <c r="L142" s="12">
        <v>6166.6</v>
      </c>
    </row>
    <row r="143" spans="1:12" x14ac:dyDescent="0.2">
      <c r="A143" s="8"/>
      <c r="B143" s="16"/>
      <c r="C143" s="11" t="s">
        <v>45</v>
      </c>
      <c r="D143" s="8"/>
      <c r="E143" s="22">
        <v>53.1</v>
      </c>
      <c r="F143" s="22">
        <v>209.6</v>
      </c>
      <c r="G143" s="22">
        <v>300.5</v>
      </c>
      <c r="H143" s="22">
        <v>307.60000000000002</v>
      </c>
      <c r="I143" s="22">
        <v>258.3</v>
      </c>
      <c r="J143" s="22">
        <v>147.30000000000001</v>
      </c>
      <c r="K143" s="22">
        <v>69.599999999999994</v>
      </c>
      <c r="L143" s="12">
        <v>6730</v>
      </c>
    </row>
    <row r="144" spans="1:12" x14ac:dyDescent="0.2">
      <c r="A144" s="8"/>
      <c r="B144" s="16"/>
      <c r="C144" s="11" t="s">
        <v>59</v>
      </c>
      <c r="D144" s="8"/>
      <c r="E144" s="22">
        <v>89.5</v>
      </c>
      <c r="F144" s="22">
        <v>265.2</v>
      </c>
      <c r="G144" s="22">
        <v>349.1</v>
      </c>
      <c r="H144" s="22">
        <v>327.9</v>
      </c>
      <c r="I144" s="22">
        <v>243.3</v>
      </c>
      <c r="J144" s="22">
        <v>138.80000000000001</v>
      </c>
      <c r="K144" s="22">
        <v>52.7</v>
      </c>
      <c r="L144" s="12">
        <v>7332.2</v>
      </c>
    </row>
    <row r="145" spans="1:12" x14ac:dyDescent="0.2">
      <c r="A145" s="8"/>
      <c r="B145" s="16">
        <v>36617</v>
      </c>
      <c r="C145" s="11" t="s">
        <v>47</v>
      </c>
      <c r="D145" s="8"/>
      <c r="E145" s="22">
        <v>25.6</v>
      </c>
      <c r="F145" s="22">
        <v>123.8</v>
      </c>
      <c r="G145" s="22">
        <v>199.6</v>
      </c>
      <c r="H145" s="22">
        <v>235.3</v>
      </c>
      <c r="I145" s="22">
        <v>203.7</v>
      </c>
      <c r="J145" s="22">
        <v>128.6</v>
      </c>
      <c r="K145" s="22">
        <v>56.5</v>
      </c>
      <c r="L145" s="12">
        <v>4865.5</v>
      </c>
    </row>
    <row r="146" spans="1:12" x14ac:dyDescent="0.2">
      <c r="A146" s="8"/>
      <c r="B146" s="16"/>
      <c r="C146" s="11" t="s">
        <v>46</v>
      </c>
      <c r="D146" s="8"/>
      <c r="E146" s="22">
        <v>44.6</v>
      </c>
      <c r="F146" s="22">
        <v>158.30000000000001</v>
      </c>
      <c r="G146" s="22">
        <v>249.7</v>
      </c>
      <c r="H146" s="22">
        <v>267.3</v>
      </c>
      <c r="I146" s="22">
        <v>218.5</v>
      </c>
      <c r="J146" s="22">
        <v>121.1</v>
      </c>
      <c r="K146" s="22">
        <v>47.2</v>
      </c>
      <c r="L146" s="12">
        <v>5534.6</v>
      </c>
    </row>
    <row r="147" spans="1:12" x14ac:dyDescent="0.2">
      <c r="A147" s="8"/>
      <c r="B147" s="16"/>
      <c r="C147" s="11" t="s">
        <v>45</v>
      </c>
      <c r="D147" s="8"/>
      <c r="E147" s="22">
        <v>57.7</v>
      </c>
      <c r="F147" s="22">
        <v>213.4</v>
      </c>
      <c r="G147" s="22">
        <v>301.3</v>
      </c>
      <c r="H147" s="22">
        <v>311.7</v>
      </c>
      <c r="I147" s="22">
        <v>228.4</v>
      </c>
      <c r="J147" s="22">
        <v>120.4</v>
      </c>
      <c r="K147" s="22">
        <v>40.4</v>
      </c>
      <c r="L147" s="12">
        <v>6366.3</v>
      </c>
    </row>
    <row r="148" spans="1:12" x14ac:dyDescent="0.2">
      <c r="A148" s="8"/>
      <c r="B148" s="16">
        <v>40269</v>
      </c>
      <c r="C148" s="11" t="s">
        <v>281</v>
      </c>
      <c r="D148" s="8"/>
      <c r="E148" s="22">
        <v>51.7</v>
      </c>
      <c r="F148" s="22">
        <v>130.4</v>
      </c>
      <c r="G148" s="22">
        <v>186.5</v>
      </c>
      <c r="H148" s="22">
        <v>170.5</v>
      </c>
      <c r="I148" s="22">
        <v>132.9</v>
      </c>
      <c r="J148" s="22">
        <v>77.400000000000006</v>
      </c>
      <c r="K148" s="22">
        <v>35</v>
      </c>
      <c r="L148" s="12">
        <v>3921.9</v>
      </c>
    </row>
    <row r="149" spans="1:12" x14ac:dyDescent="0.2">
      <c r="A149" s="8"/>
      <c r="B149" s="16"/>
      <c r="C149" s="11" t="s">
        <v>275</v>
      </c>
      <c r="D149" s="8"/>
      <c r="E149" s="22">
        <v>63.4</v>
      </c>
      <c r="F149" s="22">
        <v>162.4</v>
      </c>
      <c r="G149" s="22">
        <v>200.8</v>
      </c>
      <c r="H149" s="22">
        <v>178.2</v>
      </c>
      <c r="I149" s="22">
        <v>142.4</v>
      </c>
      <c r="J149" s="22">
        <v>76.2</v>
      </c>
      <c r="K149" s="22">
        <v>20.2</v>
      </c>
      <c r="L149" s="12">
        <v>4217.8</v>
      </c>
    </row>
    <row r="150" spans="1:12" x14ac:dyDescent="0.2">
      <c r="A150" s="8"/>
      <c r="B150" s="16"/>
      <c r="C150" s="11" t="s">
        <v>47</v>
      </c>
      <c r="D150" s="8"/>
      <c r="E150" s="22">
        <v>67.7</v>
      </c>
      <c r="F150" s="22">
        <v>186.7</v>
      </c>
      <c r="G150" s="22">
        <v>230.3</v>
      </c>
      <c r="H150" s="22">
        <v>223.3</v>
      </c>
      <c r="I150" s="22">
        <v>166.6</v>
      </c>
      <c r="J150" s="22">
        <v>87.7</v>
      </c>
      <c r="K150" s="22">
        <v>25.2</v>
      </c>
      <c r="L150" s="12">
        <v>4936.8999999999996</v>
      </c>
    </row>
    <row r="151" spans="1:12" x14ac:dyDescent="0.2">
      <c r="A151" s="8"/>
      <c r="B151" s="16"/>
      <c r="C151" s="11"/>
      <c r="D151" s="8"/>
      <c r="E151" s="22"/>
      <c r="F151" s="22"/>
      <c r="G151" s="22"/>
      <c r="H151" s="22"/>
      <c r="I151" s="22"/>
      <c r="J151" s="22"/>
      <c r="K151" s="22"/>
      <c r="L151" s="12"/>
    </row>
    <row r="152" spans="1:12" x14ac:dyDescent="0.2">
      <c r="A152" s="8" t="s">
        <v>98</v>
      </c>
      <c r="B152" s="8"/>
      <c r="C152" s="21"/>
      <c r="D152" s="8"/>
      <c r="E152" s="22"/>
      <c r="F152" s="22"/>
      <c r="G152" s="22"/>
      <c r="H152" s="22"/>
      <c r="I152" s="22"/>
      <c r="J152" s="22"/>
      <c r="K152" s="22"/>
      <c r="L152" s="12"/>
    </row>
    <row r="153" spans="1:12" x14ac:dyDescent="0.2">
      <c r="A153" s="8"/>
      <c r="B153" s="11" t="s">
        <v>19</v>
      </c>
      <c r="C153" s="21"/>
      <c r="D153" s="11"/>
      <c r="E153" s="23"/>
      <c r="F153" s="23"/>
      <c r="G153" s="23"/>
      <c r="H153" s="23"/>
      <c r="I153" s="22"/>
      <c r="J153" s="22"/>
      <c r="K153" s="22"/>
      <c r="L153" s="12"/>
    </row>
    <row r="154" spans="1:12" x14ac:dyDescent="0.2">
      <c r="A154" s="8" t="s">
        <v>122</v>
      </c>
      <c r="B154" s="11" t="s">
        <v>20</v>
      </c>
      <c r="C154" s="21" t="s">
        <v>270</v>
      </c>
      <c r="D154" s="8"/>
      <c r="E154" s="23" t="s">
        <v>26</v>
      </c>
      <c r="F154" s="23" t="s">
        <v>27</v>
      </c>
      <c r="G154" s="23" t="s">
        <v>28</v>
      </c>
      <c r="H154" s="23" t="s">
        <v>29</v>
      </c>
      <c r="I154" s="23" t="s">
        <v>30</v>
      </c>
      <c r="J154" s="23" t="s">
        <v>31</v>
      </c>
      <c r="K154" s="23" t="s">
        <v>32</v>
      </c>
      <c r="L154" s="12" t="s">
        <v>33</v>
      </c>
    </row>
    <row r="155" spans="1:12" x14ac:dyDescent="0.2">
      <c r="A155" s="8" t="s">
        <v>49</v>
      </c>
      <c r="B155" s="17" t="s">
        <v>5</v>
      </c>
      <c r="C155" s="11" t="s">
        <v>71</v>
      </c>
      <c r="D155" s="8"/>
      <c r="E155" s="22">
        <v>85.6</v>
      </c>
      <c r="F155" s="22">
        <v>350.5</v>
      </c>
      <c r="G155" s="22">
        <v>396</v>
      </c>
      <c r="H155" s="22">
        <v>316</v>
      </c>
      <c r="I155" s="22">
        <v>311.8</v>
      </c>
      <c r="J155" s="22">
        <v>166</v>
      </c>
      <c r="K155" s="22">
        <v>69.900000000000006</v>
      </c>
      <c r="L155" s="12">
        <v>8479.2000000000007</v>
      </c>
    </row>
    <row r="156" spans="1:12" x14ac:dyDescent="0.2">
      <c r="A156" s="8"/>
      <c r="B156" s="17"/>
      <c r="C156" s="11" t="s">
        <v>72</v>
      </c>
      <c r="D156" s="8"/>
      <c r="E156" s="22">
        <v>76.5</v>
      </c>
      <c r="F156" s="22">
        <v>373.4</v>
      </c>
      <c r="G156" s="22">
        <v>409.1</v>
      </c>
      <c r="H156" s="22">
        <v>376.3</v>
      </c>
      <c r="I156" s="22">
        <v>300.60000000000002</v>
      </c>
      <c r="J156" s="22">
        <v>162.5</v>
      </c>
      <c r="K156" s="22">
        <v>19.899999999999999</v>
      </c>
      <c r="L156" s="12">
        <v>8592.2000000000007</v>
      </c>
    </row>
    <row r="157" spans="1:12" x14ac:dyDescent="0.2">
      <c r="A157" s="8"/>
      <c r="B157" s="17"/>
      <c r="C157" s="11" t="s">
        <v>73</v>
      </c>
      <c r="D157" s="8"/>
      <c r="E157" s="22">
        <v>54</v>
      </c>
      <c r="F157" s="22">
        <v>288.2</v>
      </c>
      <c r="G157" s="22">
        <v>390.1</v>
      </c>
      <c r="H157" s="22">
        <v>384.4</v>
      </c>
      <c r="I157" s="22">
        <v>327.60000000000002</v>
      </c>
      <c r="J157" s="22">
        <v>169.5</v>
      </c>
      <c r="K157" s="22">
        <v>31.3</v>
      </c>
      <c r="L157" s="12">
        <v>8225.7000000000007</v>
      </c>
    </row>
    <row r="158" spans="1:12" x14ac:dyDescent="0.2">
      <c r="A158" s="8"/>
      <c r="B158" s="16">
        <v>26925</v>
      </c>
      <c r="C158" s="11" t="s">
        <v>61</v>
      </c>
      <c r="D158" s="8"/>
      <c r="E158" s="22">
        <v>89.7</v>
      </c>
      <c r="F158" s="22">
        <v>306</v>
      </c>
      <c r="G158" s="22">
        <v>390.2</v>
      </c>
      <c r="H158" s="22">
        <v>393.5</v>
      </c>
      <c r="I158" s="22">
        <v>284.89999999999998</v>
      </c>
      <c r="J158" s="22">
        <v>155.80000000000001</v>
      </c>
      <c r="K158" s="22">
        <v>32.700000000000003</v>
      </c>
      <c r="L158" s="12">
        <v>8263</v>
      </c>
    </row>
    <row r="159" spans="1:12" x14ac:dyDescent="0.2">
      <c r="A159" s="8"/>
      <c r="B159" s="16"/>
      <c r="C159" s="11" t="s">
        <v>62</v>
      </c>
      <c r="D159" s="8"/>
      <c r="E159" s="22">
        <v>68.599999999999994</v>
      </c>
      <c r="F159" s="22">
        <v>326.60000000000002</v>
      </c>
      <c r="G159" s="22">
        <v>351.4</v>
      </c>
      <c r="H159" s="22">
        <v>398.9</v>
      </c>
      <c r="I159" s="22">
        <v>374.1</v>
      </c>
      <c r="J159" s="22">
        <v>204.1</v>
      </c>
      <c r="K159" s="22">
        <v>33.200000000000003</v>
      </c>
      <c r="L159" s="12">
        <v>8784.4</v>
      </c>
    </row>
    <row r="160" spans="1:12" x14ac:dyDescent="0.2">
      <c r="A160" s="8"/>
      <c r="B160" s="16"/>
      <c r="C160" s="11" t="s">
        <v>63</v>
      </c>
      <c r="D160" s="8"/>
      <c r="E160" s="22">
        <v>47.4</v>
      </c>
      <c r="F160" s="22">
        <v>265.5</v>
      </c>
      <c r="G160" s="22">
        <v>396.5</v>
      </c>
      <c r="H160" s="22">
        <v>342.2</v>
      </c>
      <c r="I160" s="22">
        <v>291.3</v>
      </c>
      <c r="J160" s="22">
        <v>198.7</v>
      </c>
      <c r="K160" s="22">
        <v>47.3</v>
      </c>
      <c r="L160" s="12">
        <v>7945</v>
      </c>
    </row>
    <row r="161" spans="1:12" x14ac:dyDescent="0.2">
      <c r="A161" s="8"/>
      <c r="B161" s="16">
        <v>29479</v>
      </c>
      <c r="C161" s="11" t="s">
        <v>56</v>
      </c>
      <c r="D161" s="8"/>
      <c r="E161" s="22">
        <v>20.8</v>
      </c>
      <c r="F161" s="22">
        <v>121.8</v>
      </c>
      <c r="G161" s="22">
        <v>280.89999999999998</v>
      </c>
      <c r="H161" s="22">
        <v>492.4</v>
      </c>
      <c r="I161" s="22">
        <v>481.1</v>
      </c>
      <c r="J161" s="22">
        <v>248.5</v>
      </c>
      <c r="K161" s="22">
        <v>85.8</v>
      </c>
      <c r="L161" s="12">
        <v>8656.2000000000007</v>
      </c>
    </row>
    <row r="162" spans="1:12" x14ac:dyDescent="0.2">
      <c r="A162" s="8"/>
      <c r="B162" s="16"/>
      <c r="C162" s="11" t="s">
        <v>57</v>
      </c>
      <c r="D162" s="8"/>
      <c r="E162" s="22">
        <v>32.4</v>
      </c>
      <c r="F162" s="22">
        <v>200.8</v>
      </c>
      <c r="G162" s="22">
        <v>425.7</v>
      </c>
      <c r="H162" s="22">
        <v>450.7</v>
      </c>
      <c r="I162" s="22">
        <v>331.2</v>
      </c>
      <c r="J162" s="22">
        <v>215.5</v>
      </c>
      <c r="K162" s="22">
        <v>31.8</v>
      </c>
      <c r="L162" s="12">
        <v>8441</v>
      </c>
    </row>
    <row r="163" spans="1:12" x14ac:dyDescent="0.2">
      <c r="A163" s="8"/>
      <c r="B163" s="16"/>
      <c r="C163" s="11" t="s">
        <v>58</v>
      </c>
      <c r="D163" s="8"/>
      <c r="E163" s="22">
        <v>50.5</v>
      </c>
      <c r="F163" s="22">
        <v>289.39999999999998</v>
      </c>
      <c r="G163" s="22">
        <v>427.8</v>
      </c>
      <c r="H163" s="22">
        <v>394.9</v>
      </c>
      <c r="I163" s="22">
        <v>315.89999999999998</v>
      </c>
      <c r="J163" s="22">
        <v>174.5</v>
      </c>
      <c r="K163" s="22">
        <v>54.4</v>
      </c>
      <c r="L163" s="12">
        <v>8536.2000000000007</v>
      </c>
    </row>
    <row r="164" spans="1:12" x14ac:dyDescent="0.2">
      <c r="A164" s="8"/>
      <c r="B164" s="18" t="s">
        <v>53</v>
      </c>
      <c r="C164" s="11" t="s">
        <v>36</v>
      </c>
      <c r="D164" s="8"/>
      <c r="E164" s="22">
        <v>63.3</v>
      </c>
      <c r="F164" s="22">
        <v>255.8</v>
      </c>
      <c r="G164" s="22">
        <v>395.5</v>
      </c>
      <c r="H164" s="22">
        <v>346.4</v>
      </c>
      <c r="I164" s="22">
        <v>234.1</v>
      </c>
      <c r="J164" s="22">
        <v>124</v>
      </c>
      <c r="K164" s="22">
        <v>19.3</v>
      </c>
      <c r="L164" s="12">
        <v>7191.8</v>
      </c>
    </row>
    <row r="165" spans="1:12" x14ac:dyDescent="0.2">
      <c r="A165" s="8"/>
      <c r="B165" s="16"/>
      <c r="C165" s="11" t="s">
        <v>37</v>
      </c>
      <c r="D165" s="8"/>
      <c r="E165" s="22">
        <v>45.5</v>
      </c>
      <c r="F165" s="22">
        <v>252.7</v>
      </c>
      <c r="G165" s="22">
        <v>345.9</v>
      </c>
      <c r="H165" s="22">
        <v>340.5</v>
      </c>
      <c r="I165" s="22">
        <v>296.8</v>
      </c>
      <c r="J165" s="22">
        <v>153.1</v>
      </c>
      <c r="K165" s="22">
        <v>56</v>
      </c>
      <c r="L165" s="12">
        <v>7452.6</v>
      </c>
    </row>
    <row r="166" spans="1:12" x14ac:dyDescent="0.2">
      <c r="A166" s="8"/>
      <c r="B166" s="16"/>
      <c r="C166" s="11" t="s">
        <v>38</v>
      </c>
      <c r="D166" s="8"/>
      <c r="E166" s="22">
        <v>38.299999999999997</v>
      </c>
      <c r="F166" s="22">
        <v>206.5</v>
      </c>
      <c r="G166" s="22">
        <v>299.60000000000002</v>
      </c>
      <c r="H166" s="22">
        <v>267.7</v>
      </c>
      <c r="I166" s="22">
        <v>215.7</v>
      </c>
      <c r="J166" s="22">
        <v>145.30000000000001</v>
      </c>
      <c r="K166" s="22">
        <v>22.4</v>
      </c>
      <c r="L166" s="12">
        <v>5977.3</v>
      </c>
    </row>
    <row r="167" spans="1:12" x14ac:dyDescent="0.2">
      <c r="A167" s="8"/>
      <c r="B167" s="16">
        <v>34595</v>
      </c>
      <c r="C167" s="11" t="s">
        <v>46</v>
      </c>
      <c r="D167" s="8"/>
      <c r="E167" s="22">
        <v>22.6</v>
      </c>
      <c r="F167" s="22">
        <v>171.6</v>
      </c>
      <c r="G167" s="22">
        <v>200.3</v>
      </c>
      <c r="H167" s="22">
        <v>204.4</v>
      </c>
      <c r="I167" s="22">
        <v>172.2</v>
      </c>
      <c r="J167" s="22">
        <v>84.6</v>
      </c>
      <c r="K167" s="22">
        <v>45.2</v>
      </c>
      <c r="L167" s="12">
        <v>4504.5</v>
      </c>
    </row>
    <row r="168" spans="1:12" x14ac:dyDescent="0.2">
      <c r="A168" s="8"/>
      <c r="B168" s="16"/>
      <c r="C168" s="11" t="s">
        <v>45</v>
      </c>
      <c r="D168" s="8"/>
      <c r="E168" s="22">
        <v>53.5</v>
      </c>
      <c r="F168" s="22">
        <v>212.1</v>
      </c>
      <c r="G168" s="22">
        <v>301.5</v>
      </c>
      <c r="H168" s="22">
        <v>256.89999999999998</v>
      </c>
      <c r="I168" s="22">
        <v>218.7</v>
      </c>
      <c r="J168" s="22">
        <v>96.4</v>
      </c>
      <c r="K168" s="22">
        <v>37.799999999999997</v>
      </c>
      <c r="L168" s="12">
        <v>5884.4</v>
      </c>
    </row>
    <row r="169" spans="1:12" x14ac:dyDescent="0.2">
      <c r="A169" s="8"/>
      <c r="B169" s="16"/>
      <c r="C169" s="11" t="s">
        <v>59</v>
      </c>
      <c r="D169" s="8"/>
      <c r="E169" s="22">
        <v>52.7</v>
      </c>
      <c r="F169" s="22">
        <v>267.10000000000002</v>
      </c>
      <c r="G169" s="22">
        <v>312.8</v>
      </c>
      <c r="H169" s="22">
        <v>305.60000000000002</v>
      </c>
      <c r="I169" s="22">
        <v>225.6</v>
      </c>
      <c r="J169" s="22">
        <v>129</v>
      </c>
      <c r="K169" s="22">
        <v>35.9</v>
      </c>
      <c r="L169" s="12">
        <v>6643</v>
      </c>
    </row>
    <row r="170" spans="1:12" x14ac:dyDescent="0.2">
      <c r="A170" s="8"/>
      <c r="B170" s="16">
        <v>36617</v>
      </c>
      <c r="C170" s="11" t="s">
        <v>47</v>
      </c>
      <c r="D170" s="8"/>
      <c r="E170" s="22">
        <v>27.2</v>
      </c>
      <c r="F170" s="22">
        <v>166.6</v>
      </c>
      <c r="G170" s="22">
        <v>208.8</v>
      </c>
      <c r="H170" s="22">
        <v>202.8</v>
      </c>
      <c r="I170" s="22">
        <v>152.4</v>
      </c>
      <c r="J170" s="22">
        <v>84.4</v>
      </c>
      <c r="K170" s="22">
        <v>22.7</v>
      </c>
      <c r="L170" s="12">
        <v>4324.5</v>
      </c>
    </row>
    <row r="171" spans="1:12" x14ac:dyDescent="0.2">
      <c r="A171" s="8"/>
      <c r="B171" s="16"/>
      <c r="C171" s="11" t="s">
        <v>46</v>
      </c>
      <c r="D171" s="8"/>
      <c r="E171" s="22">
        <v>58</v>
      </c>
      <c r="F171" s="22">
        <v>174.6</v>
      </c>
      <c r="G171" s="22">
        <v>230.2</v>
      </c>
      <c r="H171" s="22">
        <v>185</v>
      </c>
      <c r="I171" s="22">
        <v>152.80000000000001</v>
      </c>
      <c r="J171" s="22">
        <v>61.7</v>
      </c>
      <c r="K171" s="22">
        <v>20.2</v>
      </c>
      <c r="L171" s="12">
        <v>4412.2</v>
      </c>
    </row>
    <row r="172" spans="1:12" x14ac:dyDescent="0.2">
      <c r="A172" s="8"/>
      <c r="B172" s="16"/>
      <c r="C172" s="11" t="s">
        <v>45</v>
      </c>
      <c r="D172" s="8"/>
      <c r="E172" s="22">
        <v>68.2</v>
      </c>
      <c r="F172" s="22">
        <v>205.2</v>
      </c>
      <c r="G172" s="22">
        <v>318.2</v>
      </c>
      <c r="H172" s="22">
        <v>255.2</v>
      </c>
      <c r="I172" s="22">
        <v>174.6</v>
      </c>
      <c r="J172" s="22">
        <v>79.8</v>
      </c>
      <c r="K172" s="22">
        <v>16.5</v>
      </c>
      <c r="L172" s="12">
        <v>5588.2</v>
      </c>
    </row>
    <row r="173" spans="1:12" x14ac:dyDescent="0.2">
      <c r="A173" s="8"/>
      <c r="B173" s="16">
        <v>40269</v>
      </c>
      <c r="C173" s="11" t="s">
        <v>281</v>
      </c>
      <c r="D173" s="8"/>
      <c r="E173" s="22">
        <v>47.4</v>
      </c>
      <c r="F173" s="22">
        <v>166.7</v>
      </c>
      <c r="G173" s="22">
        <v>226.7</v>
      </c>
      <c r="H173" s="22">
        <v>170.3</v>
      </c>
      <c r="I173" s="22">
        <v>136.80000000000001</v>
      </c>
      <c r="J173" s="22">
        <v>41.2</v>
      </c>
      <c r="K173" s="22">
        <v>18</v>
      </c>
      <c r="L173" s="12">
        <v>4035.5</v>
      </c>
    </row>
    <row r="174" spans="1:12" x14ac:dyDescent="0.2">
      <c r="A174" s="8"/>
      <c r="B174" s="16"/>
      <c r="C174" s="11" t="s">
        <v>275</v>
      </c>
      <c r="D174" s="8"/>
      <c r="E174" s="22">
        <v>66.599999999999994</v>
      </c>
      <c r="F174" s="22">
        <v>178.8</v>
      </c>
      <c r="G174" s="22">
        <v>211.8</v>
      </c>
      <c r="H174" s="22">
        <v>199.8</v>
      </c>
      <c r="I174" s="22">
        <v>133.9</v>
      </c>
      <c r="J174" s="22">
        <v>58.9</v>
      </c>
      <c r="K174" s="22">
        <v>18.600000000000001</v>
      </c>
      <c r="L174" s="12">
        <v>4341.6000000000004</v>
      </c>
    </row>
    <row r="175" spans="1:12" x14ac:dyDescent="0.2">
      <c r="A175" s="8"/>
      <c r="B175" s="16"/>
      <c r="C175" s="11" t="s">
        <v>47</v>
      </c>
      <c r="D175" s="8"/>
      <c r="E175" s="22">
        <v>61.6</v>
      </c>
      <c r="F175" s="22">
        <v>199</v>
      </c>
      <c r="G175" s="22">
        <v>239.4</v>
      </c>
      <c r="H175" s="22">
        <v>221.5</v>
      </c>
      <c r="I175" s="22">
        <v>146.4</v>
      </c>
      <c r="J175" s="22">
        <v>68.400000000000006</v>
      </c>
      <c r="K175" s="22">
        <v>4.8</v>
      </c>
      <c r="L175" s="12">
        <v>4705.6000000000004</v>
      </c>
    </row>
    <row r="176" spans="1:12" x14ac:dyDescent="0.2">
      <c r="A176" s="8" t="s">
        <v>50</v>
      </c>
      <c r="B176" s="17" t="s">
        <v>5</v>
      </c>
      <c r="C176" s="11" t="s">
        <v>71</v>
      </c>
      <c r="D176" s="8"/>
      <c r="E176" s="22">
        <v>173</v>
      </c>
      <c r="F176" s="22">
        <v>309.2</v>
      </c>
      <c r="G176" s="22">
        <v>306.39999999999998</v>
      </c>
      <c r="H176" s="22">
        <v>266.89999999999998</v>
      </c>
      <c r="I176" s="22">
        <v>187.5</v>
      </c>
      <c r="J176" s="22">
        <v>82.2</v>
      </c>
      <c r="K176" s="22">
        <v>20.399999999999999</v>
      </c>
      <c r="L176" s="12">
        <v>6727.7</v>
      </c>
    </row>
    <row r="177" spans="1:12" x14ac:dyDescent="0.2">
      <c r="A177" s="8"/>
      <c r="B177" s="17"/>
      <c r="C177" s="11" t="s">
        <v>72</v>
      </c>
      <c r="D177" s="8"/>
      <c r="E177" s="22">
        <v>184.6</v>
      </c>
      <c r="F177" s="22">
        <v>344.8</v>
      </c>
      <c r="G177" s="22">
        <v>339.8</v>
      </c>
      <c r="H177" s="22">
        <v>269.8</v>
      </c>
      <c r="I177" s="22">
        <v>232</v>
      </c>
      <c r="J177" s="22">
        <v>107.5</v>
      </c>
      <c r="K177" s="22">
        <v>16.2</v>
      </c>
      <c r="L177" s="12">
        <v>7473.8</v>
      </c>
    </row>
    <row r="178" spans="1:12" x14ac:dyDescent="0.2">
      <c r="A178" s="8"/>
      <c r="B178" s="17"/>
      <c r="C178" s="11" t="s">
        <v>73</v>
      </c>
      <c r="D178" s="8"/>
      <c r="E178" s="22">
        <v>121.2</v>
      </c>
      <c r="F178" s="22">
        <v>330.5</v>
      </c>
      <c r="G178" s="22">
        <v>321.7</v>
      </c>
      <c r="H178" s="22">
        <v>307.60000000000002</v>
      </c>
      <c r="I178" s="22">
        <v>201.7</v>
      </c>
      <c r="J178" s="22">
        <v>115.2</v>
      </c>
      <c r="K178" s="22">
        <v>26.5</v>
      </c>
      <c r="L178" s="12">
        <v>7121.8</v>
      </c>
    </row>
    <row r="179" spans="1:12" x14ac:dyDescent="0.2">
      <c r="A179" s="8"/>
      <c r="B179" s="16">
        <v>26925</v>
      </c>
      <c r="C179" s="11" t="s">
        <v>61</v>
      </c>
      <c r="D179" s="8"/>
      <c r="E179" s="22">
        <v>174.3</v>
      </c>
      <c r="F179" s="22">
        <v>345.8</v>
      </c>
      <c r="G179" s="22">
        <v>331.4</v>
      </c>
      <c r="H179" s="22">
        <v>271.5</v>
      </c>
      <c r="I179" s="22">
        <v>199.9</v>
      </c>
      <c r="J179" s="22">
        <v>107.8</v>
      </c>
      <c r="K179" s="22">
        <v>28.2</v>
      </c>
      <c r="L179" s="12">
        <v>7294</v>
      </c>
    </row>
    <row r="180" spans="1:12" x14ac:dyDescent="0.2">
      <c r="A180" s="8"/>
      <c r="B180" s="16"/>
      <c r="C180" s="11" t="s">
        <v>62</v>
      </c>
      <c r="D180" s="8"/>
      <c r="E180" s="22">
        <v>119.8</v>
      </c>
      <c r="F180" s="22">
        <v>317.8</v>
      </c>
      <c r="G180" s="22">
        <v>348.5</v>
      </c>
      <c r="H180" s="22">
        <v>322.89999999999998</v>
      </c>
      <c r="I180" s="22">
        <v>237.9</v>
      </c>
      <c r="J180" s="22">
        <v>138.69999999999999</v>
      </c>
      <c r="K180" s="22">
        <v>40.9</v>
      </c>
      <c r="L180" s="12">
        <v>7631.8</v>
      </c>
    </row>
    <row r="181" spans="1:12" x14ac:dyDescent="0.2">
      <c r="A181" s="8"/>
      <c r="B181" s="16"/>
      <c r="C181" s="11" t="s">
        <v>63</v>
      </c>
      <c r="D181" s="8"/>
      <c r="E181" s="22">
        <v>123.1</v>
      </c>
      <c r="F181" s="22">
        <v>319</v>
      </c>
      <c r="G181" s="22">
        <v>355.2</v>
      </c>
      <c r="H181" s="22">
        <v>321.10000000000002</v>
      </c>
      <c r="I181" s="22">
        <v>272.5</v>
      </c>
      <c r="J181" s="22">
        <v>122.7</v>
      </c>
      <c r="K181" s="22">
        <v>38</v>
      </c>
      <c r="L181" s="12">
        <v>7758.2</v>
      </c>
    </row>
    <row r="182" spans="1:12" x14ac:dyDescent="0.2">
      <c r="A182" s="8"/>
      <c r="B182" s="16">
        <v>29479</v>
      </c>
      <c r="C182" s="11" t="s">
        <v>56</v>
      </c>
      <c r="D182" s="8"/>
      <c r="E182" s="22">
        <v>75.5</v>
      </c>
      <c r="F182" s="22">
        <v>255.3</v>
      </c>
      <c r="G182" s="22">
        <v>327.2</v>
      </c>
      <c r="H182" s="22">
        <v>339</v>
      </c>
      <c r="I182" s="22">
        <v>267.10000000000002</v>
      </c>
      <c r="J182" s="22">
        <v>161.5</v>
      </c>
      <c r="K182" s="22">
        <v>56</v>
      </c>
      <c r="L182" s="12">
        <v>7407.7</v>
      </c>
    </row>
    <row r="183" spans="1:12" x14ac:dyDescent="0.2">
      <c r="A183" s="8"/>
      <c r="B183" s="16"/>
      <c r="C183" s="11" t="s">
        <v>57</v>
      </c>
      <c r="D183" s="8"/>
      <c r="E183" s="22">
        <v>98.1</v>
      </c>
      <c r="F183" s="22">
        <v>287.2</v>
      </c>
      <c r="G183" s="22">
        <v>357.1</v>
      </c>
      <c r="H183" s="22">
        <v>337.7</v>
      </c>
      <c r="I183" s="22">
        <v>295.2</v>
      </c>
      <c r="J183" s="22">
        <v>165</v>
      </c>
      <c r="K183" s="22">
        <v>45</v>
      </c>
      <c r="L183" s="12">
        <v>7926.6</v>
      </c>
    </row>
    <row r="184" spans="1:12" x14ac:dyDescent="0.2">
      <c r="A184" s="8"/>
      <c r="B184" s="16"/>
      <c r="C184" s="11" t="s">
        <v>58</v>
      </c>
      <c r="D184" s="8"/>
      <c r="E184" s="22">
        <v>101</v>
      </c>
      <c r="F184" s="22">
        <v>312</v>
      </c>
      <c r="G184" s="22">
        <v>359.1</v>
      </c>
      <c r="H184" s="22">
        <v>329.4</v>
      </c>
      <c r="I184" s="22">
        <v>260.10000000000002</v>
      </c>
      <c r="J184" s="22">
        <v>126.5</v>
      </c>
      <c r="K184" s="22">
        <v>63.5</v>
      </c>
      <c r="L184" s="12">
        <v>7757.4</v>
      </c>
    </row>
    <row r="185" spans="1:12" x14ac:dyDescent="0.2">
      <c r="A185" s="8"/>
      <c r="B185" s="18" t="s">
        <v>54</v>
      </c>
      <c r="C185" s="21" t="s">
        <v>66</v>
      </c>
      <c r="D185" s="8"/>
      <c r="E185" s="22">
        <v>83.5</v>
      </c>
      <c r="F185" s="22">
        <v>306</v>
      </c>
      <c r="G185" s="22">
        <v>394.7</v>
      </c>
      <c r="H185" s="22">
        <v>373</v>
      </c>
      <c r="I185" s="22">
        <v>255.5</v>
      </c>
      <c r="J185" s="22">
        <v>144.69999999999999</v>
      </c>
      <c r="K185" s="22">
        <v>48.6</v>
      </c>
      <c r="L185" s="12">
        <v>8030.1</v>
      </c>
    </row>
    <row r="186" spans="1:12" x14ac:dyDescent="0.2">
      <c r="A186" s="8"/>
      <c r="B186" s="16"/>
      <c r="C186" s="21" t="s">
        <v>65</v>
      </c>
      <c r="D186" s="8"/>
      <c r="E186" s="22">
        <v>137.6</v>
      </c>
      <c r="F186" s="22">
        <v>410.8</v>
      </c>
      <c r="G186" s="22">
        <v>501.3</v>
      </c>
      <c r="H186" s="22">
        <v>453.3</v>
      </c>
      <c r="I186" s="22">
        <v>334.8</v>
      </c>
      <c r="J186" s="22">
        <v>168.4</v>
      </c>
      <c r="K186" s="22">
        <v>41.4</v>
      </c>
      <c r="L186" s="12">
        <v>10237.9</v>
      </c>
    </row>
    <row r="187" spans="1:12" x14ac:dyDescent="0.2">
      <c r="A187" s="8"/>
      <c r="B187" s="16"/>
      <c r="C187" s="21" t="s">
        <v>64</v>
      </c>
      <c r="D187" s="8"/>
      <c r="E187" s="22">
        <v>143.9</v>
      </c>
      <c r="F187" s="22">
        <v>408.5</v>
      </c>
      <c r="G187" s="22">
        <v>469.8</v>
      </c>
      <c r="H187" s="22">
        <v>462.6</v>
      </c>
      <c r="I187" s="22">
        <v>331</v>
      </c>
      <c r="J187" s="22">
        <v>127.4</v>
      </c>
      <c r="K187" s="22">
        <v>27.1</v>
      </c>
      <c r="L187" s="12">
        <v>9850.5</v>
      </c>
    </row>
    <row r="188" spans="1:12" x14ac:dyDescent="0.2">
      <c r="A188" s="8"/>
      <c r="B188" s="16">
        <v>34595</v>
      </c>
      <c r="C188" s="11" t="s">
        <v>46</v>
      </c>
      <c r="D188" s="8"/>
      <c r="E188" s="22">
        <v>56.1</v>
      </c>
      <c r="F188" s="22">
        <v>189.9</v>
      </c>
      <c r="G188" s="22">
        <v>223.5</v>
      </c>
      <c r="H188" s="22">
        <v>212.8</v>
      </c>
      <c r="I188" s="22">
        <v>168.4</v>
      </c>
      <c r="J188" s="22">
        <v>99.2</v>
      </c>
      <c r="K188" s="22">
        <v>63.3</v>
      </c>
      <c r="L188" s="12">
        <v>5065.6000000000004</v>
      </c>
    </row>
    <row r="189" spans="1:12" x14ac:dyDescent="0.2">
      <c r="A189" s="8"/>
      <c r="B189" s="16"/>
      <c r="C189" s="11" t="s">
        <v>45</v>
      </c>
      <c r="D189" s="8"/>
      <c r="E189" s="22">
        <v>84.4</v>
      </c>
      <c r="F189" s="22">
        <v>247.5</v>
      </c>
      <c r="G189" s="22">
        <v>258</v>
      </c>
      <c r="H189" s="22">
        <v>218.1</v>
      </c>
      <c r="I189" s="22">
        <v>142.4</v>
      </c>
      <c r="J189" s="22">
        <v>108.8</v>
      </c>
      <c r="K189" s="22">
        <v>41.3</v>
      </c>
      <c r="L189" s="12">
        <v>5502.5</v>
      </c>
    </row>
    <row r="190" spans="1:12" x14ac:dyDescent="0.2">
      <c r="A190" s="8"/>
      <c r="B190" s="16"/>
      <c r="C190" s="11" t="s">
        <v>59</v>
      </c>
      <c r="D190" s="8"/>
      <c r="E190" s="22">
        <v>110.8</v>
      </c>
      <c r="F190" s="22">
        <v>291.2</v>
      </c>
      <c r="G190" s="22">
        <v>297.39999999999998</v>
      </c>
      <c r="H190" s="22">
        <v>232.9</v>
      </c>
      <c r="I190" s="22">
        <v>170.6</v>
      </c>
      <c r="J190" s="22">
        <v>81</v>
      </c>
      <c r="K190" s="22">
        <v>28.1</v>
      </c>
      <c r="L190" s="12">
        <v>6060</v>
      </c>
    </row>
    <row r="191" spans="1:12" x14ac:dyDescent="0.2">
      <c r="A191" s="8"/>
      <c r="B191" s="16">
        <v>36617</v>
      </c>
      <c r="C191" s="11" t="s">
        <v>47</v>
      </c>
      <c r="D191" s="8"/>
      <c r="E191" s="22">
        <v>39.700000000000003</v>
      </c>
      <c r="F191" s="22">
        <v>173.5</v>
      </c>
      <c r="G191" s="22">
        <v>235.2</v>
      </c>
      <c r="H191" s="22">
        <v>218.3</v>
      </c>
      <c r="I191" s="22">
        <v>162.30000000000001</v>
      </c>
      <c r="J191" s="22">
        <v>90.9</v>
      </c>
      <c r="K191" s="22">
        <v>31.6</v>
      </c>
      <c r="L191" s="12">
        <v>4757.8</v>
      </c>
    </row>
    <row r="192" spans="1:12" x14ac:dyDescent="0.2">
      <c r="A192" s="8"/>
      <c r="B192" s="16"/>
      <c r="C192" s="11" t="s">
        <v>46</v>
      </c>
      <c r="D192" s="8"/>
      <c r="E192" s="22">
        <v>71.2</v>
      </c>
      <c r="F192" s="22">
        <v>226</v>
      </c>
      <c r="G192" s="22">
        <v>235</v>
      </c>
      <c r="H192" s="22">
        <v>200.5</v>
      </c>
      <c r="I192" s="22">
        <v>133.19999999999999</v>
      </c>
      <c r="J192" s="22">
        <v>74.5</v>
      </c>
      <c r="K192" s="22">
        <v>24</v>
      </c>
      <c r="L192" s="12">
        <v>4821.7</v>
      </c>
    </row>
    <row r="193" spans="1:12" x14ac:dyDescent="0.2">
      <c r="A193" s="8"/>
      <c r="B193" s="16"/>
      <c r="C193" s="11" t="s">
        <v>45</v>
      </c>
      <c r="D193" s="8"/>
      <c r="E193" s="22">
        <v>94.7</v>
      </c>
      <c r="F193" s="22">
        <v>250.1</v>
      </c>
      <c r="G193" s="22">
        <v>284.39999999999998</v>
      </c>
      <c r="H193" s="22">
        <v>214.8</v>
      </c>
      <c r="I193" s="22">
        <v>125</v>
      </c>
      <c r="J193" s="22">
        <v>76.900000000000006</v>
      </c>
      <c r="K193" s="22">
        <v>26.2</v>
      </c>
      <c r="L193" s="12">
        <v>5360.4</v>
      </c>
    </row>
    <row r="194" spans="1:12" x14ac:dyDescent="0.2">
      <c r="A194" s="8"/>
      <c r="B194" s="16">
        <v>40269</v>
      </c>
      <c r="C194" s="11" t="s">
        <v>281</v>
      </c>
      <c r="D194" s="8"/>
      <c r="E194" s="22">
        <v>47.6</v>
      </c>
      <c r="F194" s="22">
        <v>144.9</v>
      </c>
      <c r="G194" s="22">
        <v>168</v>
      </c>
      <c r="H194" s="22">
        <v>147.6</v>
      </c>
      <c r="I194" s="22">
        <v>101.9</v>
      </c>
      <c r="J194" s="22">
        <v>39.5</v>
      </c>
      <c r="K194" s="22">
        <v>18.3</v>
      </c>
      <c r="L194" s="12">
        <v>3338.7</v>
      </c>
    </row>
    <row r="195" spans="1:12" x14ac:dyDescent="0.2">
      <c r="A195" s="8"/>
      <c r="B195" s="16"/>
      <c r="C195" s="11" t="s">
        <v>275</v>
      </c>
      <c r="D195" s="8"/>
      <c r="E195" s="22">
        <v>79.599999999999994</v>
      </c>
      <c r="F195" s="22">
        <v>171.7</v>
      </c>
      <c r="G195" s="22">
        <v>185.4</v>
      </c>
      <c r="H195" s="22">
        <v>149.9</v>
      </c>
      <c r="I195" s="22">
        <v>102.1</v>
      </c>
      <c r="J195" s="22">
        <v>46.1</v>
      </c>
      <c r="K195" s="22">
        <v>21.2</v>
      </c>
      <c r="L195" s="12">
        <v>3779.7</v>
      </c>
    </row>
    <row r="196" spans="1:12" x14ac:dyDescent="0.2">
      <c r="A196" s="8"/>
      <c r="B196" s="16"/>
      <c r="C196" s="11" t="s">
        <v>47</v>
      </c>
      <c r="D196" s="8"/>
      <c r="E196" s="22">
        <v>99.4</v>
      </c>
      <c r="F196" s="22">
        <v>218.4</v>
      </c>
      <c r="G196" s="22">
        <v>207.1</v>
      </c>
      <c r="H196" s="22">
        <v>173.6</v>
      </c>
      <c r="I196" s="22">
        <v>108.8</v>
      </c>
      <c r="J196" s="22">
        <v>49.9</v>
      </c>
      <c r="K196" s="22">
        <v>23.5</v>
      </c>
      <c r="L196" s="12">
        <v>4403.8</v>
      </c>
    </row>
    <row r="197" spans="1:12" x14ac:dyDescent="0.2">
      <c r="A197" s="8"/>
      <c r="B197" s="8"/>
      <c r="C197" s="21"/>
      <c r="D197" s="8"/>
      <c r="E197" s="22"/>
      <c r="F197" s="22"/>
      <c r="G197" s="22"/>
      <c r="H197" s="22"/>
      <c r="I197" s="22"/>
      <c r="J197" s="22"/>
      <c r="K197" s="22"/>
      <c r="L197" s="12"/>
    </row>
    <row r="198" spans="1:12" x14ac:dyDescent="0.2">
      <c r="A198" s="8" t="s">
        <v>51</v>
      </c>
      <c r="B198" s="17" t="s">
        <v>5</v>
      </c>
      <c r="C198" s="21" t="s">
        <v>71</v>
      </c>
      <c r="D198" s="8"/>
      <c r="E198" s="22">
        <v>176.2</v>
      </c>
      <c r="F198" s="22">
        <v>272.60000000000002</v>
      </c>
      <c r="G198" s="22">
        <v>258.2</v>
      </c>
      <c r="H198" s="22">
        <v>177.2</v>
      </c>
      <c r="I198" s="22">
        <v>128.4</v>
      </c>
      <c r="J198" s="22">
        <v>88.6</v>
      </c>
      <c r="K198" s="22">
        <v>18.8</v>
      </c>
      <c r="L198" s="12">
        <v>5600.2</v>
      </c>
    </row>
    <row r="199" spans="1:12" x14ac:dyDescent="0.2">
      <c r="A199" s="8"/>
      <c r="B199" s="17"/>
      <c r="C199" s="21" t="s">
        <v>72</v>
      </c>
      <c r="D199" s="8"/>
      <c r="E199" s="22">
        <v>161.19999999999999</v>
      </c>
      <c r="F199" s="22">
        <v>313.89999999999998</v>
      </c>
      <c r="G199" s="22">
        <v>311.39999999999998</v>
      </c>
      <c r="H199" s="22">
        <v>230.6</v>
      </c>
      <c r="I199" s="22">
        <v>140.6</v>
      </c>
      <c r="J199" s="22">
        <v>60</v>
      </c>
      <c r="K199" s="22">
        <v>11.7</v>
      </c>
      <c r="L199" s="12">
        <v>6147.3</v>
      </c>
    </row>
    <row r="200" spans="1:12" x14ac:dyDescent="0.2">
      <c r="A200" s="8"/>
      <c r="B200" s="17"/>
      <c r="C200" s="21" t="s">
        <v>73</v>
      </c>
      <c r="D200" s="8"/>
      <c r="E200" s="22">
        <v>103.7</v>
      </c>
      <c r="F200" s="22">
        <v>275.2</v>
      </c>
      <c r="G200" s="22">
        <v>308.10000000000002</v>
      </c>
      <c r="H200" s="22">
        <v>253.1</v>
      </c>
      <c r="I200" s="22">
        <v>173.7</v>
      </c>
      <c r="J200" s="22">
        <v>62.2</v>
      </c>
      <c r="K200" s="22">
        <v>15.7</v>
      </c>
      <c r="L200" s="12">
        <v>5958.1</v>
      </c>
    </row>
    <row r="201" spans="1:12" x14ac:dyDescent="0.2">
      <c r="A201" s="8"/>
      <c r="B201" s="16">
        <v>26925</v>
      </c>
      <c r="C201" s="11" t="s">
        <v>61</v>
      </c>
      <c r="D201" s="8"/>
      <c r="E201" s="22">
        <v>144.6</v>
      </c>
      <c r="F201" s="22">
        <v>310.8</v>
      </c>
      <c r="G201" s="22">
        <v>277.7</v>
      </c>
      <c r="H201" s="22">
        <v>218.5</v>
      </c>
      <c r="I201" s="22">
        <v>133.69999999999999</v>
      </c>
      <c r="J201" s="22">
        <v>52.3</v>
      </c>
      <c r="K201" s="22">
        <v>48.1</v>
      </c>
      <c r="L201" s="12">
        <v>5928.1</v>
      </c>
    </row>
    <row r="202" spans="1:12" x14ac:dyDescent="0.2">
      <c r="A202" s="8"/>
      <c r="B202" s="16"/>
      <c r="C202" s="11" t="s">
        <v>62</v>
      </c>
      <c r="D202" s="8"/>
      <c r="E202" s="22">
        <v>97.5</v>
      </c>
      <c r="F202" s="22">
        <v>233.1</v>
      </c>
      <c r="G202" s="22">
        <v>304.10000000000002</v>
      </c>
      <c r="H202" s="22">
        <v>285.5</v>
      </c>
      <c r="I202" s="22">
        <v>200.4</v>
      </c>
      <c r="J202" s="22">
        <v>98.2</v>
      </c>
      <c r="K202" s="22">
        <v>33.1</v>
      </c>
      <c r="L202" s="12">
        <v>6259.8</v>
      </c>
    </row>
    <row r="203" spans="1:12" x14ac:dyDescent="0.2">
      <c r="A203" s="8"/>
      <c r="B203" s="16"/>
      <c r="C203" s="11" t="s">
        <v>63</v>
      </c>
      <c r="D203" s="8"/>
      <c r="E203" s="22">
        <v>100.5</v>
      </c>
      <c r="F203" s="22">
        <v>232.4</v>
      </c>
      <c r="G203" s="22">
        <v>265.5</v>
      </c>
      <c r="H203" s="22">
        <v>264.10000000000002</v>
      </c>
      <c r="I203" s="22">
        <v>218.7</v>
      </c>
      <c r="J203" s="22">
        <v>98.5</v>
      </c>
      <c r="K203" s="22">
        <v>33</v>
      </c>
      <c r="L203" s="12">
        <v>6063.3</v>
      </c>
    </row>
    <row r="204" spans="1:12" x14ac:dyDescent="0.2">
      <c r="A204" s="8"/>
      <c r="B204" s="16">
        <v>29479</v>
      </c>
      <c r="C204" s="11" t="s">
        <v>56</v>
      </c>
      <c r="D204" s="8"/>
      <c r="E204" s="22">
        <v>71.2</v>
      </c>
      <c r="F204" s="22">
        <v>212</v>
      </c>
      <c r="G204" s="22">
        <v>254.9</v>
      </c>
      <c r="H204" s="22">
        <v>218.3</v>
      </c>
      <c r="I204" s="22">
        <v>192.2</v>
      </c>
      <c r="J204" s="22">
        <v>89.4</v>
      </c>
      <c r="K204" s="22">
        <v>43.8</v>
      </c>
      <c r="L204" s="12">
        <v>5408.7</v>
      </c>
    </row>
    <row r="205" spans="1:12" x14ac:dyDescent="0.2">
      <c r="A205" s="8"/>
      <c r="B205" s="16"/>
      <c r="C205" s="11" t="s">
        <v>57</v>
      </c>
      <c r="D205" s="8"/>
      <c r="E205" s="22">
        <v>83</v>
      </c>
      <c r="F205" s="22">
        <v>217.6</v>
      </c>
      <c r="G205" s="22">
        <v>299.2</v>
      </c>
      <c r="H205" s="22">
        <v>261.89999999999998</v>
      </c>
      <c r="I205" s="22">
        <v>211.5</v>
      </c>
      <c r="J205" s="22">
        <v>132.80000000000001</v>
      </c>
      <c r="K205" s="22">
        <v>72.5</v>
      </c>
      <c r="L205" s="12">
        <v>6392.2</v>
      </c>
    </row>
    <row r="206" spans="1:12" x14ac:dyDescent="0.2">
      <c r="A206" s="8"/>
      <c r="B206" s="16"/>
      <c r="C206" s="11" t="s">
        <v>58</v>
      </c>
      <c r="D206" s="8"/>
      <c r="E206" s="22">
        <v>117.1</v>
      </c>
      <c r="F206" s="22">
        <v>213.2</v>
      </c>
      <c r="G206" s="22">
        <v>274.60000000000002</v>
      </c>
      <c r="H206" s="22">
        <v>271.2</v>
      </c>
      <c r="I206" s="22">
        <v>245.1</v>
      </c>
      <c r="J206" s="22">
        <v>97.8</v>
      </c>
      <c r="K206" s="22">
        <v>66.3</v>
      </c>
      <c r="L206" s="12">
        <v>6426.4</v>
      </c>
    </row>
    <row r="207" spans="1:12" x14ac:dyDescent="0.2">
      <c r="A207" s="8"/>
      <c r="B207" s="18" t="s">
        <v>52</v>
      </c>
      <c r="C207" s="11" t="s">
        <v>74</v>
      </c>
      <c r="D207" s="8"/>
      <c r="E207" s="22">
        <v>110.9</v>
      </c>
      <c r="F207" s="22">
        <v>230.5</v>
      </c>
      <c r="G207" s="22">
        <v>276.2</v>
      </c>
      <c r="H207" s="22">
        <v>244.2</v>
      </c>
      <c r="I207" s="22">
        <v>159</v>
      </c>
      <c r="J207" s="22">
        <v>82.2</v>
      </c>
      <c r="K207" s="22">
        <v>59</v>
      </c>
      <c r="L207" s="12">
        <v>5809.9</v>
      </c>
    </row>
    <row r="208" spans="1:12" x14ac:dyDescent="0.2">
      <c r="A208" s="8"/>
      <c r="B208" s="16"/>
      <c r="C208" s="11" t="s">
        <v>75</v>
      </c>
      <c r="D208" s="8"/>
      <c r="E208" s="22">
        <v>97</v>
      </c>
      <c r="F208" s="22">
        <v>232.7</v>
      </c>
      <c r="G208" s="22">
        <v>275.7</v>
      </c>
      <c r="H208" s="22">
        <v>225.3</v>
      </c>
      <c r="I208" s="22">
        <v>188.9</v>
      </c>
      <c r="J208" s="22">
        <v>74.7</v>
      </c>
      <c r="K208" s="22">
        <v>44</v>
      </c>
      <c r="L208" s="12">
        <v>5691.1</v>
      </c>
    </row>
    <row r="209" spans="1:12" x14ac:dyDescent="0.2">
      <c r="A209" s="8"/>
      <c r="B209" s="16"/>
      <c r="C209" s="11" t="s">
        <v>76</v>
      </c>
      <c r="D209" s="8"/>
      <c r="E209" s="22">
        <v>84.1</v>
      </c>
      <c r="F209" s="22">
        <v>196.2</v>
      </c>
      <c r="G209" s="22">
        <v>239.6</v>
      </c>
      <c r="H209" s="22">
        <v>203.5</v>
      </c>
      <c r="I209" s="22">
        <v>139.19999999999999</v>
      </c>
      <c r="J209" s="22">
        <v>53.1</v>
      </c>
      <c r="K209" s="22">
        <v>25.5</v>
      </c>
      <c r="L209" s="12">
        <v>4706.5</v>
      </c>
    </row>
    <row r="210" spans="1:12" x14ac:dyDescent="0.2">
      <c r="A210" s="8"/>
      <c r="B210" s="16">
        <v>34595</v>
      </c>
      <c r="C210" s="11" t="s">
        <v>46</v>
      </c>
      <c r="D210" s="8"/>
      <c r="E210" s="22">
        <v>39.700000000000003</v>
      </c>
      <c r="F210" s="22">
        <v>133.6</v>
      </c>
      <c r="G210" s="22">
        <v>208.8</v>
      </c>
      <c r="H210" s="22">
        <v>204.7</v>
      </c>
      <c r="I210" s="22">
        <v>128.4</v>
      </c>
      <c r="J210" s="22">
        <v>55.8</v>
      </c>
      <c r="K210" s="22">
        <v>12</v>
      </c>
      <c r="L210" s="12">
        <v>3915.4</v>
      </c>
    </row>
    <row r="211" spans="1:12" x14ac:dyDescent="0.2">
      <c r="A211" s="8"/>
      <c r="B211" s="16"/>
      <c r="C211" s="11" t="s">
        <v>45</v>
      </c>
      <c r="D211" s="8"/>
      <c r="E211" s="22">
        <v>53.5</v>
      </c>
      <c r="F211" s="22">
        <v>188.7</v>
      </c>
      <c r="G211" s="22">
        <v>234.7</v>
      </c>
      <c r="H211" s="22">
        <v>210.7</v>
      </c>
      <c r="I211" s="22">
        <v>147.1</v>
      </c>
      <c r="J211" s="22">
        <v>55.1</v>
      </c>
      <c r="K211" s="22">
        <v>16</v>
      </c>
      <c r="L211" s="12">
        <v>4529.3999999999996</v>
      </c>
    </row>
    <row r="212" spans="1:12" x14ac:dyDescent="0.2">
      <c r="A212" s="8"/>
      <c r="B212" s="16"/>
      <c r="C212" s="11" t="s">
        <v>59</v>
      </c>
      <c r="D212" s="8"/>
      <c r="E212" s="22">
        <v>102.3</v>
      </c>
      <c r="F212" s="22">
        <v>233.7</v>
      </c>
      <c r="G212" s="22">
        <v>263.39999999999998</v>
      </c>
      <c r="H212" s="22">
        <v>237.6</v>
      </c>
      <c r="I212" s="22">
        <v>158.80000000000001</v>
      </c>
      <c r="J212" s="22">
        <v>71.900000000000006</v>
      </c>
      <c r="K212" s="22">
        <v>17.3</v>
      </c>
      <c r="L212" s="12">
        <v>5424.8</v>
      </c>
    </row>
    <row r="213" spans="1:12" x14ac:dyDescent="0.2">
      <c r="A213" s="8"/>
      <c r="B213" s="16">
        <v>36617</v>
      </c>
      <c r="C213" s="11" t="s">
        <v>47</v>
      </c>
      <c r="D213" s="8"/>
      <c r="E213" s="22">
        <v>30.8</v>
      </c>
      <c r="F213" s="22">
        <v>128.5</v>
      </c>
      <c r="G213" s="22">
        <v>164.4</v>
      </c>
      <c r="H213" s="22">
        <v>186.1</v>
      </c>
      <c r="I213" s="22">
        <v>127</v>
      </c>
      <c r="J213" s="22">
        <v>60.7</v>
      </c>
      <c r="K213" s="22">
        <v>12.7</v>
      </c>
      <c r="L213" s="12">
        <v>3551.3</v>
      </c>
    </row>
    <row r="214" spans="1:12" x14ac:dyDescent="0.2">
      <c r="A214" s="8"/>
      <c r="B214" s="16"/>
      <c r="C214" s="11" t="s">
        <v>46</v>
      </c>
      <c r="D214" s="8"/>
      <c r="E214" s="22">
        <v>55.9</v>
      </c>
      <c r="F214" s="22">
        <v>158</v>
      </c>
      <c r="G214" s="22">
        <v>200</v>
      </c>
      <c r="H214" s="22">
        <v>174.9</v>
      </c>
      <c r="I214" s="22">
        <v>133.5</v>
      </c>
      <c r="J214" s="22">
        <v>43.6</v>
      </c>
      <c r="K214" s="22">
        <v>13.8</v>
      </c>
      <c r="L214" s="12">
        <v>3897.8</v>
      </c>
    </row>
    <row r="215" spans="1:12" x14ac:dyDescent="0.2">
      <c r="A215" s="8"/>
      <c r="B215" s="16"/>
      <c r="C215" s="11" t="s">
        <v>45</v>
      </c>
      <c r="D215" s="8"/>
      <c r="E215" s="22">
        <v>64.5</v>
      </c>
      <c r="F215" s="22">
        <v>174.8</v>
      </c>
      <c r="G215" s="22">
        <v>211.8</v>
      </c>
      <c r="H215" s="22">
        <v>210.3</v>
      </c>
      <c r="I215" s="22">
        <v>139.6</v>
      </c>
      <c r="J215" s="22">
        <v>59.5</v>
      </c>
      <c r="K215" s="22">
        <v>15.1</v>
      </c>
      <c r="L215" s="12">
        <v>4377.8</v>
      </c>
    </row>
    <row r="216" spans="1:12" x14ac:dyDescent="0.2">
      <c r="A216" s="8"/>
      <c r="B216" s="16">
        <v>40269</v>
      </c>
      <c r="C216" s="11" t="s">
        <v>281</v>
      </c>
      <c r="D216" s="8"/>
      <c r="E216" s="22">
        <v>47.6</v>
      </c>
      <c r="F216" s="22">
        <v>142.30000000000001</v>
      </c>
      <c r="G216" s="22">
        <v>156.69999999999999</v>
      </c>
      <c r="H216" s="22">
        <v>121</v>
      </c>
      <c r="I216" s="22">
        <v>76.599999999999994</v>
      </c>
      <c r="J216" s="22">
        <v>36.200000000000003</v>
      </c>
      <c r="K216" s="22">
        <v>9</v>
      </c>
      <c r="L216" s="12">
        <v>2946.5</v>
      </c>
    </row>
    <row r="217" spans="1:12" x14ac:dyDescent="0.2">
      <c r="A217" s="8"/>
      <c r="B217" s="16"/>
      <c r="C217" s="11" t="s">
        <v>275</v>
      </c>
      <c r="D217" s="8"/>
      <c r="E217" s="22">
        <v>61.2</v>
      </c>
      <c r="F217" s="22">
        <v>133.30000000000001</v>
      </c>
      <c r="G217" s="22">
        <v>147.1</v>
      </c>
      <c r="H217" s="22">
        <v>142.5</v>
      </c>
      <c r="I217" s="22">
        <v>103.9</v>
      </c>
      <c r="J217" s="22">
        <v>37.6</v>
      </c>
      <c r="K217" s="22">
        <v>9.9</v>
      </c>
      <c r="L217" s="12">
        <v>3177.4</v>
      </c>
    </row>
    <row r="218" spans="1:12" x14ac:dyDescent="0.2">
      <c r="A218" s="8"/>
      <c r="B218" s="16"/>
      <c r="C218" s="11" t="s">
        <v>47</v>
      </c>
      <c r="D218" s="8"/>
      <c r="E218" s="22">
        <v>70.3</v>
      </c>
      <c r="F218" s="22">
        <v>164.3</v>
      </c>
      <c r="G218" s="22">
        <v>184.9</v>
      </c>
      <c r="H218" s="22">
        <v>150.5</v>
      </c>
      <c r="I218" s="22">
        <v>101.8</v>
      </c>
      <c r="J218" s="22">
        <v>38</v>
      </c>
      <c r="K218" s="22">
        <v>9.1999999999999993</v>
      </c>
      <c r="L218" s="12">
        <v>3595.2</v>
      </c>
    </row>
    <row r="219" spans="1:12" x14ac:dyDescent="0.2">
      <c r="A219" s="8"/>
      <c r="B219" s="16"/>
      <c r="C219" s="11"/>
      <c r="D219" s="8"/>
      <c r="E219" s="22"/>
      <c r="F219" s="22"/>
      <c r="G219" s="22"/>
      <c r="H219" s="22"/>
      <c r="I219" s="22"/>
      <c r="J219" s="22"/>
      <c r="K219" s="22"/>
      <c r="L219" s="12"/>
    </row>
    <row r="220" spans="1:12" x14ac:dyDescent="0.2">
      <c r="A220" s="8" t="s">
        <v>98</v>
      </c>
      <c r="B220" s="8"/>
      <c r="C220" s="21"/>
      <c r="D220" s="8"/>
      <c r="E220" s="22"/>
      <c r="F220" s="22"/>
      <c r="G220" s="22"/>
      <c r="H220" s="22"/>
      <c r="I220" s="22"/>
      <c r="J220" s="22"/>
      <c r="K220" s="22"/>
      <c r="L220" s="12"/>
    </row>
    <row r="221" spans="1:12" x14ac:dyDescent="0.2">
      <c r="A221" s="8"/>
      <c r="B221" s="11" t="s">
        <v>19</v>
      </c>
      <c r="C221" s="21"/>
      <c r="D221" s="11"/>
      <c r="E221" s="23"/>
      <c r="F221" s="23"/>
      <c r="G221" s="23"/>
      <c r="H221" s="23"/>
      <c r="I221" s="22"/>
      <c r="J221" s="22"/>
      <c r="K221" s="22"/>
      <c r="L221" s="12"/>
    </row>
    <row r="222" spans="1:12" x14ac:dyDescent="0.2">
      <c r="A222" s="8" t="s">
        <v>122</v>
      </c>
      <c r="B222" s="11" t="s">
        <v>20</v>
      </c>
      <c r="C222" s="21" t="s">
        <v>270</v>
      </c>
      <c r="D222" s="8"/>
      <c r="E222" s="23" t="s">
        <v>26</v>
      </c>
      <c r="F222" s="23" t="s">
        <v>27</v>
      </c>
      <c r="G222" s="23" t="s">
        <v>28</v>
      </c>
      <c r="H222" s="23" t="s">
        <v>29</v>
      </c>
      <c r="I222" s="23" t="s">
        <v>30</v>
      </c>
      <c r="J222" s="23" t="s">
        <v>31</v>
      </c>
      <c r="K222" s="23" t="s">
        <v>32</v>
      </c>
      <c r="L222" s="12" t="s">
        <v>33</v>
      </c>
    </row>
    <row r="223" spans="1:12" x14ac:dyDescent="0.2">
      <c r="A223" s="8" t="s">
        <v>6</v>
      </c>
      <c r="B223" s="16">
        <v>29312</v>
      </c>
      <c r="C223" s="11" t="s">
        <v>56</v>
      </c>
      <c r="D223" s="8"/>
      <c r="E223" s="22">
        <v>48.9</v>
      </c>
      <c r="F223" s="22">
        <v>169.2</v>
      </c>
      <c r="G223" s="22">
        <v>176</v>
      </c>
      <c r="H223" s="22">
        <v>123.9</v>
      </c>
      <c r="I223" s="22">
        <v>72.3</v>
      </c>
      <c r="J223" s="22">
        <v>27.7</v>
      </c>
      <c r="K223" s="22">
        <v>5.9</v>
      </c>
      <c r="L223" s="12">
        <v>3119.6</v>
      </c>
    </row>
    <row r="224" spans="1:12" x14ac:dyDescent="0.2">
      <c r="A224" s="8"/>
      <c r="B224" s="16"/>
      <c r="C224" s="11" t="s">
        <v>57</v>
      </c>
      <c r="D224" s="8"/>
      <c r="E224" s="22">
        <v>64.400000000000006</v>
      </c>
      <c r="F224" s="22">
        <v>182.8</v>
      </c>
      <c r="G224" s="22">
        <v>197.8</v>
      </c>
      <c r="H224" s="22">
        <v>145.6</v>
      </c>
      <c r="I224" s="22">
        <v>90.5</v>
      </c>
      <c r="J224" s="22">
        <v>40.799999999999997</v>
      </c>
      <c r="K224" s="22">
        <v>10.4</v>
      </c>
      <c r="L224" s="12">
        <v>3661.2</v>
      </c>
    </row>
    <row r="225" spans="1:12" x14ac:dyDescent="0.2">
      <c r="A225" s="8"/>
      <c r="B225" s="16"/>
      <c r="C225" s="11" t="s">
        <v>58</v>
      </c>
      <c r="D225" s="8"/>
      <c r="E225" s="22">
        <v>56.7</v>
      </c>
      <c r="F225" s="22">
        <v>193.8</v>
      </c>
      <c r="G225" s="22">
        <v>227.5</v>
      </c>
      <c r="H225" s="22">
        <v>179.9</v>
      </c>
      <c r="I225" s="22">
        <v>130.19999999999999</v>
      </c>
      <c r="J225" s="22">
        <v>62.6</v>
      </c>
      <c r="K225" s="22">
        <v>10.6</v>
      </c>
      <c r="L225" s="12">
        <v>4306.7</v>
      </c>
    </row>
    <row r="226" spans="1:12" x14ac:dyDescent="0.2">
      <c r="A226" s="8"/>
      <c r="B226" s="16">
        <v>32964</v>
      </c>
      <c r="C226" s="11" t="s">
        <v>45</v>
      </c>
      <c r="D226" s="8"/>
      <c r="E226" s="22">
        <v>42.2</v>
      </c>
      <c r="F226" s="22">
        <v>147.4</v>
      </c>
      <c r="G226" s="22">
        <v>169</v>
      </c>
      <c r="H226" s="22">
        <v>120.9</v>
      </c>
      <c r="I226" s="22">
        <v>61.5</v>
      </c>
      <c r="J226" s="22">
        <v>24.4</v>
      </c>
      <c r="K226" s="22">
        <v>5.7</v>
      </c>
      <c r="L226" s="12">
        <v>2855.3</v>
      </c>
    </row>
    <row r="227" spans="1:12" x14ac:dyDescent="0.2">
      <c r="A227" s="8"/>
      <c r="B227" s="16"/>
      <c r="C227" s="11" t="s">
        <v>59</v>
      </c>
      <c r="D227" s="8"/>
      <c r="E227" s="22">
        <v>46.2</v>
      </c>
      <c r="F227" s="22">
        <v>138.30000000000001</v>
      </c>
      <c r="G227" s="22">
        <v>155.9</v>
      </c>
      <c r="H227" s="22">
        <v>124.8</v>
      </c>
      <c r="I227" s="22">
        <v>67.7</v>
      </c>
      <c r="J227" s="22">
        <v>24.3</v>
      </c>
      <c r="K227" s="22">
        <v>7.5</v>
      </c>
      <c r="L227" s="12">
        <v>2824</v>
      </c>
    </row>
    <row r="228" spans="1:12" x14ac:dyDescent="0.2">
      <c r="A228" s="8"/>
      <c r="B228" s="16"/>
      <c r="C228" s="11" t="s">
        <v>56</v>
      </c>
      <c r="D228" s="8"/>
      <c r="E228" s="22">
        <v>47.1</v>
      </c>
      <c r="F228" s="22">
        <v>144.69999999999999</v>
      </c>
      <c r="G228" s="22">
        <v>171.5</v>
      </c>
      <c r="H228" s="22">
        <v>133.1</v>
      </c>
      <c r="I228" s="22">
        <v>79</v>
      </c>
      <c r="J228" s="22">
        <v>31.1</v>
      </c>
      <c r="K228" s="22">
        <v>7.9</v>
      </c>
      <c r="L228" s="12">
        <v>3071.7</v>
      </c>
    </row>
    <row r="229" spans="1:12" x14ac:dyDescent="0.2">
      <c r="A229" s="8"/>
      <c r="B229" s="16">
        <v>36617</v>
      </c>
      <c r="C229" s="11" t="s">
        <v>47</v>
      </c>
      <c r="D229" s="8"/>
      <c r="E229" s="22">
        <v>29.5</v>
      </c>
      <c r="F229" s="22">
        <v>120.7</v>
      </c>
      <c r="G229" s="22">
        <v>168</v>
      </c>
      <c r="H229" s="22">
        <v>137.80000000000001</v>
      </c>
      <c r="I229" s="22">
        <v>76.5</v>
      </c>
      <c r="J229" s="22">
        <v>27.4</v>
      </c>
      <c r="K229" s="22">
        <v>8.6999999999999993</v>
      </c>
      <c r="L229" s="12">
        <v>2842.6</v>
      </c>
    </row>
    <row r="230" spans="1:12" x14ac:dyDescent="0.2">
      <c r="A230" s="8"/>
      <c r="B230" s="16"/>
      <c r="C230" s="11" t="s">
        <v>46</v>
      </c>
      <c r="D230" s="8"/>
      <c r="E230" s="22">
        <v>46.3</v>
      </c>
      <c r="F230" s="22">
        <v>130.30000000000001</v>
      </c>
      <c r="G230" s="22">
        <v>165.2</v>
      </c>
      <c r="H230" s="22">
        <v>129.5</v>
      </c>
      <c r="I230" s="22">
        <v>67.599999999999994</v>
      </c>
      <c r="J230" s="22">
        <v>21.5</v>
      </c>
      <c r="K230" s="22">
        <v>5</v>
      </c>
      <c r="L230" s="12">
        <v>2827.1</v>
      </c>
    </row>
    <row r="231" spans="1:12" x14ac:dyDescent="0.2">
      <c r="A231" s="8"/>
      <c r="B231" s="16"/>
      <c r="C231" s="11" t="s">
        <v>45</v>
      </c>
      <c r="D231" s="8"/>
      <c r="E231" s="22">
        <v>43.1</v>
      </c>
      <c r="F231" s="22">
        <v>127.4</v>
      </c>
      <c r="G231" s="22">
        <v>165.3</v>
      </c>
      <c r="H231" s="22">
        <v>120</v>
      </c>
      <c r="I231" s="22">
        <v>63.9</v>
      </c>
      <c r="J231" s="22">
        <v>23.9</v>
      </c>
      <c r="K231" s="22">
        <v>4.7</v>
      </c>
      <c r="L231" s="12">
        <v>2741.3</v>
      </c>
    </row>
    <row r="232" spans="1:12" x14ac:dyDescent="0.2">
      <c r="A232" s="8"/>
      <c r="B232" s="16">
        <v>40269</v>
      </c>
      <c r="C232" s="11" t="s">
        <v>281</v>
      </c>
      <c r="D232" s="8"/>
      <c r="E232" s="1">
        <v>46.2</v>
      </c>
      <c r="F232" s="1">
        <v>120.6</v>
      </c>
      <c r="G232" s="1">
        <v>152.6</v>
      </c>
      <c r="H232" s="1">
        <v>126.9</v>
      </c>
      <c r="I232" s="1">
        <v>75.5</v>
      </c>
      <c r="J232" s="1">
        <v>26.8</v>
      </c>
      <c r="K232" s="1">
        <v>9.5</v>
      </c>
      <c r="L232" s="12">
        <v>2791.1</v>
      </c>
    </row>
    <row r="233" spans="1:12" x14ac:dyDescent="0.2">
      <c r="A233" s="8"/>
      <c r="B233" s="16"/>
      <c r="C233" s="11" t="s">
        <v>275</v>
      </c>
      <c r="D233" s="8"/>
      <c r="E233" s="1">
        <v>47.9</v>
      </c>
      <c r="F233" s="1">
        <v>125.8</v>
      </c>
      <c r="G233" s="1">
        <v>135.69999999999999</v>
      </c>
      <c r="H233" s="1">
        <v>122.2</v>
      </c>
      <c r="I233" s="1">
        <v>63.3</v>
      </c>
      <c r="J233" s="1">
        <v>20.3</v>
      </c>
      <c r="K233" s="1">
        <v>3.4</v>
      </c>
      <c r="L233" s="12">
        <v>2592.8000000000002</v>
      </c>
    </row>
    <row r="234" spans="1:12" x14ac:dyDescent="0.2">
      <c r="A234" s="8"/>
      <c r="B234" s="16"/>
      <c r="C234" s="11" t="s">
        <v>47</v>
      </c>
      <c r="D234" s="8"/>
      <c r="E234" s="1">
        <v>51.2</v>
      </c>
      <c r="F234" s="1">
        <v>142</v>
      </c>
      <c r="G234" s="1">
        <v>144.4</v>
      </c>
      <c r="H234" s="1">
        <v>114.1</v>
      </c>
      <c r="I234" s="1">
        <v>55.7</v>
      </c>
      <c r="J234" s="1">
        <v>24.2</v>
      </c>
      <c r="K234" s="1">
        <v>2.9</v>
      </c>
      <c r="L234" s="12">
        <v>2672.9</v>
      </c>
    </row>
    <row r="235" spans="1:12" x14ac:dyDescent="0.2">
      <c r="A235" s="8"/>
      <c r="B235" s="8"/>
      <c r="C235" s="21"/>
      <c r="D235" s="8"/>
      <c r="E235" s="22"/>
      <c r="F235" s="22"/>
      <c r="G235" s="22"/>
      <c r="H235" s="22"/>
      <c r="I235" s="22"/>
      <c r="J235" s="22"/>
      <c r="K235" s="22"/>
      <c r="L235" s="12"/>
    </row>
    <row r="236" spans="1:12" x14ac:dyDescent="0.2">
      <c r="A236" s="8" t="s">
        <v>7</v>
      </c>
      <c r="B236" s="16">
        <v>25178</v>
      </c>
      <c r="C236" s="11" t="s">
        <v>60</v>
      </c>
      <c r="D236" s="8"/>
      <c r="E236" s="22">
        <v>123.3</v>
      </c>
      <c r="F236" s="22">
        <v>237.1</v>
      </c>
      <c r="G236" s="22">
        <v>238.1</v>
      </c>
      <c r="H236" s="22">
        <v>223.5</v>
      </c>
      <c r="I236" s="22">
        <v>170.9</v>
      </c>
      <c r="J236" s="22">
        <v>105.4</v>
      </c>
      <c r="K236" s="22">
        <v>57.3</v>
      </c>
      <c r="L236" s="12">
        <v>5778.7</v>
      </c>
    </row>
    <row r="237" spans="1:12" x14ac:dyDescent="0.2">
      <c r="A237" s="8"/>
      <c r="B237" s="16"/>
      <c r="C237" s="11" t="s">
        <v>61</v>
      </c>
      <c r="D237" s="8"/>
      <c r="E237" s="22">
        <v>129.30000000000001</v>
      </c>
      <c r="F237" s="22">
        <v>275</v>
      </c>
      <c r="G237" s="22">
        <v>288.2</v>
      </c>
      <c r="H237" s="22">
        <v>275.7</v>
      </c>
      <c r="I237" s="22">
        <v>208.3</v>
      </c>
      <c r="J237" s="22">
        <v>131.30000000000001</v>
      </c>
      <c r="K237" s="22">
        <v>81.599999999999994</v>
      </c>
      <c r="L237" s="12">
        <v>6946.5</v>
      </c>
    </row>
    <row r="238" spans="1:12" x14ac:dyDescent="0.2">
      <c r="A238" s="8"/>
      <c r="B238" s="16"/>
      <c r="C238" s="11" t="s">
        <v>62</v>
      </c>
      <c r="D238" s="8"/>
      <c r="E238" s="22">
        <v>100.9</v>
      </c>
      <c r="F238" s="22">
        <v>274.10000000000002</v>
      </c>
      <c r="G238" s="22">
        <v>305.3</v>
      </c>
      <c r="H238" s="22">
        <v>273.7</v>
      </c>
      <c r="I238" s="22">
        <v>221.4</v>
      </c>
      <c r="J238" s="22">
        <v>129</v>
      </c>
      <c r="K238" s="22">
        <v>84.6</v>
      </c>
      <c r="L238" s="12">
        <v>6944.7</v>
      </c>
    </row>
    <row r="239" spans="1:12" x14ac:dyDescent="0.2">
      <c r="A239" s="8"/>
      <c r="B239" s="17">
        <v>27006</v>
      </c>
      <c r="C239" s="11" t="s">
        <v>61</v>
      </c>
      <c r="D239" s="8"/>
      <c r="E239" s="22">
        <v>125.4</v>
      </c>
      <c r="F239" s="22">
        <v>265.8</v>
      </c>
      <c r="G239" s="22">
        <v>291.10000000000002</v>
      </c>
      <c r="H239" s="22">
        <v>288.7</v>
      </c>
      <c r="I239" s="22">
        <v>198.2</v>
      </c>
      <c r="J239" s="22">
        <v>129.19999999999999</v>
      </c>
      <c r="K239" s="22">
        <v>75.5</v>
      </c>
      <c r="L239" s="12">
        <v>6869.9</v>
      </c>
    </row>
    <row r="240" spans="1:12" x14ac:dyDescent="0.2">
      <c r="A240" s="8"/>
      <c r="B240" s="17"/>
      <c r="C240" s="11" t="s">
        <v>62</v>
      </c>
      <c r="D240" s="8"/>
      <c r="E240" s="22">
        <v>97.4</v>
      </c>
      <c r="F240" s="22">
        <v>258</v>
      </c>
      <c r="G240" s="22">
        <v>302</v>
      </c>
      <c r="H240" s="22">
        <v>269.3</v>
      </c>
      <c r="I240" s="22">
        <v>235.4</v>
      </c>
      <c r="J240" s="22">
        <v>143</v>
      </c>
      <c r="K240" s="22">
        <v>80.400000000000006</v>
      </c>
      <c r="L240" s="12">
        <v>6926.7</v>
      </c>
    </row>
    <row r="241" spans="1:12" x14ac:dyDescent="0.2">
      <c r="A241" s="8"/>
      <c r="B241" s="17"/>
      <c r="C241" s="11" t="s">
        <v>63</v>
      </c>
      <c r="D241" s="8"/>
      <c r="E241" s="22">
        <v>76.900000000000006</v>
      </c>
      <c r="F241" s="22">
        <v>214</v>
      </c>
      <c r="G241" s="22">
        <v>227</v>
      </c>
      <c r="H241" s="22">
        <v>214.5</v>
      </c>
      <c r="I241" s="22">
        <v>159.6</v>
      </c>
      <c r="J241" s="22">
        <v>112.9</v>
      </c>
      <c r="K241" s="22">
        <v>78.400000000000006</v>
      </c>
      <c r="L241" s="12">
        <v>5417</v>
      </c>
    </row>
    <row r="242" spans="1:12" x14ac:dyDescent="0.2">
      <c r="A242" s="8"/>
      <c r="B242" s="16">
        <v>28836</v>
      </c>
      <c r="C242" s="21" t="s">
        <v>82</v>
      </c>
      <c r="D242" s="8"/>
      <c r="E242" s="22">
        <v>72.612884199488832</v>
      </c>
      <c r="F242" s="22">
        <v>217.83649876135425</v>
      </c>
      <c r="G242" s="22">
        <v>220.48230504227996</v>
      </c>
      <c r="H242" s="22">
        <v>199.28684627575277</v>
      </c>
      <c r="I242" s="22">
        <v>133.69886123998313</v>
      </c>
      <c r="J242" s="22">
        <v>49.347398533881638</v>
      </c>
      <c r="K242" s="22">
        <v>9.8110465116279073</v>
      </c>
      <c r="L242" s="12">
        <v>4515.3792028218422</v>
      </c>
    </row>
    <row r="243" spans="1:12" x14ac:dyDescent="0.2">
      <c r="A243" s="8"/>
      <c r="B243" s="16"/>
      <c r="C243" s="21" t="s">
        <v>63</v>
      </c>
      <c r="D243" s="8"/>
      <c r="E243" s="22">
        <v>91.077767021619877</v>
      </c>
      <c r="F243" s="22">
        <v>229.34010152284264</v>
      </c>
      <c r="G243" s="22">
        <v>263.08577692518497</v>
      </c>
      <c r="H243" s="22">
        <v>215.70495372890582</v>
      </c>
      <c r="I243" s="22">
        <v>161.16271069831441</v>
      </c>
      <c r="J243" s="22">
        <v>67.162887311753508</v>
      </c>
      <c r="K243" s="22">
        <v>14.908767245215843</v>
      </c>
      <c r="L243" s="12">
        <v>5212.2148222691849</v>
      </c>
    </row>
    <row r="244" spans="1:12" x14ac:dyDescent="0.2">
      <c r="A244" s="8"/>
      <c r="B244" s="16"/>
      <c r="C244" s="21" t="s">
        <v>62</v>
      </c>
      <c r="D244" s="8"/>
      <c r="E244" s="22">
        <v>109.30370958143226</v>
      </c>
      <c r="F244" s="22">
        <v>296.17159246788879</v>
      </c>
      <c r="G244" s="22">
        <v>323.20295983086686</v>
      </c>
      <c r="H244" s="22">
        <v>296.1051930758988</v>
      </c>
      <c r="I244" s="22">
        <v>226.01598934043972</v>
      </c>
      <c r="J244" s="22">
        <v>102.79779567613396</v>
      </c>
      <c r="K244" s="22">
        <v>16.043909647456196</v>
      </c>
      <c r="L244" s="12">
        <v>6848.2057481005832</v>
      </c>
    </row>
    <row r="245" spans="1:12" x14ac:dyDescent="0.2">
      <c r="A245" s="8"/>
      <c r="B245" s="18" t="s">
        <v>54</v>
      </c>
      <c r="C245" s="11" t="s">
        <v>64</v>
      </c>
      <c r="D245" s="8"/>
      <c r="E245" s="22">
        <v>103.9</v>
      </c>
      <c r="F245" s="22">
        <v>214.8</v>
      </c>
      <c r="G245" s="22">
        <v>227.3</v>
      </c>
      <c r="H245" s="22">
        <v>196.8</v>
      </c>
      <c r="I245" s="22">
        <v>131.30000000000001</v>
      </c>
      <c r="J245" s="22">
        <v>73.099999999999994</v>
      </c>
      <c r="K245" s="22">
        <v>34.799999999999997</v>
      </c>
      <c r="L245" s="12">
        <v>4910.3</v>
      </c>
    </row>
    <row r="246" spans="1:12" x14ac:dyDescent="0.2">
      <c r="A246" s="8"/>
      <c r="B246" s="16"/>
      <c r="C246" s="11" t="s">
        <v>65</v>
      </c>
      <c r="D246" s="8"/>
      <c r="E246" s="22">
        <v>88.8</v>
      </c>
      <c r="F246" s="22">
        <v>201.4</v>
      </c>
      <c r="G246" s="22">
        <v>229.6</v>
      </c>
      <c r="H246" s="22">
        <v>198.5</v>
      </c>
      <c r="I246" s="22">
        <v>148.69999999999999</v>
      </c>
      <c r="J246" s="22">
        <v>64.599999999999994</v>
      </c>
      <c r="K246" s="22">
        <v>28.7</v>
      </c>
      <c r="L246" s="12">
        <v>4801.3</v>
      </c>
    </row>
    <row r="247" spans="1:12" x14ac:dyDescent="0.2">
      <c r="A247" s="8"/>
      <c r="B247" s="16"/>
      <c r="C247" s="11" t="s">
        <v>66</v>
      </c>
      <c r="D247" s="8"/>
      <c r="E247" s="22">
        <v>93.1</v>
      </c>
      <c r="F247" s="22">
        <v>197.4</v>
      </c>
      <c r="G247" s="22">
        <v>232.8</v>
      </c>
      <c r="H247" s="22">
        <v>204.7</v>
      </c>
      <c r="I247" s="22">
        <v>158</v>
      </c>
      <c r="J247" s="22">
        <v>77.8</v>
      </c>
      <c r="K247" s="22">
        <v>24.4</v>
      </c>
      <c r="L247" s="12">
        <v>4941.5</v>
      </c>
    </row>
    <row r="248" spans="1:12" x14ac:dyDescent="0.2">
      <c r="A248" s="8"/>
      <c r="B248" s="16">
        <v>33184</v>
      </c>
      <c r="C248" s="11" t="s">
        <v>65</v>
      </c>
      <c r="D248" s="8"/>
      <c r="E248" s="22">
        <v>88.3</v>
      </c>
      <c r="F248" s="22">
        <v>202.5</v>
      </c>
      <c r="G248" s="22">
        <v>209.4</v>
      </c>
      <c r="H248" s="22">
        <v>186.6</v>
      </c>
      <c r="I248" s="22">
        <v>130</v>
      </c>
      <c r="J248" s="22">
        <v>64.7</v>
      </c>
      <c r="K248" s="22">
        <v>26.3</v>
      </c>
      <c r="L248" s="12">
        <v>4538.8999999999996</v>
      </c>
    </row>
    <row r="249" spans="1:12" x14ac:dyDescent="0.2">
      <c r="A249" s="8"/>
      <c r="B249" s="16"/>
      <c r="C249" s="11" t="s">
        <v>66</v>
      </c>
      <c r="D249" s="8"/>
      <c r="E249" s="22">
        <v>82.3</v>
      </c>
      <c r="F249" s="22">
        <v>192.3</v>
      </c>
      <c r="G249" s="22">
        <v>227.5</v>
      </c>
      <c r="H249" s="22">
        <v>202.9</v>
      </c>
      <c r="I249" s="22">
        <v>149</v>
      </c>
      <c r="J249" s="22">
        <v>83.2</v>
      </c>
      <c r="K249" s="22">
        <v>35.4</v>
      </c>
      <c r="L249" s="12">
        <v>4862.7</v>
      </c>
    </row>
    <row r="250" spans="1:12" x14ac:dyDescent="0.2">
      <c r="A250" s="8"/>
      <c r="B250" s="16"/>
      <c r="C250" s="11" t="s">
        <v>67</v>
      </c>
      <c r="D250" s="8"/>
      <c r="E250" s="22">
        <v>77.2</v>
      </c>
      <c r="F250" s="22">
        <v>184.5</v>
      </c>
      <c r="G250" s="22">
        <v>218.5</v>
      </c>
      <c r="H250" s="22">
        <v>211</v>
      </c>
      <c r="I250" s="22">
        <v>159.5</v>
      </c>
      <c r="J250" s="22">
        <v>90.7</v>
      </c>
      <c r="K250" s="22">
        <v>37.5</v>
      </c>
      <c r="L250" s="12">
        <v>4894.8</v>
      </c>
    </row>
    <row r="251" spans="1:12" x14ac:dyDescent="0.2">
      <c r="A251" s="8"/>
      <c r="B251" s="16">
        <v>35010</v>
      </c>
      <c r="C251" s="11" t="s">
        <v>66</v>
      </c>
      <c r="D251" s="8"/>
      <c r="E251" s="22">
        <v>85.3</v>
      </c>
      <c r="F251" s="22">
        <v>192.4</v>
      </c>
      <c r="G251" s="22">
        <v>227.2</v>
      </c>
      <c r="H251" s="22">
        <v>198.5</v>
      </c>
      <c r="I251" s="22">
        <v>143.69999999999999</v>
      </c>
      <c r="J251" s="22">
        <v>69.400000000000006</v>
      </c>
      <c r="K251" s="22">
        <v>20.5</v>
      </c>
      <c r="L251" s="12">
        <v>4685.1000000000004</v>
      </c>
    </row>
    <row r="252" spans="1:12" x14ac:dyDescent="0.2">
      <c r="A252" s="8"/>
      <c r="B252" s="16"/>
      <c r="C252" s="11" t="s">
        <v>67</v>
      </c>
      <c r="D252" s="8"/>
      <c r="E252" s="22">
        <v>77.5</v>
      </c>
      <c r="F252" s="22">
        <v>185.8</v>
      </c>
      <c r="G252" s="22">
        <v>225.5</v>
      </c>
      <c r="H252" s="22">
        <v>212.6</v>
      </c>
      <c r="I252" s="22">
        <v>167.9</v>
      </c>
      <c r="J252" s="22">
        <v>90.8</v>
      </c>
      <c r="K252" s="22">
        <v>32.799999999999997</v>
      </c>
      <c r="L252" s="12">
        <v>4964.3</v>
      </c>
    </row>
    <row r="253" spans="1:12" x14ac:dyDescent="0.2">
      <c r="A253" s="8"/>
      <c r="B253" s="16"/>
      <c r="C253" s="11" t="s">
        <v>68</v>
      </c>
      <c r="D253" s="8"/>
      <c r="E253" s="22">
        <v>59.6</v>
      </c>
      <c r="F253" s="22">
        <v>173.3</v>
      </c>
      <c r="G253" s="22">
        <v>208</v>
      </c>
      <c r="H253" s="22">
        <v>210.2</v>
      </c>
      <c r="I253" s="22">
        <v>158.1</v>
      </c>
      <c r="J253" s="22">
        <v>84.3</v>
      </c>
      <c r="K253" s="22">
        <v>23.2</v>
      </c>
      <c r="L253" s="12">
        <v>4583.5</v>
      </c>
    </row>
    <row r="254" spans="1:12" x14ac:dyDescent="0.2">
      <c r="A254" s="8"/>
      <c r="B254" s="16">
        <v>36837</v>
      </c>
      <c r="C254" s="105" t="s">
        <v>123</v>
      </c>
      <c r="E254" s="1">
        <v>46.1</v>
      </c>
      <c r="F254" s="1">
        <v>168.1</v>
      </c>
      <c r="G254" s="1">
        <v>223</v>
      </c>
      <c r="H254" s="1">
        <v>193.8</v>
      </c>
      <c r="I254" s="1">
        <v>150.1</v>
      </c>
      <c r="J254" s="1">
        <v>60.8</v>
      </c>
      <c r="K254" s="1">
        <v>14.4</v>
      </c>
      <c r="L254" s="26">
        <v>4281.6000000000004</v>
      </c>
    </row>
    <row r="255" spans="1:12" x14ac:dyDescent="0.2">
      <c r="A255" s="8"/>
      <c r="B255" s="16"/>
      <c r="C255" s="105" t="s">
        <v>68</v>
      </c>
      <c r="E255" s="1">
        <v>54.8</v>
      </c>
      <c r="F255" s="1">
        <v>184</v>
      </c>
      <c r="G255" s="1">
        <v>217</v>
      </c>
      <c r="H255" s="1">
        <v>206.1</v>
      </c>
      <c r="I255" s="1">
        <v>153.30000000000001</v>
      </c>
      <c r="J255" s="1">
        <v>64.5</v>
      </c>
      <c r="K255" s="1">
        <v>14.9</v>
      </c>
      <c r="L255" s="26">
        <v>4473.2</v>
      </c>
    </row>
    <row r="256" spans="1:12" x14ac:dyDescent="0.2">
      <c r="A256" s="8"/>
      <c r="B256" s="16"/>
      <c r="C256" s="105" t="s">
        <v>67</v>
      </c>
      <c r="E256" s="1">
        <v>62.6</v>
      </c>
      <c r="F256" s="1">
        <v>184</v>
      </c>
      <c r="G256" s="1">
        <v>224.7</v>
      </c>
      <c r="H256" s="1">
        <v>210.5</v>
      </c>
      <c r="I256" s="1">
        <v>138.19999999999999</v>
      </c>
      <c r="J256" s="1">
        <v>70.900000000000006</v>
      </c>
      <c r="K256" s="1">
        <v>17.899999999999999</v>
      </c>
      <c r="L256" s="26">
        <v>4544.3</v>
      </c>
    </row>
    <row r="257" spans="1:12" x14ac:dyDescent="0.2">
      <c r="A257" s="8"/>
      <c r="B257" s="16">
        <v>38663</v>
      </c>
      <c r="C257" s="105" t="s">
        <v>124</v>
      </c>
      <c r="E257" s="1">
        <v>36.299999999999997</v>
      </c>
      <c r="F257" s="1">
        <v>141.30000000000001</v>
      </c>
      <c r="G257" s="1">
        <v>176.4</v>
      </c>
      <c r="H257" s="1">
        <v>162.6</v>
      </c>
      <c r="I257" s="1">
        <v>116.9</v>
      </c>
      <c r="J257" s="1">
        <v>48.2</v>
      </c>
      <c r="K257" s="1">
        <v>13.2</v>
      </c>
      <c r="L257" s="26">
        <v>3473.9</v>
      </c>
    </row>
    <row r="258" spans="1:12" x14ac:dyDescent="0.2">
      <c r="A258" s="8"/>
      <c r="B258" s="16"/>
      <c r="C258" s="105" t="s">
        <v>123</v>
      </c>
      <c r="E258" s="1">
        <v>48.2</v>
      </c>
      <c r="F258" s="1">
        <v>170.3</v>
      </c>
      <c r="G258" s="1">
        <v>220.2</v>
      </c>
      <c r="H258" s="1">
        <v>206.7</v>
      </c>
      <c r="I258" s="1">
        <v>159.6</v>
      </c>
      <c r="J258" s="1">
        <v>76.7</v>
      </c>
      <c r="K258" s="1">
        <v>21.3</v>
      </c>
      <c r="L258" s="26">
        <v>4514.8</v>
      </c>
    </row>
    <row r="259" spans="1:12" x14ac:dyDescent="0.2">
      <c r="A259" s="8"/>
      <c r="B259" s="16"/>
      <c r="C259" s="105" t="s">
        <v>68</v>
      </c>
      <c r="E259" s="1">
        <v>59.5</v>
      </c>
      <c r="F259" s="1">
        <v>186</v>
      </c>
      <c r="G259" s="1">
        <v>203.4</v>
      </c>
      <c r="H259" s="4">
        <v>192</v>
      </c>
      <c r="I259" s="4">
        <v>133.6</v>
      </c>
      <c r="J259" s="4">
        <v>61.5</v>
      </c>
      <c r="K259" s="1">
        <v>18.3</v>
      </c>
      <c r="L259" s="26">
        <v>4271.7</v>
      </c>
    </row>
    <row r="260" spans="1:12" x14ac:dyDescent="0.2">
      <c r="A260" s="8"/>
      <c r="B260" s="16" t="s">
        <v>289</v>
      </c>
      <c r="C260" s="105" t="s">
        <v>293</v>
      </c>
      <c r="E260" s="1">
        <v>47.1</v>
      </c>
      <c r="F260" s="1">
        <v>172.9</v>
      </c>
      <c r="G260" s="1">
        <v>205.6</v>
      </c>
      <c r="H260" s="4">
        <v>180.6</v>
      </c>
      <c r="I260" s="4">
        <v>118.6</v>
      </c>
      <c r="J260" s="4">
        <v>48.7</v>
      </c>
      <c r="K260" s="1">
        <v>11.6</v>
      </c>
      <c r="L260" s="26">
        <v>3925.3</v>
      </c>
    </row>
    <row r="261" spans="1:12" x14ac:dyDescent="0.2">
      <c r="A261" s="8"/>
      <c r="B261" s="16"/>
      <c r="C261" s="105" t="s">
        <v>124</v>
      </c>
      <c r="E261" s="1">
        <v>44.6</v>
      </c>
      <c r="F261" s="1">
        <v>149.19999999999999</v>
      </c>
      <c r="G261" s="1">
        <v>187.7</v>
      </c>
      <c r="H261" s="4">
        <v>164.4</v>
      </c>
      <c r="I261" s="4">
        <v>114.8</v>
      </c>
      <c r="J261" s="4">
        <v>48.1</v>
      </c>
      <c r="K261" s="1">
        <v>7.7</v>
      </c>
      <c r="L261" s="26">
        <v>3582.2</v>
      </c>
    </row>
    <row r="262" spans="1:12" x14ac:dyDescent="0.2">
      <c r="A262" s="8"/>
      <c r="B262" s="16"/>
      <c r="C262" s="105" t="s">
        <v>123</v>
      </c>
      <c r="E262" s="1">
        <v>57.1</v>
      </c>
      <c r="F262" s="1">
        <v>184.6</v>
      </c>
      <c r="G262" s="1">
        <v>229.7</v>
      </c>
      <c r="H262" s="4">
        <v>195</v>
      </c>
      <c r="I262" s="4">
        <v>144.9</v>
      </c>
      <c r="J262" s="4">
        <v>58</v>
      </c>
      <c r="K262" s="1">
        <v>14.3</v>
      </c>
      <c r="L262" s="26">
        <v>4417.5</v>
      </c>
    </row>
    <row r="263" spans="1:12" x14ac:dyDescent="0.2">
      <c r="A263" s="8"/>
      <c r="B263" s="16">
        <v>42005</v>
      </c>
      <c r="C263" s="105" t="s">
        <v>294</v>
      </c>
      <c r="E263" s="1">
        <v>47.6</v>
      </c>
      <c r="F263" s="1">
        <v>159.4</v>
      </c>
      <c r="G263" s="1">
        <v>185.2</v>
      </c>
      <c r="H263" s="4">
        <v>171.1</v>
      </c>
      <c r="I263" s="4">
        <v>118.9</v>
      </c>
      <c r="J263" s="4">
        <v>43</v>
      </c>
      <c r="K263" s="1">
        <v>10.9</v>
      </c>
      <c r="L263" s="125">
        <v>3680.4</v>
      </c>
    </row>
    <row r="264" spans="1:12" x14ac:dyDescent="0.2">
      <c r="A264" s="8"/>
      <c r="B264" s="16"/>
      <c r="C264" s="105" t="s">
        <v>293</v>
      </c>
      <c r="E264" s="1">
        <v>49.3</v>
      </c>
      <c r="F264" s="1">
        <v>163.69999999999999</v>
      </c>
      <c r="G264" s="1">
        <v>213.6</v>
      </c>
      <c r="H264" s="4">
        <v>185.9</v>
      </c>
      <c r="I264" s="4">
        <v>126.4</v>
      </c>
      <c r="J264" s="4">
        <v>50.3</v>
      </c>
      <c r="K264" s="1">
        <v>10.8</v>
      </c>
      <c r="L264" s="125">
        <v>4000.4</v>
      </c>
    </row>
    <row r="265" spans="1:12" x14ac:dyDescent="0.2">
      <c r="A265" s="8"/>
      <c r="B265" s="16"/>
      <c r="C265" s="105" t="s">
        <v>124</v>
      </c>
      <c r="E265" s="1">
        <v>46.1</v>
      </c>
      <c r="F265" s="1">
        <v>152.30000000000001</v>
      </c>
      <c r="G265" s="1">
        <v>176.4</v>
      </c>
      <c r="H265" s="4">
        <v>154</v>
      </c>
      <c r="I265" s="4">
        <v>104.6</v>
      </c>
      <c r="J265" s="4">
        <v>45.3</v>
      </c>
      <c r="K265" s="1">
        <v>7.5</v>
      </c>
      <c r="L265" s="125">
        <v>3431</v>
      </c>
    </row>
    <row r="266" spans="1:12" x14ac:dyDescent="0.2">
      <c r="A266" s="8"/>
      <c r="B266" s="8"/>
      <c r="C266" s="21"/>
      <c r="D266" s="8"/>
      <c r="E266" s="22"/>
      <c r="F266" s="22"/>
      <c r="G266" s="22"/>
      <c r="H266" s="22"/>
      <c r="I266" s="22"/>
      <c r="J266" s="22"/>
      <c r="K266" s="22"/>
      <c r="L266" s="12"/>
    </row>
    <row r="267" spans="1:12" x14ac:dyDescent="0.2">
      <c r="A267" s="8" t="s">
        <v>8</v>
      </c>
      <c r="B267" s="17" t="s">
        <v>5</v>
      </c>
      <c r="C267" s="11" t="s">
        <v>71</v>
      </c>
      <c r="D267" s="8"/>
      <c r="E267" s="22">
        <v>185</v>
      </c>
      <c r="F267" s="22">
        <v>349</v>
      </c>
      <c r="G267" s="22">
        <v>326.89999999999998</v>
      </c>
      <c r="H267" s="22">
        <v>253.7</v>
      </c>
      <c r="I267" s="22">
        <v>190.1</v>
      </c>
      <c r="J267" s="22">
        <v>96.1</v>
      </c>
      <c r="K267" s="22">
        <v>29.6</v>
      </c>
      <c r="L267" s="12">
        <v>7152.4</v>
      </c>
    </row>
    <row r="268" spans="1:12" x14ac:dyDescent="0.2">
      <c r="A268" s="8"/>
      <c r="B268" s="17"/>
      <c r="C268" s="11" t="s">
        <v>72</v>
      </c>
      <c r="D268" s="8"/>
      <c r="E268" s="22">
        <v>183.9</v>
      </c>
      <c r="F268" s="22">
        <v>343.5</v>
      </c>
      <c r="G268" s="22">
        <v>386.8</v>
      </c>
      <c r="H268" s="22">
        <v>314</v>
      </c>
      <c r="I268" s="22">
        <v>220.8</v>
      </c>
      <c r="J268" s="22">
        <v>122.7</v>
      </c>
      <c r="K268" s="22">
        <v>33.1</v>
      </c>
      <c r="L268" s="12">
        <v>8024</v>
      </c>
    </row>
    <row r="269" spans="1:12" x14ac:dyDescent="0.2">
      <c r="A269" s="8"/>
      <c r="B269" s="17"/>
      <c r="C269" s="11" t="s">
        <v>73</v>
      </c>
      <c r="D269" s="8"/>
      <c r="E269" s="22">
        <v>157.80000000000001</v>
      </c>
      <c r="F269" s="22">
        <v>336</v>
      </c>
      <c r="G269" s="22">
        <v>350.7</v>
      </c>
      <c r="H269" s="22">
        <v>344.4</v>
      </c>
      <c r="I269" s="22">
        <v>242.3</v>
      </c>
      <c r="J269" s="22">
        <v>113.8</v>
      </c>
      <c r="K269" s="22">
        <v>39.200000000000003</v>
      </c>
      <c r="L269" s="12">
        <v>7920.5</v>
      </c>
    </row>
    <row r="270" spans="1:12" ht="10.95" customHeight="1" x14ac:dyDescent="0.2">
      <c r="A270" s="8"/>
      <c r="B270" s="16">
        <v>26925</v>
      </c>
      <c r="C270" s="11" t="s">
        <v>61</v>
      </c>
      <c r="D270" s="8"/>
      <c r="E270" s="22">
        <v>169.6</v>
      </c>
      <c r="F270" s="22">
        <v>333.3</v>
      </c>
      <c r="G270" s="22">
        <v>360.4</v>
      </c>
      <c r="H270" s="22">
        <v>311.60000000000002</v>
      </c>
      <c r="I270" s="22">
        <v>233.7</v>
      </c>
      <c r="J270" s="22">
        <v>108.5</v>
      </c>
      <c r="K270" s="22">
        <v>40.799999999999997</v>
      </c>
      <c r="L270" s="12">
        <v>7789.5</v>
      </c>
    </row>
    <row r="271" spans="1:12" ht="10.95" customHeight="1" x14ac:dyDescent="0.2">
      <c r="A271" s="8"/>
      <c r="B271" s="16"/>
      <c r="C271" s="11" t="s">
        <v>62</v>
      </c>
      <c r="D271" s="8"/>
      <c r="E271" s="22">
        <v>160.5</v>
      </c>
      <c r="F271" s="22">
        <v>341.1</v>
      </c>
      <c r="G271" s="22">
        <v>393.2</v>
      </c>
      <c r="H271" s="22">
        <v>380.5</v>
      </c>
      <c r="I271" s="22">
        <v>273.60000000000002</v>
      </c>
      <c r="J271" s="22">
        <v>138.69999999999999</v>
      </c>
      <c r="K271" s="22">
        <v>52</v>
      </c>
      <c r="L271" s="12">
        <v>8698.2999999999993</v>
      </c>
    </row>
    <row r="272" spans="1:12" ht="10.95" customHeight="1" x14ac:dyDescent="0.2">
      <c r="A272" s="8"/>
      <c r="B272" s="16"/>
      <c r="C272" s="11" t="s">
        <v>63</v>
      </c>
      <c r="D272" s="8"/>
      <c r="E272" s="22">
        <v>128.6</v>
      </c>
      <c r="F272" s="22">
        <v>319.3</v>
      </c>
      <c r="G272" s="22">
        <v>375.2</v>
      </c>
      <c r="H272" s="22">
        <v>375.2</v>
      </c>
      <c r="I272" s="22">
        <v>283</v>
      </c>
      <c r="J272" s="22">
        <v>130.6</v>
      </c>
      <c r="K272" s="22">
        <v>70.599999999999994</v>
      </c>
      <c r="L272" s="12">
        <v>8412.6</v>
      </c>
    </row>
    <row r="273" spans="1:12" x14ac:dyDescent="0.2">
      <c r="A273" s="8"/>
      <c r="B273" s="16">
        <v>29479</v>
      </c>
      <c r="C273" s="11" t="s">
        <v>56</v>
      </c>
      <c r="D273" s="8"/>
      <c r="E273" s="22">
        <v>88.4</v>
      </c>
      <c r="F273" s="22">
        <v>271.5</v>
      </c>
      <c r="G273" s="22">
        <v>394</v>
      </c>
      <c r="H273" s="22">
        <v>402.3</v>
      </c>
      <c r="I273" s="22">
        <v>358.7</v>
      </c>
      <c r="J273" s="22">
        <v>191.6</v>
      </c>
      <c r="K273" s="22">
        <v>70.900000000000006</v>
      </c>
      <c r="L273" s="12">
        <v>8886.1</v>
      </c>
    </row>
    <row r="274" spans="1:12" x14ac:dyDescent="0.2">
      <c r="A274" s="8"/>
      <c r="B274" s="16"/>
      <c r="C274" s="11" t="s">
        <v>57</v>
      </c>
      <c r="D274" s="8"/>
      <c r="E274" s="22">
        <v>115.6</v>
      </c>
      <c r="F274" s="22">
        <v>296.5</v>
      </c>
      <c r="G274" s="22">
        <v>410.4</v>
      </c>
      <c r="H274" s="22">
        <v>384.2</v>
      </c>
      <c r="I274" s="22">
        <v>292.3</v>
      </c>
      <c r="J274" s="22">
        <v>150.19999999999999</v>
      </c>
      <c r="K274" s="22">
        <v>71.900000000000006</v>
      </c>
      <c r="L274" s="12">
        <v>8605.2000000000007</v>
      </c>
    </row>
    <row r="275" spans="1:12" x14ac:dyDescent="0.2">
      <c r="A275" s="8"/>
      <c r="B275" s="16"/>
      <c r="C275" s="11" t="s">
        <v>58</v>
      </c>
      <c r="D275" s="8"/>
      <c r="E275" s="22">
        <v>137.80000000000001</v>
      </c>
      <c r="F275" s="22">
        <v>349.7</v>
      </c>
      <c r="G275" s="22">
        <v>401.3</v>
      </c>
      <c r="H275" s="22">
        <v>374</v>
      </c>
      <c r="I275" s="22">
        <v>264.60000000000002</v>
      </c>
      <c r="J275" s="22">
        <v>131.9</v>
      </c>
      <c r="K275" s="22">
        <v>45.4</v>
      </c>
      <c r="L275" s="12">
        <v>8523.4</v>
      </c>
    </row>
    <row r="276" spans="1:12" x14ac:dyDescent="0.2">
      <c r="A276" s="8"/>
      <c r="B276" s="16">
        <v>32460</v>
      </c>
      <c r="C276" s="105" t="s">
        <v>82</v>
      </c>
      <c r="E276" s="4">
        <v>159</v>
      </c>
      <c r="F276" s="4">
        <v>340.1</v>
      </c>
      <c r="G276" s="4">
        <v>370.7</v>
      </c>
      <c r="H276" s="4">
        <v>311.39999999999998</v>
      </c>
      <c r="I276" s="4">
        <v>228</v>
      </c>
      <c r="J276" s="4">
        <v>100.1</v>
      </c>
      <c r="K276" s="4">
        <v>37.1</v>
      </c>
      <c r="L276" s="26">
        <v>7732</v>
      </c>
    </row>
    <row r="277" spans="1:12" x14ac:dyDescent="0.2">
      <c r="A277" s="8"/>
      <c r="B277" s="16"/>
      <c r="C277" s="105" t="s">
        <v>92</v>
      </c>
      <c r="E277" s="4">
        <v>154.1</v>
      </c>
      <c r="F277" s="4">
        <v>347.9</v>
      </c>
      <c r="G277" s="4">
        <v>375</v>
      </c>
      <c r="H277" s="4">
        <v>322.10000000000002</v>
      </c>
      <c r="I277" s="4">
        <v>224</v>
      </c>
      <c r="J277" s="4">
        <v>121.2</v>
      </c>
      <c r="K277" s="4">
        <v>52.9</v>
      </c>
      <c r="L277" s="26">
        <v>7986</v>
      </c>
    </row>
    <row r="278" spans="1:12" x14ac:dyDescent="0.2">
      <c r="A278" s="8"/>
      <c r="B278" s="16"/>
      <c r="C278" s="105" t="s">
        <v>93</v>
      </c>
      <c r="E278" s="4">
        <v>142</v>
      </c>
      <c r="F278" s="4">
        <v>307.2</v>
      </c>
      <c r="G278" s="4">
        <v>322.3</v>
      </c>
      <c r="H278" s="4">
        <v>278.7</v>
      </c>
      <c r="I278" s="4">
        <v>214.5</v>
      </c>
      <c r="J278" s="4">
        <v>113.1</v>
      </c>
      <c r="K278" s="4">
        <v>49.6</v>
      </c>
      <c r="L278" s="26">
        <v>7136.2</v>
      </c>
    </row>
    <row r="279" spans="1:12" x14ac:dyDescent="0.2">
      <c r="A279" s="8"/>
      <c r="B279" s="16">
        <v>36312</v>
      </c>
      <c r="C279" s="105" t="s">
        <v>45</v>
      </c>
      <c r="E279" s="4">
        <v>141</v>
      </c>
      <c r="F279" s="4">
        <v>302.60000000000002</v>
      </c>
      <c r="G279" s="4">
        <v>317.3</v>
      </c>
      <c r="H279" s="4">
        <v>251.6</v>
      </c>
      <c r="I279" s="4">
        <v>185.8</v>
      </c>
      <c r="J279" s="4">
        <v>89.6</v>
      </c>
      <c r="K279" s="4">
        <v>39.799999999999997</v>
      </c>
      <c r="L279" s="26">
        <v>6638.6</v>
      </c>
    </row>
    <row r="280" spans="1:12" x14ac:dyDescent="0.2">
      <c r="A280" s="8"/>
      <c r="B280" s="16"/>
      <c r="C280" s="105" t="s">
        <v>46</v>
      </c>
      <c r="E280" s="4">
        <v>113.1</v>
      </c>
      <c r="F280" s="4">
        <v>228.1</v>
      </c>
      <c r="G280" s="4">
        <v>219.2</v>
      </c>
      <c r="H280" s="4">
        <v>179.3</v>
      </c>
      <c r="I280" s="4">
        <v>120.3</v>
      </c>
      <c r="J280" s="4">
        <v>72.7</v>
      </c>
      <c r="K280" s="4">
        <v>42.8</v>
      </c>
      <c r="L280" s="26">
        <v>4877.8999999999996</v>
      </c>
    </row>
    <row r="281" spans="1:12" x14ac:dyDescent="0.2">
      <c r="A281" s="8"/>
      <c r="B281" s="16"/>
      <c r="C281" s="105" t="s">
        <v>47</v>
      </c>
      <c r="E281" s="4">
        <v>95.6</v>
      </c>
      <c r="F281" s="4">
        <v>215</v>
      </c>
      <c r="G281" s="4">
        <v>210.6</v>
      </c>
      <c r="H281" s="4">
        <v>182.7</v>
      </c>
      <c r="I281" s="4">
        <v>119.4</v>
      </c>
      <c r="J281" s="4">
        <v>64.400000000000006</v>
      </c>
      <c r="K281" s="4">
        <v>34.5</v>
      </c>
      <c r="L281" s="26">
        <v>4610.8999999999996</v>
      </c>
    </row>
    <row r="282" spans="1:12" x14ac:dyDescent="0.2">
      <c r="A282" s="8"/>
      <c r="B282" s="16">
        <v>40636</v>
      </c>
      <c r="C282" s="115" t="s">
        <v>278</v>
      </c>
      <c r="E282" s="42">
        <v>90.6</v>
      </c>
      <c r="F282" s="42">
        <v>182.2</v>
      </c>
      <c r="G282" s="42">
        <v>201.1</v>
      </c>
      <c r="H282" s="42">
        <v>165</v>
      </c>
      <c r="I282" s="42">
        <v>103.4</v>
      </c>
      <c r="J282" s="42">
        <v>48.4</v>
      </c>
      <c r="K282" s="42">
        <v>17.100000000000001</v>
      </c>
      <c r="L282" s="99">
        <v>4039.4</v>
      </c>
    </row>
    <row r="283" spans="1:12" x14ac:dyDescent="0.2">
      <c r="A283" s="8"/>
      <c r="B283" s="16"/>
      <c r="C283" s="115" t="s">
        <v>279</v>
      </c>
      <c r="E283" s="42">
        <v>96</v>
      </c>
      <c r="F283" s="42">
        <v>196.8</v>
      </c>
      <c r="G283" s="42">
        <v>214.3</v>
      </c>
      <c r="H283" s="42">
        <v>170.4</v>
      </c>
      <c r="I283" s="42">
        <v>102.8</v>
      </c>
      <c r="J283" s="42">
        <v>37.5</v>
      </c>
      <c r="K283" s="42">
        <v>13.9</v>
      </c>
      <c r="L283" s="99">
        <v>4158.1000000000004</v>
      </c>
    </row>
    <row r="284" spans="1:12" x14ac:dyDescent="0.2">
      <c r="A284" s="8"/>
      <c r="B284" s="16"/>
      <c r="C284" s="115" t="s">
        <v>280</v>
      </c>
      <c r="E284" s="42">
        <v>99.5</v>
      </c>
      <c r="F284" s="42">
        <v>228.7</v>
      </c>
      <c r="G284" s="42">
        <v>233.2</v>
      </c>
      <c r="H284" s="42">
        <v>183.1</v>
      </c>
      <c r="I284" s="42">
        <v>106</v>
      </c>
      <c r="J284" s="42">
        <v>38.200000000000003</v>
      </c>
      <c r="K284" s="42">
        <v>8.6</v>
      </c>
      <c r="L284" s="99">
        <v>4486.6000000000004</v>
      </c>
    </row>
    <row r="285" spans="1:12" x14ac:dyDescent="0.2">
      <c r="A285" s="8"/>
      <c r="B285" s="8"/>
      <c r="C285" s="21"/>
      <c r="D285" s="8"/>
      <c r="E285" s="22"/>
      <c r="F285" s="22"/>
      <c r="G285" s="22"/>
      <c r="H285" s="22"/>
      <c r="I285" s="22"/>
      <c r="J285" s="22"/>
      <c r="K285" s="22"/>
      <c r="L285" s="12"/>
    </row>
    <row r="286" spans="1:12" x14ac:dyDescent="0.2">
      <c r="A286" s="8" t="s">
        <v>128</v>
      </c>
      <c r="B286" s="45" t="s">
        <v>129</v>
      </c>
      <c r="C286" s="21" t="s">
        <v>125</v>
      </c>
      <c r="D286" s="8"/>
      <c r="E286" s="22">
        <v>78.400000000000006</v>
      </c>
      <c r="F286" s="22">
        <v>180.1</v>
      </c>
      <c r="G286" s="22">
        <v>181.4</v>
      </c>
      <c r="H286" s="22">
        <v>150.6</v>
      </c>
      <c r="I286" s="22">
        <v>92.3</v>
      </c>
      <c r="J286" s="22">
        <v>39.700000000000003</v>
      </c>
      <c r="K286" s="22">
        <v>19.899999999999999</v>
      </c>
      <c r="L286" s="12">
        <v>3712.3</v>
      </c>
    </row>
    <row r="287" spans="1:12" x14ac:dyDescent="0.2">
      <c r="A287" s="8"/>
      <c r="B287" s="8"/>
      <c r="C287" s="21" t="s">
        <v>126</v>
      </c>
      <c r="D287" s="8"/>
      <c r="E287" s="22">
        <v>88.9</v>
      </c>
      <c r="F287" s="22">
        <v>205.1</v>
      </c>
      <c r="G287" s="22">
        <v>198.4</v>
      </c>
      <c r="H287" s="22">
        <v>168</v>
      </c>
      <c r="I287" s="22">
        <v>144.5</v>
      </c>
      <c r="J287" s="22">
        <v>44.8</v>
      </c>
      <c r="K287" s="22">
        <v>31</v>
      </c>
      <c r="L287" s="12">
        <v>4403.8999999999996</v>
      </c>
    </row>
    <row r="288" spans="1:12" x14ac:dyDescent="0.2">
      <c r="A288" s="8"/>
      <c r="B288" s="8"/>
      <c r="C288" s="21" t="s">
        <v>130</v>
      </c>
      <c r="D288" s="8"/>
      <c r="E288" s="22">
        <v>75.2</v>
      </c>
      <c r="F288" s="22">
        <v>186.4</v>
      </c>
      <c r="G288" s="22">
        <v>217.4</v>
      </c>
      <c r="H288" s="22">
        <v>187.3</v>
      </c>
      <c r="I288" s="22">
        <v>97.6</v>
      </c>
      <c r="J288" s="22">
        <v>58.4</v>
      </c>
      <c r="K288" s="22">
        <v>23.5</v>
      </c>
      <c r="L288" s="12">
        <v>4229</v>
      </c>
    </row>
    <row r="289" spans="1:12" x14ac:dyDescent="0.2">
      <c r="A289" s="8"/>
      <c r="B289" s="8">
        <v>2011</v>
      </c>
      <c r="C289" s="105" t="s">
        <v>280</v>
      </c>
      <c r="E289" s="4">
        <v>78.5</v>
      </c>
      <c r="F289" s="4">
        <v>234</v>
      </c>
      <c r="G289" s="4">
        <v>211.2</v>
      </c>
      <c r="H289" s="4">
        <v>129.80000000000001</v>
      </c>
      <c r="I289" s="4">
        <v>77.7</v>
      </c>
      <c r="J289" s="4">
        <v>35.200000000000003</v>
      </c>
      <c r="K289" s="4">
        <v>7.6</v>
      </c>
      <c r="L289" s="5">
        <v>3869.8</v>
      </c>
    </row>
    <row r="290" spans="1:12" x14ac:dyDescent="0.2">
      <c r="A290" s="8"/>
      <c r="B290" s="8"/>
      <c r="C290" s="105" t="s">
        <v>279</v>
      </c>
      <c r="E290" s="4">
        <v>82.2</v>
      </c>
      <c r="F290" s="4">
        <v>201.6</v>
      </c>
      <c r="G290" s="4">
        <v>206.2</v>
      </c>
      <c r="H290" s="4">
        <v>117.4</v>
      </c>
      <c r="I290" s="4">
        <v>62.4</v>
      </c>
      <c r="J290" s="4">
        <v>22.1</v>
      </c>
      <c r="K290" s="4">
        <v>2</v>
      </c>
      <c r="L290" s="5">
        <v>3469.3</v>
      </c>
    </row>
    <row r="291" spans="1:12" x14ac:dyDescent="0.2">
      <c r="A291" s="8"/>
      <c r="B291" s="8"/>
      <c r="C291" s="105" t="s">
        <v>278</v>
      </c>
      <c r="E291" s="4">
        <v>87.4</v>
      </c>
      <c r="F291" s="4">
        <v>234.3</v>
      </c>
      <c r="G291" s="4">
        <v>236</v>
      </c>
      <c r="H291" s="4">
        <v>163</v>
      </c>
      <c r="I291" s="4">
        <v>89.9</v>
      </c>
      <c r="J291" s="4">
        <v>31.2</v>
      </c>
      <c r="K291" s="4">
        <v>2</v>
      </c>
      <c r="L291" s="5">
        <v>4219.7</v>
      </c>
    </row>
    <row r="292" spans="1:12" x14ac:dyDescent="0.2">
      <c r="A292" s="8"/>
      <c r="B292" s="8"/>
      <c r="C292" s="21"/>
      <c r="D292" s="8"/>
      <c r="E292" s="22"/>
      <c r="F292" s="22"/>
      <c r="G292" s="22"/>
      <c r="H292" s="22"/>
      <c r="I292" s="22"/>
      <c r="J292" s="22"/>
      <c r="K292" s="22"/>
      <c r="L292" s="12"/>
    </row>
    <row r="293" spans="1:12" x14ac:dyDescent="0.2">
      <c r="A293" s="8" t="s">
        <v>98</v>
      </c>
      <c r="B293" s="8"/>
      <c r="C293" s="21"/>
      <c r="D293" s="8"/>
      <c r="E293" s="22"/>
      <c r="F293" s="22"/>
      <c r="G293" s="22"/>
      <c r="H293" s="22"/>
      <c r="I293" s="22"/>
      <c r="J293" s="22"/>
      <c r="K293" s="22"/>
      <c r="L293" s="12"/>
    </row>
    <row r="294" spans="1:12" x14ac:dyDescent="0.2">
      <c r="A294" s="8"/>
      <c r="B294" s="11" t="s">
        <v>19</v>
      </c>
      <c r="C294" s="21"/>
      <c r="D294" s="11"/>
      <c r="E294" s="23"/>
      <c r="F294" s="23"/>
      <c r="G294" s="23"/>
      <c r="H294" s="23"/>
      <c r="I294" s="22"/>
      <c r="J294" s="22"/>
      <c r="K294" s="22"/>
      <c r="L294" s="12"/>
    </row>
    <row r="295" spans="1:12" x14ac:dyDescent="0.2">
      <c r="A295" s="8" t="s">
        <v>122</v>
      </c>
      <c r="B295" s="11" t="s">
        <v>20</v>
      </c>
      <c r="C295" s="21" t="s">
        <v>270</v>
      </c>
      <c r="D295" s="8"/>
      <c r="E295" s="23" t="s">
        <v>26</v>
      </c>
      <c r="F295" s="23" t="s">
        <v>27</v>
      </c>
      <c r="G295" s="23" t="s">
        <v>28</v>
      </c>
      <c r="H295" s="23" t="s">
        <v>29</v>
      </c>
      <c r="I295" s="23" t="s">
        <v>30</v>
      </c>
      <c r="J295" s="23" t="s">
        <v>31</v>
      </c>
      <c r="K295" s="23" t="s">
        <v>32</v>
      </c>
      <c r="L295" s="12" t="s">
        <v>33</v>
      </c>
    </row>
    <row r="296" spans="1:12" x14ac:dyDescent="0.2">
      <c r="A296" s="8" t="s">
        <v>9</v>
      </c>
      <c r="B296" s="17" t="s">
        <v>5</v>
      </c>
      <c r="C296" s="11" t="s">
        <v>71</v>
      </c>
      <c r="D296" s="8"/>
      <c r="E296" s="22">
        <v>121.1</v>
      </c>
      <c r="F296" s="22">
        <v>360.3</v>
      </c>
      <c r="G296" s="22">
        <v>452.5</v>
      </c>
      <c r="H296" s="22">
        <v>394.1</v>
      </c>
      <c r="I296" s="22">
        <v>284.7</v>
      </c>
      <c r="J296" s="22">
        <v>123.4</v>
      </c>
      <c r="K296" s="22">
        <v>15.8</v>
      </c>
      <c r="L296" s="12">
        <v>8759.2000000000007</v>
      </c>
    </row>
    <row r="297" spans="1:12" x14ac:dyDescent="0.2">
      <c r="A297" s="8"/>
      <c r="B297" s="17"/>
      <c r="C297" s="11" t="s">
        <v>72</v>
      </c>
      <c r="D297" s="8"/>
      <c r="E297" s="22">
        <v>128.4</v>
      </c>
      <c r="F297" s="22">
        <v>383.6</v>
      </c>
      <c r="G297" s="22">
        <v>420.4</v>
      </c>
      <c r="H297" s="22">
        <v>381</v>
      </c>
      <c r="I297" s="22">
        <v>278.8</v>
      </c>
      <c r="J297" s="22">
        <v>113.2</v>
      </c>
      <c r="K297" s="22">
        <v>26.3</v>
      </c>
      <c r="L297" s="12">
        <v>8658.2000000000007</v>
      </c>
    </row>
    <row r="298" spans="1:12" x14ac:dyDescent="0.2">
      <c r="A298" s="8"/>
      <c r="B298" s="17"/>
      <c r="C298" s="11" t="s">
        <v>73</v>
      </c>
      <c r="D298" s="8"/>
      <c r="E298" s="22">
        <v>78.099999999999994</v>
      </c>
      <c r="F298" s="22">
        <v>307.39999999999998</v>
      </c>
      <c r="G298" s="22">
        <v>389.4</v>
      </c>
      <c r="H298" s="22">
        <v>355.3</v>
      </c>
      <c r="I298" s="22">
        <v>239.6</v>
      </c>
      <c r="J298" s="22">
        <v>101.9</v>
      </c>
      <c r="K298" s="22">
        <v>22.4</v>
      </c>
      <c r="L298" s="12">
        <v>7470.8</v>
      </c>
    </row>
    <row r="299" spans="1:12" x14ac:dyDescent="0.2">
      <c r="A299" s="8"/>
      <c r="B299" s="16">
        <v>26925</v>
      </c>
      <c r="C299" s="11" t="s">
        <v>61</v>
      </c>
      <c r="D299" s="8"/>
      <c r="E299" s="22">
        <v>108.5</v>
      </c>
      <c r="F299" s="22">
        <v>352.1</v>
      </c>
      <c r="G299" s="22">
        <v>411.9</v>
      </c>
      <c r="H299" s="22">
        <v>315</v>
      </c>
      <c r="I299" s="22">
        <v>249.5</v>
      </c>
      <c r="J299" s="22">
        <v>120.8</v>
      </c>
      <c r="K299" s="22">
        <v>16.600000000000001</v>
      </c>
      <c r="L299" s="12">
        <v>7872</v>
      </c>
    </row>
    <row r="300" spans="1:12" x14ac:dyDescent="0.2">
      <c r="A300" s="8"/>
      <c r="B300" s="16"/>
      <c r="C300" s="11" t="s">
        <v>62</v>
      </c>
      <c r="D300" s="8"/>
      <c r="E300" s="22">
        <v>100.3</v>
      </c>
      <c r="F300" s="22">
        <v>328.1</v>
      </c>
      <c r="G300" s="22">
        <v>377.1</v>
      </c>
      <c r="H300" s="22">
        <v>351.3</v>
      </c>
      <c r="I300" s="22">
        <v>241.4</v>
      </c>
      <c r="J300" s="22">
        <v>105</v>
      </c>
      <c r="K300" s="22">
        <v>25.6</v>
      </c>
      <c r="L300" s="12">
        <v>7643.7</v>
      </c>
    </row>
    <row r="301" spans="1:12" x14ac:dyDescent="0.2">
      <c r="A301" s="8"/>
      <c r="B301" s="16"/>
      <c r="C301" s="11" t="s">
        <v>63</v>
      </c>
      <c r="D301" s="8"/>
      <c r="E301" s="22">
        <v>104.6</v>
      </c>
      <c r="F301" s="22">
        <v>293.3</v>
      </c>
      <c r="G301" s="22">
        <v>292.10000000000002</v>
      </c>
      <c r="H301" s="22">
        <v>251.7</v>
      </c>
      <c r="I301" s="22">
        <v>205.3</v>
      </c>
      <c r="J301" s="22">
        <v>81.400000000000006</v>
      </c>
      <c r="K301" s="22">
        <v>17.5</v>
      </c>
      <c r="L301" s="12">
        <v>6229.8</v>
      </c>
    </row>
    <row r="302" spans="1:12" x14ac:dyDescent="0.2">
      <c r="A302" s="8"/>
      <c r="B302" s="16">
        <v>29312</v>
      </c>
      <c r="C302" s="11" t="s">
        <v>56</v>
      </c>
      <c r="D302" s="8"/>
      <c r="E302" s="22">
        <v>78.5</v>
      </c>
      <c r="F302" s="22">
        <v>223.5</v>
      </c>
      <c r="G302" s="22">
        <v>221.8</v>
      </c>
      <c r="H302" s="22">
        <v>185.7</v>
      </c>
      <c r="I302" s="22">
        <v>105.6</v>
      </c>
      <c r="J302" s="22">
        <v>50.3</v>
      </c>
      <c r="K302" s="22">
        <v>17.899999999999999</v>
      </c>
      <c r="L302" s="12">
        <v>4416.3999999999996</v>
      </c>
    </row>
    <row r="303" spans="1:12" x14ac:dyDescent="0.2">
      <c r="A303" s="8"/>
      <c r="B303" s="16"/>
      <c r="C303" s="11" t="s">
        <v>57</v>
      </c>
      <c r="D303" s="8"/>
      <c r="E303" s="22">
        <v>80.3</v>
      </c>
      <c r="F303" s="22">
        <v>240.7</v>
      </c>
      <c r="G303" s="22">
        <v>244.2</v>
      </c>
      <c r="H303" s="22">
        <v>195.2</v>
      </c>
      <c r="I303" s="22">
        <v>145</v>
      </c>
      <c r="J303" s="22">
        <v>81.400000000000006</v>
      </c>
      <c r="K303" s="22">
        <v>14.9</v>
      </c>
      <c r="L303" s="12">
        <v>5008.5</v>
      </c>
    </row>
    <row r="304" spans="1:12" x14ac:dyDescent="0.2">
      <c r="A304" s="8"/>
      <c r="B304" s="16"/>
      <c r="C304" s="11" t="s">
        <v>58</v>
      </c>
      <c r="D304" s="8"/>
      <c r="E304" s="22">
        <v>89.7</v>
      </c>
      <c r="F304" s="22">
        <v>292</v>
      </c>
      <c r="G304" s="22">
        <v>339.7</v>
      </c>
      <c r="H304" s="22">
        <v>268.89999999999998</v>
      </c>
      <c r="I304" s="22">
        <v>264.89999999999998</v>
      </c>
      <c r="J304" s="22">
        <v>106.9</v>
      </c>
      <c r="K304" s="22">
        <v>35.5</v>
      </c>
      <c r="L304" s="12">
        <v>6987.9</v>
      </c>
    </row>
    <row r="305" spans="1:12" x14ac:dyDescent="0.2">
      <c r="A305" s="8"/>
      <c r="B305" s="16">
        <v>32964</v>
      </c>
      <c r="C305" s="11" t="s">
        <v>45</v>
      </c>
      <c r="D305" s="8"/>
      <c r="E305" s="22">
        <v>21.2</v>
      </c>
      <c r="F305" s="22">
        <v>57.6</v>
      </c>
      <c r="G305" s="22">
        <v>100.6</v>
      </c>
      <c r="H305" s="22">
        <v>101.1</v>
      </c>
      <c r="I305" s="22">
        <v>59.6</v>
      </c>
      <c r="J305" s="22">
        <v>21.1</v>
      </c>
      <c r="K305" s="22">
        <v>7</v>
      </c>
      <c r="L305" s="12">
        <v>1841.2</v>
      </c>
    </row>
    <row r="306" spans="1:12" x14ac:dyDescent="0.2">
      <c r="A306" s="8"/>
      <c r="B306" s="16"/>
      <c r="C306" s="11" t="s">
        <v>59</v>
      </c>
      <c r="D306" s="8"/>
      <c r="E306" s="22">
        <v>17.100000000000001</v>
      </c>
      <c r="F306" s="22">
        <v>68.900000000000006</v>
      </c>
      <c r="G306" s="22">
        <v>104.7</v>
      </c>
      <c r="H306" s="22">
        <v>105.4</v>
      </c>
      <c r="I306" s="22">
        <v>61.5</v>
      </c>
      <c r="J306" s="22">
        <v>22.1</v>
      </c>
      <c r="K306" s="22">
        <v>6.3</v>
      </c>
      <c r="L306" s="12">
        <v>1930.1</v>
      </c>
    </row>
    <row r="307" spans="1:12" x14ac:dyDescent="0.2">
      <c r="A307" s="8"/>
      <c r="B307" s="16"/>
      <c r="C307" s="11" t="s">
        <v>56</v>
      </c>
      <c r="D307" s="8"/>
      <c r="E307" s="22">
        <v>29</v>
      </c>
      <c r="F307" s="22">
        <v>94</v>
      </c>
      <c r="G307" s="22">
        <v>131.4</v>
      </c>
      <c r="H307" s="22">
        <v>110.6</v>
      </c>
      <c r="I307" s="22">
        <v>68.900000000000006</v>
      </c>
      <c r="J307" s="22">
        <v>46.6</v>
      </c>
      <c r="K307" s="22">
        <v>12.8</v>
      </c>
      <c r="L307" s="12">
        <v>2467</v>
      </c>
    </row>
    <row r="308" spans="1:12" x14ac:dyDescent="0.2">
      <c r="A308" s="8"/>
      <c r="B308" s="17" t="s">
        <v>79</v>
      </c>
      <c r="C308" s="11" t="s">
        <v>45</v>
      </c>
      <c r="D308" s="8"/>
      <c r="E308" s="22">
        <v>55.9</v>
      </c>
      <c r="F308" s="22">
        <v>194.4</v>
      </c>
      <c r="G308" s="22">
        <v>201.4</v>
      </c>
      <c r="H308" s="22">
        <v>167.7</v>
      </c>
      <c r="I308" s="22">
        <v>94.5</v>
      </c>
      <c r="J308" s="22">
        <v>24.2</v>
      </c>
      <c r="K308" s="22">
        <v>4.5</v>
      </c>
      <c r="L308" s="12">
        <v>3713.2</v>
      </c>
    </row>
    <row r="309" spans="1:12" x14ac:dyDescent="0.2">
      <c r="A309" s="8"/>
      <c r="B309" s="17"/>
      <c r="C309" s="11" t="s">
        <v>59</v>
      </c>
      <c r="D309" s="8"/>
      <c r="E309" s="22">
        <v>68.599999999999994</v>
      </c>
      <c r="F309" s="22">
        <v>212.4</v>
      </c>
      <c r="G309" s="22">
        <v>217.4</v>
      </c>
      <c r="H309" s="22">
        <v>182</v>
      </c>
      <c r="I309" s="22">
        <v>109.1</v>
      </c>
      <c r="J309" s="22">
        <v>33.6</v>
      </c>
      <c r="K309" s="22">
        <v>9.8000000000000007</v>
      </c>
      <c r="L309" s="12">
        <v>4165</v>
      </c>
    </row>
    <row r="310" spans="1:12" x14ac:dyDescent="0.2">
      <c r="A310" s="8"/>
      <c r="B310" s="17"/>
      <c r="C310" s="11" t="s">
        <v>56</v>
      </c>
      <c r="D310" s="8"/>
      <c r="E310" s="22">
        <v>108.6</v>
      </c>
      <c r="F310" s="22">
        <v>250.6</v>
      </c>
      <c r="G310" s="22">
        <v>246.8</v>
      </c>
      <c r="H310" s="22">
        <v>208.3</v>
      </c>
      <c r="I310" s="22">
        <v>117.4</v>
      </c>
      <c r="J310" s="22">
        <v>71.5</v>
      </c>
      <c r="K310" s="22">
        <v>15.5</v>
      </c>
      <c r="L310" s="12">
        <v>5093.3999999999996</v>
      </c>
    </row>
    <row r="311" spans="1:12" x14ac:dyDescent="0.2">
      <c r="A311" s="8"/>
      <c r="B311" s="17" t="s">
        <v>80</v>
      </c>
      <c r="C311" s="11" t="s">
        <v>45</v>
      </c>
      <c r="D311" s="8"/>
      <c r="E311" s="22">
        <v>8.1</v>
      </c>
      <c r="F311" s="22">
        <v>28.6</v>
      </c>
      <c r="G311" s="22">
        <v>75.3</v>
      </c>
      <c r="H311" s="22">
        <v>78.3</v>
      </c>
      <c r="I311" s="22">
        <v>43.9</v>
      </c>
      <c r="J311" s="22">
        <v>19.8</v>
      </c>
      <c r="K311" s="22">
        <v>8.3000000000000007</v>
      </c>
      <c r="L311" s="12">
        <v>1311.6</v>
      </c>
    </row>
    <row r="312" spans="1:12" x14ac:dyDescent="0.2">
      <c r="A312" s="8"/>
      <c r="B312" s="16"/>
      <c r="C312" s="11" t="s">
        <v>59</v>
      </c>
      <c r="D312" s="8"/>
      <c r="E312" s="22">
        <v>6.3</v>
      </c>
      <c r="F312" s="22">
        <v>32.9</v>
      </c>
      <c r="G312" s="22">
        <v>66.3</v>
      </c>
      <c r="H312" s="22">
        <v>70.8</v>
      </c>
      <c r="I312" s="22">
        <v>40.9</v>
      </c>
      <c r="J312" s="22">
        <v>16.100000000000001</v>
      </c>
      <c r="K312" s="22">
        <v>3.4</v>
      </c>
      <c r="L312" s="12">
        <v>1183</v>
      </c>
    </row>
    <row r="313" spans="1:12" x14ac:dyDescent="0.2">
      <c r="A313" s="8"/>
      <c r="B313" s="16"/>
      <c r="C313" s="11" t="s">
        <v>56</v>
      </c>
      <c r="D313" s="8"/>
      <c r="E313" s="22">
        <v>9.1</v>
      </c>
      <c r="F313" s="22">
        <v>40.6</v>
      </c>
      <c r="G313" s="22">
        <v>79.5</v>
      </c>
      <c r="H313" s="22">
        <v>68.3</v>
      </c>
      <c r="I313" s="22">
        <v>43.5</v>
      </c>
      <c r="J313" s="22">
        <v>26.2</v>
      </c>
      <c r="K313" s="22">
        <v>9.4</v>
      </c>
      <c r="L313" s="12">
        <v>1383.1</v>
      </c>
    </row>
    <row r="314" spans="1:12" x14ac:dyDescent="0.2">
      <c r="A314" s="8"/>
      <c r="B314" s="16">
        <v>34951</v>
      </c>
      <c r="C314" s="11" t="s">
        <v>46</v>
      </c>
      <c r="D314" s="8"/>
      <c r="E314" s="22">
        <v>27.1</v>
      </c>
      <c r="F314" s="22">
        <v>56.9</v>
      </c>
      <c r="G314" s="22">
        <v>87.6</v>
      </c>
      <c r="H314" s="22">
        <v>92.9</v>
      </c>
      <c r="I314" s="22">
        <v>59.2</v>
      </c>
      <c r="J314" s="22">
        <v>25.1</v>
      </c>
      <c r="K314" s="22">
        <v>7.7</v>
      </c>
      <c r="L314" s="12">
        <v>1783</v>
      </c>
    </row>
    <row r="315" spans="1:12" x14ac:dyDescent="0.2">
      <c r="A315" s="8"/>
      <c r="B315" s="16"/>
      <c r="C315" s="11" t="s">
        <v>45</v>
      </c>
      <c r="D315" s="8"/>
      <c r="E315" s="22">
        <v>17.100000000000001</v>
      </c>
      <c r="F315" s="22">
        <v>55.3</v>
      </c>
      <c r="G315" s="22">
        <v>93.1</v>
      </c>
      <c r="H315" s="22">
        <v>88.4</v>
      </c>
      <c r="I315" s="22">
        <v>55.7</v>
      </c>
      <c r="J315" s="22">
        <v>20.7</v>
      </c>
      <c r="K315" s="22">
        <v>11.5</v>
      </c>
      <c r="L315" s="12">
        <v>1709.4</v>
      </c>
    </row>
    <row r="316" spans="1:12" x14ac:dyDescent="0.2">
      <c r="A316" s="8"/>
      <c r="B316" s="16"/>
      <c r="C316" s="11" t="s">
        <v>59</v>
      </c>
      <c r="D316" s="8"/>
      <c r="E316" s="22">
        <v>17.600000000000001</v>
      </c>
      <c r="F316" s="22">
        <v>68.599999999999994</v>
      </c>
      <c r="G316" s="22">
        <v>102.1</v>
      </c>
      <c r="H316" s="22">
        <v>89.8</v>
      </c>
      <c r="I316" s="22">
        <v>61.9</v>
      </c>
      <c r="J316" s="22">
        <v>22.8</v>
      </c>
      <c r="K316" s="22">
        <v>12.2</v>
      </c>
      <c r="L316" s="12">
        <v>1874.8</v>
      </c>
    </row>
    <row r="317" spans="1:12" x14ac:dyDescent="0.2">
      <c r="A317" s="8"/>
      <c r="B317" s="17" t="s">
        <v>79</v>
      </c>
      <c r="C317" s="11" t="s">
        <v>46</v>
      </c>
      <c r="D317" s="8"/>
      <c r="E317" s="22">
        <v>66.8</v>
      </c>
      <c r="F317" s="22">
        <v>201.1</v>
      </c>
      <c r="G317" s="22">
        <v>198.6</v>
      </c>
      <c r="H317" s="22">
        <v>125.9</v>
      </c>
      <c r="I317" s="22">
        <v>77.8</v>
      </c>
      <c r="J317" s="22">
        <v>27.6</v>
      </c>
      <c r="K317" s="22">
        <v>12.1</v>
      </c>
      <c r="L317" s="12">
        <v>3549</v>
      </c>
    </row>
    <row r="318" spans="1:12" x14ac:dyDescent="0.2">
      <c r="A318" s="8"/>
      <c r="B318" s="17"/>
      <c r="C318" s="11" t="s">
        <v>45</v>
      </c>
      <c r="D318" s="8"/>
      <c r="E318" s="22">
        <v>92.7</v>
      </c>
      <c r="F318" s="22">
        <v>223.4</v>
      </c>
      <c r="G318" s="22">
        <v>202.9</v>
      </c>
      <c r="H318" s="22">
        <v>154.5</v>
      </c>
      <c r="I318" s="22">
        <v>88.5</v>
      </c>
      <c r="J318" s="22">
        <v>23.2</v>
      </c>
      <c r="K318" s="22">
        <v>21.4</v>
      </c>
      <c r="L318" s="12">
        <v>4032.6</v>
      </c>
    </row>
    <row r="319" spans="1:12" x14ac:dyDescent="0.2">
      <c r="A319" s="8"/>
      <c r="B319" s="17"/>
      <c r="C319" s="11" t="s">
        <v>59</v>
      </c>
      <c r="D319" s="8"/>
      <c r="E319" s="22">
        <v>82.8</v>
      </c>
      <c r="F319" s="22">
        <v>213.5</v>
      </c>
      <c r="G319" s="22">
        <v>220</v>
      </c>
      <c r="H319" s="22">
        <v>153.6</v>
      </c>
      <c r="I319" s="22">
        <v>105.8</v>
      </c>
      <c r="J319" s="22">
        <v>35.1</v>
      </c>
      <c r="K319" s="22">
        <v>13.4</v>
      </c>
      <c r="L319" s="12">
        <v>4121.3999999999996</v>
      </c>
    </row>
    <row r="320" spans="1:12" x14ac:dyDescent="0.2">
      <c r="A320" s="8"/>
      <c r="B320" s="17" t="s">
        <v>80</v>
      </c>
      <c r="C320" s="11" t="s">
        <v>46</v>
      </c>
      <c r="D320" s="8"/>
      <c r="E320" s="22">
        <v>9.6999999999999993</v>
      </c>
      <c r="F320" s="22">
        <v>31.8</v>
      </c>
      <c r="G320" s="22">
        <v>69.599999999999994</v>
      </c>
      <c r="H320" s="22">
        <v>85.6</v>
      </c>
      <c r="I320" s="22">
        <v>53.3</v>
      </c>
      <c r="J320" s="22">
        <v>24</v>
      </c>
      <c r="K320" s="22">
        <v>5.6</v>
      </c>
      <c r="L320" s="12">
        <v>1398.4</v>
      </c>
    </row>
    <row r="321" spans="1:12" x14ac:dyDescent="0.2">
      <c r="A321" s="8"/>
      <c r="B321" s="16"/>
      <c r="C321" s="11" t="s">
        <v>45</v>
      </c>
      <c r="D321" s="8"/>
      <c r="E321" s="22">
        <v>4</v>
      </c>
      <c r="F321" s="22">
        <v>28</v>
      </c>
      <c r="G321" s="22">
        <v>68.8</v>
      </c>
      <c r="H321" s="22">
        <v>67.5</v>
      </c>
      <c r="I321" s="22">
        <v>40.9</v>
      </c>
      <c r="J321" s="22">
        <v>19.5</v>
      </c>
      <c r="K321" s="22">
        <v>6.4</v>
      </c>
      <c r="L321" s="12">
        <v>1175.2</v>
      </c>
    </row>
    <row r="322" spans="1:12" x14ac:dyDescent="0.2">
      <c r="A322" s="8"/>
      <c r="B322" s="16"/>
      <c r="C322" s="11" t="s">
        <v>59</v>
      </c>
      <c r="D322" s="8"/>
      <c r="E322" s="22">
        <v>7.1</v>
      </c>
      <c r="F322" s="22">
        <v>36.6</v>
      </c>
      <c r="G322" s="22">
        <v>64.7</v>
      </c>
      <c r="H322" s="22">
        <v>60.9</v>
      </c>
      <c r="I322" s="22">
        <v>40.5</v>
      </c>
      <c r="J322" s="22">
        <v>16.399999999999999</v>
      </c>
      <c r="K322" s="22">
        <v>11</v>
      </c>
      <c r="L322" s="12">
        <v>1185.9000000000001</v>
      </c>
    </row>
    <row r="323" spans="1:12" x14ac:dyDescent="0.2">
      <c r="A323" s="8"/>
      <c r="B323" s="16">
        <v>36617</v>
      </c>
      <c r="C323" s="11" t="s">
        <v>47</v>
      </c>
      <c r="D323" s="8"/>
      <c r="E323" s="22">
        <v>13.5</v>
      </c>
      <c r="F323" s="22">
        <v>34.9</v>
      </c>
      <c r="G323" s="22">
        <v>54.6</v>
      </c>
      <c r="H323" s="22">
        <v>80.7</v>
      </c>
      <c r="I323" s="22">
        <v>56</v>
      </c>
      <c r="J323" s="22">
        <v>23.3</v>
      </c>
      <c r="K323" s="22">
        <v>6.8</v>
      </c>
      <c r="L323" s="12">
        <v>1349.4</v>
      </c>
    </row>
    <row r="324" spans="1:12" x14ac:dyDescent="0.2">
      <c r="A324" s="8"/>
      <c r="B324" s="16"/>
      <c r="C324" s="11" t="s">
        <v>46</v>
      </c>
      <c r="D324" s="8"/>
      <c r="E324" s="22">
        <v>13.2</v>
      </c>
      <c r="F324" s="22">
        <v>39.9</v>
      </c>
      <c r="G324" s="22">
        <v>85.1</v>
      </c>
      <c r="H324" s="22">
        <v>90.9</v>
      </c>
      <c r="I324" s="22">
        <v>56.9</v>
      </c>
      <c r="J324" s="22">
        <v>25</v>
      </c>
      <c r="K324" s="22">
        <v>10.9</v>
      </c>
      <c r="L324" s="12">
        <v>1609.6</v>
      </c>
    </row>
    <row r="325" spans="1:12" x14ac:dyDescent="0.2">
      <c r="A325" s="8"/>
      <c r="B325" s="16"/>
      <c r="C325" s="11" t="s">
        <v>45</v>
      </c>
      <c r="D325" s="8"/>
      <c r="E325" s="22">
        <v>13.5</v>
      </c>
      <c r="F325" s="22">
        <v>58.8</v>
      </c>
      <c r="G325" s="22">
        <v>102.3</v>
      </c>
      <c r="H325" s="22">
        <v>95</v>
      </c>
      <c r="I325" s="22">
        <v>51.7</v>
      </c>
      <c r="J325" s="22">
        <v>24.1</v>
      </c>
      <c r="K325" s="22">
        <v>6.1</v>
      </c>
      <c r="L325" s="12">
        <v>1756.6</v>
      </c>
    </row>
    <row r="326" spans="1:12" x14ac:dyDescent="0.2">
      <c r="A326" s="8"/>
      <c r="B326" s="17" t="s">
        <v>79</v>
      </c>
      <c r="C326" s="11" t="s">
        <v>47</v>
      </c>
      <c r="D326" s="8"/>
      <c r="E326" s="22">
        <v>45.1</v>
      </c>
      <c r="F326" s="22">
        <v>141.30000000000001</v>
      </c>
      <c r="G326" s="22">
        <v>153</v>
      </c>
      <c r="H326" s="22">
        <v>123.7</v>
      </c>
      <c r="I326" s="22">
        <v>55.8</v>
      </c>
      <c r="J326" s="22">
        <v>26.3</v>
      </c>
      <c r="K326" s="22">
        <v>11.4</v>
      </c>
      <c r="L326" s="12">
        <v>2783.7</v>
      </c>
    </row>
    <row r="327" spans="1:12" x14ac:dyDescent="0.2">
      <c r="A327" s="8"/>
      <c r="B327" s="17"/>
      <c r="C327" s="11" t="s">
        <v>46</v>
      </c>
      <c r="D327" s="8"/>
      <c r="E327" s="22">
        <v>79</v>
      </c>
      <c r="F327" s="22">
        <v>191.4</v>
      </c>
      <c r="G327" s="22">
        <v>182.7</v>
      </c>
      <c r="H327" s="22">
        <v>122.6</v>
      </c>
      <c r="I327" s="22">
        <v>75</v>
      </c>
      <c r="J327" s="22">
        <v>32.700000000000003</v>
      </c>
      <c r="K327" s="22">
        <v>20.100000000000001</v>
      </c>
      <c r="L327" s="12">
        <v>3517.6</v>
      </c>
    </row>
    <row r="328" spans="1:12" x14ac:dyDescent="0.2">
      <c r="A328" s="8"/>
      <c r="B328" s="17"/>
      <c r="C328" s="11" t="s">
        <v>45</v>
      </c>
      <c r="D328" s="8"/>
      <c r="E328" s="22">
        <v>84.3</v>
      </c>
      <c r="F328" s="22">
        <v>222</v>
      </c>
      <c r="G328" s="22">
        <v>193.3</v>
      </c>
      <c r="H328" s="22">
        <v>149.1</v>
      </c>
      <c r="I328" s="22">
        <v>82.3</v>
      </c>
      <c r="J328" s="22">
        <v>28</v>
      </c>
      <c r="K328" s="22">
        <v>11.2</v>
      </c>
      <c r="L328" s="12">
        <v>3851.1</v>
      </c>
    </row>
    <row r="329" spans="1:12" x14ac:dyDescent="0.2">
      <c r="A329" s="8"/>
      <c r="B329" s="17" t="s">
        <v>80</v>
      </c>
      <c r="C329" s="11" t="s">
        <v>47</v>
      </c>
      <c r="D329" s="8"/>
      <c r="E329" s="22">
        <v>4.4000000000000004</v>
      </c>
      <c r="F329" s="22">
        <v>19.899999999999999</v>
      </c>
      <c r="G329" s="22">
        <v>42.3</v>
      </c>
      <c r="H329" s="22">
        <v>71.7</v>
      </c>
      <c r="I329" s="22">
        <v>56.4</v>
      </c>
      <c r="J329" s="22">
        <v>24.5</v>
      </c>
      <c r="K329" s="22">
        <v>6.7</v>
      </c>
      <c r="L329" s="12">
        <v>1129.3</v>
      </c>
    </row>
    <row r="330" spans="1:12" x14ac:dyDescent="0.2">
      <c r="A330" s="8"/>
      <c r="B330" s="16"/>
      <c r="C330" s="11" t="s">
        <v>46</v>
      </c>
      <c r="D330" s="8"/>
      <c r="E330" s="22">
        <v>4</v>
      </c>
      <c r="F330" s="22">
        <v>21</v>
      </c>
      <c r="G330" s="22">
        <v>66.7</v>
      </c>
      <c r="H330" s="22">
        <v>82.5</v>
      </c>
      <c r="I330" s="22">
        <v>51.2</v>
      </c>
      <c r="J330" s="22">
        <v>23.5</v>
      </c>
      <c r="K330" s="22">
        <v>8.1999999999999993</v>
      </c>
      <c r="L330" s="12">
        <v>1286.2</v>
      </c>
    </row>
    <row r="331" spans="1:12" x14ac:dyDescent="0.2">
      <c r="A331" s="8"/>
      <c r="B331" s="16"/>
      <c r="C331" s="11" t="s">
        <v>45</v>
      </c>
      <c r="D331" s="8"/>
      <c r="E331" s="22">
        <v>4.5999999999999996</v>
      </c>
      <c r="F331" s="22">
        <v>29.7</v>
      </c>
      <c r="G331" s="22">
        <v>76.5</v>
      </c>
      <c r="H331" s="22">
        <v>75.099999999999994</v>
      </c>
      <c r="I331" s="22">
        <v>39.299999999999997</v>
      </c>
      <c r="J331" s="22">
        <v>25.1</v>
      </c>
      <c r="K331" s="22">
        <v>11.7</v>
      </c>
      <c r="L331" s="12">
        <v>1309.7</v>
      </c>
    </row>
    <row r="332" spans="1:12" x14ac:dyDescent="0.2">
      <c r="A332" s="8"/>
      <c r="B332" s="8"/>
      <c r="C332" s="21"/>
      <c r="D332" s="8"/>
      <c r="E332" s="22"/>
      <c r="F332" s="22"/>
      <c r="G332" s="22"/>
      <c r="H332" s="22"/>
      <c r="I332" s="22"/>
      <c r="J332" s="22"/>
      <c r="K332" s="22"/>
      <c r="L332" s="12"/>
    </row>
    <row r="333" spans="1:12" x14ac:dyDescent="0.2">
      <c r="A333" s="8" t="s">
        <v>10</v>
      </c>
      <c r="B333" s="17" t="s">
        <v>5</v>
      </c>
      <c r="C333" s="11" t="s">
        <v>71</v>
      </c>
      <c r="D333" s="8"/>
      <c r="E333" s="22">
        <v>103.2</v>
      </c>
      <c r="F333" s="22">
        <v>303.5</v>
      </c>
      <c r="G333" s="22">
        <v>366.6</v>
      </c>
      <c r="H333" s="22">
        <v>359.2</v>
      </c>
      <c r="I333" s="22">
        <v>268.3</v>
      </c>
      <c r="J333" s="22">
        <v>146.19999999999999</v>
      </c>
      <c r="K333" s="22">
        <v>28.5</v>
      </c>
      <c r="L333" s="12">
        <v>7877.4</v>
      </c>
    </row>
    <row r="334" spans="1:12" x14ac:dyDescent="0.2">
      <c r="A334" s="8"/>
      <c r="B334" s="17"/>
      <c r="C334" s="11" t="s">
        <v>72</v>
      </c>
      <c r="D334" s="8"/>
      <c r="E334" s="22">
        <v>92.9</v>
      </c>
      <c r="F334" s="22">
        <v>292.2</v>
      </c>
      <c r="G334" s="22">
        <v>406.4</v>
      </c>
      <c r="H334" s="22">
        <v>384.3</v>
      </c>
      <c r="I334" s="22">
        <v>322.5</v>
      </c>
      <c r="J334" s="22">
        <v>159</v>
      </c>
      <c r="K334" s="22">
        <v>36.299999999999997</v>
      </c>
      <c r="L334" s="12">
        <v>8468.2999999999993</v>
      </c>
    </row>
    <row r="335" spans="1:12" x14ac:dyDescent="0.2">
      <c r="A335" s="8"/>
      <c r="B335" s="17"/>
      <c r="C335" s="11" t="s">
        <v>73</v>
      </c>
      <c r="D335" s="8"/>
      <c r="E335" s="22">
        <v>80.5</v>
      </c>
      <c r="F335" s="22">
        <v>310</v>
      </c>
      <c r="G335" s="22">
        <v>348.5</v>
      </c>
      <c r="H335" s="22">
        <v>370.8</v>
      </c>
      <c r="I335" s="22">
        <v>300.3</v>
      </c>
      <c r="J335" s="22">
        <v>165.1</v>
      </c>
      <c r="K335" s="22">
        <v>37.200000000000003</v>
      </c>
      <c r="L335" s="12">
        <v>8061.1</v>
      </c>
    </row>
    <row r="336" spans="1:12" x14ac:dyDescent="0.2">
      <c r="A336" s="8"/>
      <c r="B336" s="16">
        <v>26925</v>
      </c>
      <c r="C336" s="11" t="s">
        <v>61</v>
      </c>
      <c r="D336" s="8"/>
      <c r="E336" s="22">
        <v>90.9</v>
      </c>
      <c r="F336" s="22">
        <v>273.10000000000002</v>
      </c>
      <c r="G336" s="22">
        <v>373.7</v>
      </c>
      <c r="H336" s="22">
        <v>364.5</v>
      </c>
      <c r="I336" s="22">
        <v>318.7</v>
      </c>
      <c r="J336" s="22">
        <v>136.30000000000001</v>
      </c>
      <c r="K336" s="22">
        <v>75.8</v>
      </c>
      <c r="L336" s="12">
        <v>8165.3</v>
      </c>
    </row>
    <row r="337" spans="1:14" x14ac:dyDescent="0.2">
      <c r="A337" s="8"/>
      <c r="B337" s="16"/>
      <c r="C337" s="11" t="s">
        <v>62</v>
      </c>
      <c r="D337" s="8"/>
      <c r="E337" s="22">
        <v>77</v>
      </c>
      <c r="F337" s="22">
        <v>280.8</v>
      </c>
      <c r="G337" s="22">
        <v>351.9</v>
      </c>
      <c r="H337" s="22">
        <v>361.7</v>
      </c>
      <c r="I337" s="22">
        <v>324.89999999999998</v>
      </c>
      <c r="J337" s="22">
        <v>203.3</v>
      </c>
      <c r="K337" s="22">
        <v>85.5</v>
      </c>
      <c r="L337" s="12">
        <v>8426.2000000000007</v>
      </c>
    </row>
    <row r="338" spans="1:14" x14ac:dyDescent="0.2">
      <c r="A338" s="8"/>
      <c r="B338" s="16"/>
      <c r="C338" s="11" t="s">
        <v>63</v>
      </c>
      <c r="D338" s="8"/>
      <c r="E338" s="22">
        <v>80.8</v>
      </c>
      <c r="F338" s="22">
        <v>253</v>
      </c>
      <c r="G338" s="22">
        <v>296.10000000000002</v>
      </c>
      <c r="H338" s="22">
        <v>272.3</v>
      </c>
      <c r="I338" s="22">
        <v>222.5</v>
      </c>
      <c r="J338" s="22">
        <v>147.19999999999999</v>
      </c>
      <c r="K338" s="22">
        <v>55.2</v>
      </c>
      <c r="L338" s="12">
        <v>6635.7</v>
      </c>
    </row>
    <row r="339" spans="1:14" x14ac:dyDescent="0.2">
      <c r="A339" s="8"/>
      <c r="B339" s="16">
        <v>29479</v>
      </c>
      <c r="C339" s="11" t="s">
        <v>56</v>
      </c>
      <c r="D339" s="8"/>
      <c r="E339" s="22">
        <v>21.2</v>
      </c>
      <c r="F339" s="22">
        <v>142.1</v>
      </c>
      <c r="G339" s="22">
        <v>245.1</v>
      </c>
      <c r="H339" s="22">
        <v>180.4</v>
      </c>
      <c r="I339" s="22">
        <v>129</v>
      </c>
      <c r="J339" s="22">
        <v>121.3</v>
      </c>
      <c r="K339" s="22">
        <v>129.1</v>
      </c>
      <c r="L339" s="12">
        <v>4840.8</v>
      </c>
    </row>
    <row r="340" spans="1:14" x14ac:dyDescent="0.2">
      <c r="A340" s="8"/>
      <c r="B340" s="16"/>
      <c r="C340" s="11" t="s">
        <v>57</v>
      </c>
      <c r="D340" s="8"/>
      <c r="E340" s="22">
        <v>60.5</v>
      </c>
      <c r="F340" s="22">
        <v>209.1</v>
      </c>
      <c r="G340" s="22">
        <v>297.2</v>
      </c>
      <c r="H340" s="22">
        <v>266.89999999999998</v>
      </c>
      <c r="I340" s="22">
        <v>218</v>
      </c>
      <c r="J340" s="22">
        <v>187.9</v>
      </c>
      <c r="K340" s="22">
        <v>120.1</v>
      </c>
      <c r="L340" s="12">
        <v>6798.8</v>
      </c>
    </row>
    <row r="341" spans="1:14" x14ac:dyDescent="0.2">
      <c r="A341" s="8"/>
      <c r="B341" s="16"/>
      <c r="C341" s="11" t="s">
        <v>58</v>
      </c>
      <c r="D341" s="8"/>
      <c r="E341" s="22">
        <v>58</v>
      </c>
      <c r="F341" s="22">
        <v>251.2</v>
      </c>
      <c r="G341" s="22">
        <v>336.5</v>
      </c>
      <c r="H341" s="22">
        <v>306.5</v>
      </c>
      <c r="I341" s="22">
        <v>316.89999999999998</v>
      </c>
      <c r="J341" s="22">
        <v>187.4</v>
      </c>
      <c r="K341" s="22">
        <v>96.3</v>
      </c>
      <c r="L341" s="12">
        <v>7763.6</v>
      </c>
    </row>
    <row r="342" spans="1:14" x14ac:dyDescent="0.2">
      <c r="A342" s="8"/>
      <c r="B342" s="16">
        <v>32964</v>
      </c>
      <c r="C342" s="11" t="s">
        <v>45</v>
      </c>
      <c r="D342" s="8"/>
      <c r="E342" s="22">
        <v>43.6</v>
      </c>
      <c r="F342" s="22">
        <v>111.3</v>
      </c>
      <c r="G342" s="22">
        <v>144.19999999999999</v>
      </c>
      <c r="H342" s="22">
        <v>133.4</v>
      </c>
      <c r="I342" s="22">
        <v>92.3</v>
      </c>
      <c r="J342" s="22">
        <v>53.7</v>
      </c>
      <c r="K342" s="22">
        <v>24.9</v>
      </c>
      <c r="L342" s="12">
        <v>3017.2</v>
      </c>
    </row>
    <row r="343" spans="1:14" x14ac:dyDescent="0.2">
      <c r="A343" s="8"/>
      <c r="B343" s="16"/>
      <c r="C343" s="11" t="s">
        <v>59</v>
      </c>
      <c r="D343" s="8"/>
      <c r="E343" s="22">
        <v>52</v>
      </c>
      <c r="F343" s="22">
        <v>141</v>
      </c>
      <c r="G343" s="22">
        <v>157.1</v>
      </c>
      <c r="H343" s="22">
        <v>144.6</v>
      </c>
      <c r="I343" s="22">
        <v>99.3</v>
      </c>
      <c r="J343" s="22">
        <v>62.5</v>
      </c>
      <c r="K343" s="22">
        <v>30.7</v>
      </c>
      <c r="L343" s="12">
        <v>3435.9</v>
      </c>
    </row>
    <row r="344" spans="1:14" x14ac:dyDescent="0.2">
      <c r="A344" s="8"/>
      <c r="B344" s="16"/>
      <c r="C344" s="11" t="s">
        <v>56</v>
      </c>
      <c r="D344" s="8"/>
      <c r="E344" s="22">
        <v>58.5</v>
      </c>
      <c r="F344" s="22">
        <v>163.30000000000001</v>
      </c>
      <c r="G344" s="22">
        <v>204.6</v>
      </c>
      <c r="H344" s="22">
        <v>164.4</v>
      </c>
      <c r="I344" s="22">
        <v>108.3</v>
      </c>
      <c r="J344" s="22">
        <v>77.8</v>
      </c>
      <c r="K344" s="22">
        <v>24.2</v>
      </c>
      <c r="L344" s="12">
        <v>4005.5</v>
      </c>
    </row>
    <row r="345" spans="1:14" x14ac:dyDescent="0.2">
      <c r="A345" s="8"/>
      <c r="B345" s="16">
        <v>34951</v>
      </c>
      <c r="C345" s="11" t="s">
        <v>46</v>
      </c>
      <c r="D345" s="8"/>
      <c r="E345" s="22">
        <v>26.8</v>
      </c>
      <c r="F345" s="22">
        <v>83.9</v>
      </c>
      <c r="G345" s="22">
        <v>129.1</v>
      </c>
      <c r="H345" s="22">
        <v>133.9</v>
      </c>
      <c r="I345" s="22">
        <v>89.5</v>
      </c>
      <c r="J345" s="22">
        <v>46.7</v>
      </c>
      <c r="K345" s="22">
        <v>23.4</v>
      </c>
      <c r="L345" s="12">
        <v>2666.8</v>
      </c>
    </row>
    <row r="346" spans="1:14" x14ac:dyDescent="0.2">
      <c r="A346" s="8"/>
      <c r="B346" s="16"/>
      <c r="C346" s="11" t="s">
        <v>45</v>
      </c>
      <c r="D346" s="8"/>
      <c r="E346" s="22">
        <v>37.4</v>
      </c>
      <c r="F346" s="22">
        <v>90.3</v>
      </c>
      <c r="G346" s="22">
        <v>118.1</v>
      </c>
      <c r="H346" s="22">
        <v>117.7</v>
      </c>
      <c r="I346" s="22">
        <v>88.5</v>
      </c>
      <c r="J346" s="22">
        <v>53.5</v>
      </c>
      <c r="K346" s="22">
        <v>35.1</v>
      </c>
      <c r="L346" s="12">
        <v>2702.6</v>
      </c>
    </row>
    <row r="347" spans="1:14" x14ac:dyDescent="0.2">
      <c r="A347" s="8"/>
      <c r="B347" s="16"/>
      <c r="C347" s="11" t="s">
        <v>59</v>
      </c>
      <c r="D347" s="8"/>
      <c r="E347" s="22">
        <v>39</v>
      </c>
      <c r="F347" s="22">
        <v>118.4</v>
      </c>
      <c r="G347" s="22">
        <v>132</v>
      </c>
      <c r="H347" s="22">
        <v>126.3</v>
      </c>
      <c r="I347" s="22">
        <v>91.3</v>
      </c>
      <c r="J347" s="22">
        <v>52.5</v>
      </c>
      <c r="K347" s="22">
        <v>45.7</v>
      </c>
      <c r="L347" s="12">
        <v>3026.4</v>
      </c>
    </row>
    <row r="348" spans="1:14" x14ac:dyDescent="0.2">
      <c r="A348" s="8"/>
      <c r="B348" s="16">
        <v>36617</v>
      </c>
      <c r="C348" s="11" t="s">
        <v>47</v>
      </c>
      <c r="D348" s="8"/>
      <c r="E348" s="8">
        <v>13.4</v>
      </c>
      <c r="F348" s="8">
        <v>53.2</v>
      </c>
      <c r="G348" s="8">
        <v>86.1</v>
      </c>
      <c r="H348" s="8">
        <v>87.2</v>
      </c>
      <c r="I348" s="8">
        <v>68.5</v>
      </c>
      <c r="J348" s="8">
        <v>31.7</v>
      </c>
      <c r="K348" s="8">
        <v>12.9</v>
      </c>
      <c r="L348" s="12">
        <v>1765.5</v>
      </c>
    </row>
    <row r="349" spans="1:14" x14ac:dyDescent="0.2">
      <c r="A349" s="8"/>
      <c r="B349" s="16"/>
      <c r="C349" s="11" t="s">
        <v>46</v>
      </c>
      <c r="D349" s="8"/>
      <c r="E349" s="8">
        <v>30.3</v>
      </c>
      <c r="F349" s="8">
        <v>73.3</v>
      </c>
      <c r="G349" s="8">
        <v>115.4</v>
      </c>
      <c r="H349" s="8">
        <v>125.9</v>
      </c>
      <c r="I349" s="8">
        <v>82.7</v>
      </c>
      <c r="J349" s="8">
        <v>49.6</v>
      </c>
      <c r="K349" s="8">
        <v>15.6</v>
      </c>
      <c r="L349" s="12">
        <v>2464.6</v>
      </c>
    </row>
    <row r="350" spans="1:14" x14ac:dyDescent="0.2">
      <c r="A350" s="8"/>
      <c r="B350" s="16"/>
      <c r="C350" s="11" t="s">
        <v>45</v>
      </c>
      <c r="D350" s="8"/>
      <c r="E350" s="8">
        <v>30.5</v>
      </c>
      <c r="F350" s="8">
        <v>92.7</v>
      </c>
      <c r="G350" s="8">
        <v>121.7</v>
      </c>
      <c r="H350" s="8">
        <v>117.5</v>
      </c>
      <c r="I350" s="8">
        <v>81.3</v>
      </c>
      <c r="J350" s="8">
        <v>45.5</v>
      </c>
      <c r="K350" s="8">
        <v>15.5</v>
      </c>
      <c r="L350" s="12">
        <v>2523.6999999999998</v>
      </c>
    </row>
    <row r="351" spans="1:14" x14ac:dyDescent="0.2">
      <c r="A351" s="8"/>
      <c r="B351" s="16">
        <v>38443</v>
      </c>
      <c r="C351" s="11" t="s">
        <v>275</v>
      </c>
      <c r="D351" s="8"/>
      <c r="E351" s="22">
        <v>30</v>
      </c>
      <c r="F351" s="22">
        <v>98.4</v>
      </c>
      <c r="G351" s="22">
        <v>126.1</v>
      </c>
      <c r="H351" s="22">
        <v>109.8</v>
      </c>
      <c r="I351" s="22">
        <v>91.9</v>
      </c>
      <c r="J351" s="22">
        <v>36.700000000000003</v>
      </c>
      <c r="K351" s="22">
        <v>8.6</v>
      </c>
      <c r="L351" s="12">
        <v>2507.6</v>
      </c>
      <c r="N351" s="1" t="s">
        <v>276</v>
      </c>
    </row>
    <row r="352" spans="1:14" x14ac:dyDescent="0.2">
      <c r="A352" s="8"/>
      <c r="B352" s="16"/>
      <c r="C352" s="11" t="s">
        <v>47</v>
      </c>
      <c r="D352" s="8"/>
      <c r="E352" s="22">
        <v>32.799999999999997</v>
      </c>
      <c r="F352" s="22">
        <v>113.9</v>
      </c>
      <c r="G352" s="22">
        <v>131.9</v>
      </c>
      <c r="H352" s="22">
        <v>142.6</v>
      </c>
      <c r="I352" s="22">
        <v>83.5</v>
      </c>
      <c r="J352" s="22">
        <v>39</v>
      </c>
      <c r="K352" s="22">
        <v>14.3</v>
      </c>
      <c r="L352" s="12">
        <v>2789.8</v>
      </c>
    </row>
    <row r="353" spans="1:12" x14ac:dyDescent="0.2">
      <c r="A353" s="8"/>
      <c r="B353" s="16"/>
      <c r="C353" s="11" t="s">
        <v>46</v>
      </c>
      <c r="D353" s="8"/>
      <c r="E353" s="22">
        <v>59</v>
      </c>
      <c r="F353" s="22">
        <v>140.19999999999999</v>
      </c>
      <c r="G353" s="22">
        <v>188.6</v>
      </c>
      <c r="H353" s="22">
        <v>169.8</v>
      </c>
      <c r="I353" s="22">
        <v>108.2</v>
      </c>
      <c r="J353" s="22">
        <v>45.2</v>
      </c>
      <c r="K353" s="22">
        <v>31.6</v>
      </c>
      <c r="L353" s="12">
        <v>3712.8</v>
      </c>
    </row>
    <row r="354" spans="1:12" x14ac:dyDescent="0.2">
      <c r="A354" s="8"/>
      <c r="B354" s="16" t="s">
        <v>287</v>
      </c>
      <c r="C354" s="11" t="s">
        <v>290</v>
      </c>
      <c r="D354" s="8"/>
      <c r="E354" s="22">
        <v>26</v>
      </c>
      <c r="F354" s="22">
        <v>62.3</v>
      </c>
      <c r="G354" s="22">
        <v>79</v>
      </c>
      <c r="H354" s="22">
        <v>92</v>
      </c>
      <c r="I354" s="22">
        <v>71.400000000000006</v>
      </c>
      <c r="J354" s="22">
        <v>35.5</v>
      </c>
      <c r="K354" s="22">
        <v>12.3</v>
      </c>
      <c r="L354" s="5">
        <v>1892.5</v>
      </c>
    </row>
    <row r="355" spans="1:12" x14ac:dyDescent="0.2">
      <c r="A355" s="8"/>
      <c r="B355" s="16"/>
      <c r="C355" s="11" t="s">
        <v>282</v>
      </c>
      <c r="D355" s="8"/>
      <c r="E355" s="22">
        <v>23.4</v>
      </c>
      <c r="F355" s="22">
        <v>65.900000000000006</v>
      </c>
      <c r="G355" s="22">
        <v>87.6</v>
      </c>
      <c r="H355" s="22">
        <v>92.7</v>
      </c>
      <c r="I355" s="22">
        <v>59.4</v>
      </c>
      <c r="J355" s="22">
        <v>38</v>
      </c>
      <c r="K355" s="22">
        <v>14.4</v>
      </c>
      <c r="L355" s="5">
        <v>1907.4</v>
      </c>
    </row>
    <row r="356" spans="1:12" x14ac:dyDescent="0.2">
      <c r="A356" s="8"/>
      <c r="B356" s="16"/>
      <c r="C356" s="11" t="s">
        <v>125</v>
      </c>
      <c r="D356" s="8"/>
      <c r="E356" s="22">
        <v>27</v>
      </c>
      <c r="F356" s="22">
        <v>56.7</v>
      </c>
      <c r="G356" s="22">
        <v>91.1</v>
      </c>
      <c r="H356" s="22">
        <v>73.900000000000006</v>
      </c>
      <c r="I356" s="22">
        <v>60.6</v>
      </c>
      <c r="J356" s="22">
        <v>35.700000000000003</v>
      </c>
      <c r="K356" s="22">
        <v>11.9</v>
      </c>
      <c r="L356" s="5">
        <v>1785</v>
      </c>
    </row>
    <row r="357" spans="1:12" x14ac:dyDescent="0.2">
      <c r="A357" s="8" t="s">
        <v>98</v>
      </c>
      <c r="B357" s="8"/>
      <c r="C357" s="21"/>
      <c r="D357" s="8"/>
      <c r="E357" s="22"/>
      <c r="F357" s="22"/>
      <c r="G357" s="22"/>
      <c r="H357" s="22"/>
      <c r="I357" s="22"/>
      <c r="J357" s="22"/>
      <c r="K357" s="22"/>
      <c r="L357" s="12"/>
    </row>
    <row r="358" spans="1:12" x14ac:dyDescent="0.2">
      <c r="A358" s="8"/>
      <c r="B358" s="11" t="s">
        <v>19</v>
      </c>
      <c r="C358" s="21"/>
      <c r="D358" s="11"/>
      <c r="E358" s="23"/>
      <c r="F358" s="23"/>
      <c r="G358" s="23"/>
      <c r="H358" s="23"/>
      <c r="I358" s="22"/>
      <c r="J358" s="22"/>
      <c r="K358" s="22"/>
      <c r="L358" s="12"/>
    </row>
    <row r="359" spans="1:12" x14ac:dyDescent="0.2">
      <c r="A359" s="8" t="s">
        <v>122</v>
      </c>
      <c r="B359" s="11" t="s">
        <v>20</v>
      </c>
      <c r="C359" s="21" t="s">
        <v>270</v>
      </c>
      <c r="D359" s="8"/>
      <c r="E359" s="23" t="s">
        <v>26</v>
      </c>
      <c r="F359" s="23" t="s">
        <v>27</v>
      </c>
      <c r="G359" s="23" t="s">
        <v>28</v>
      </c>
      <c r="H359" s="23" t="s">
        <v>29</v>
      </c>
      <c r="I359" s="23" t="s">
        <v>30</v>
      </c>
      <c r="J359" s="23" t="s">
        <v>31</v>
      </c>
      <c r="K359" s="23" t="s">
        <v>32</v>
      </c>
      <c r="L359" s="12" t="s">
        <v>33</v>
      </c>
    </row>
    <row r="360" spans="1:12" x14ac:dyDescent="0.2">
      <c r="A360" s="15" t="s">
        <v>22</v>
      </c>
      <c r="B360" s="8"/>
      <c r="C360" s="21"/>
      <c r="D360" s="8"/>
      <c r="E360" s="22"/>
      <c r="F360" s="22"/>
      <c r="G360" s="22"/>
      <c r="H360" s="22"/>
      <c r="I360" s="22"/>
      <c r="J360" s="22"/>
      <c r="K360" s="22"/>
      <c r="L360" s="12"/>
    </row>
    <row r="361" spans="1:12" x14ac:dyDescent="0.2">
      <c r="A361" s="8" t="s">
        <v>11</v>
      </c>
      <c r="B361" s="16">
        <v>27297</v>
      </c>
      <c r="C361" s="11" t="s">
        <v>57</v>
      </c>
      <c r="D361" s="8"/>
      <c r="E361" s="22">
        <v>46.8</v>
      </c>
      <c r="F361" s="22">
        <v>235.6</v>
      </c>
      <c r="G361" s="22">
        <v>287.2</v>
      </c>
      <c r="H361" s="22">
        <v>236.4</v>
      </c>
      <c r="I361" s="22">
        <v>177.6</v>
      </c>
      <c r="J361" s="22">
        <v>92</v>
      </c>
      <c r="K361" s="22">
        <v>27.7</v>
      </c>
      <c r="L361" s="12">
        <v>5516.6</v>
      </c>
    </row>
    <row r="362" spans="1:12" x14ac:dyDescent="0.2">
      <c r="A362" s="8"/>
      <c r="B362" s="16"/>
      <c r="C362" s="11" t="s">
        <v>58</v>
      </c>
      <c r="D362" s="8"/>
      <c r="E362" s="22">
        <v>49.3</v>
      </c>
      <c r="F362" s="22">
        <v>254</v>
      </c>
      <c r="G362" s="22">
        <v>333.6</v>
      </c>
      <c r="H362" s="22">
        <v>312.7</v>
      </c>
      <c r="I362" s="22">
        <v>244.1</v>
      </c>
      <c r="J362" s="22">
        <v>114.2</v>
      </c>
      <c r="K362" s="22">
        <v>28.9</v>
      </c>
      <c r="L362" s="12">
        <v>6684.5</v>
      </c>
    </row>
    <row r="363" spans="1:12" x14ac:dyDescent="0.2">
      <c r="A363" s="8"/>
      <c r="B363" s="16"/>
      <c r="C363" s="11" t="s">
        <v>77</v>
      </c>
      <c r="D363" s="8"/>
      <c r="E363" s="22">
        <v>45.6</v>
      </c>
      <c r="F363" s="22">
        <v>242.9</v>
      </c>
      <c r="G363" s="22">
        <v>342.6</v>
      </c>
      <c r="H363" s="22">
        <v>326.2</v>
      </c>
      <c r="I363" s="22">
        <v>241.7</v>
      </c>
      <c r="J363" s="22">
        <v>110.6</v>
      </c>
      <c r="K363" s="22">
        <v>19</v>
      </c>
      <c r="L363" s="12">
        <v>6643</v>
      </c>
    </row>
    <row r="364" spans="1:12" x14ac:dyDescent="0.2">
      <c r="A364" s="8"/>
      <c r="B364" s="16">
        <v>29312</v>
      </c>
      <c r="C364" s="11" t="s">
        <v>56</v>
      </c>
      <c r="D364" s="8"/>
      <c r="E364" s="22">
        <v>17.5</v>
      </c>
      <c r="F364" s="22">
        <v>134.5</v>
      </c>
      <c r="G364" s="22">
        <v>273.3</v>
      </c>
      <c r="H364" s="22">
        <v>252.1</v>
      </c>
      <c r="I364" s="22">
        <v>187.6</v>
      </c>
      <c r="J364" s="22">
        <v>108.8</v>
      </c>
      <c r="K364" s="22">
        <v>63</v>
      </c>
      <c r="L364" s="12">
        <v>5183.8</v>
      </c>
    </row>
    <row r="365" spans="1:12" x14ac:dyDescent="0.2">
      <c r="A365" s="8"/>
      <c r="B365" s="16"/>
      <c r="C365" s="11" t="s">
        <v>57</v>
      </c>
      <c r="D365" s="8"/>
      <c r="E365" s="22">
        <v>27.5</v>
      </c>
      <c r="F365" s="22">
        <v>185.7</v>
      </c>
      <c r="G365" s="22">
        <v>263.89999999999998</v>
      </c>
      <c r="H365" s="22">
        <v>241.9</v>
      </c>
      <c r="I365" s="22">
        <v>204.5</v>
      </c>
      <c r="J365" s="22">
        <v>115.2</v>
      </c>
      <c r="K365" s="22">
        <v>60</v>
      </c>
      <c r="L365" s="12">
        <v>5493.4</v>
      </c>
    </row>
    <row r="366" spans="1:12" x14ac:dyDescent="0.2">
      <c r="A366" s="8"/>
      <c r="B366" s="16"/>
      <c r="C366" s="11" t="s">
        <v>58</v>
      </c>
      <c r="D366" s="8"/>
      <c r="E366" s="22">
        <v>46.7</v>
      </c>
      <c r="F366" s="22">
        <v>207.5</v>
      </c>
      <c r="G366" s="22">
        <v>311.2</v>
      </c>
      <c r="H366" s="22">
        <v>315.2</v>
      </c>
      <c r="I366" s="22">
        <v>240.6</v>
      </c>
      <c r="J366" s="22">
        <v>126.7</v>
      </c>
      <c r="K366" s="22">
        <v>41.6</v>
      </c>
      <c r="L366" s="12">
        <v>6448.1</v>
      </c>
    </row>
    <row r="367" spans="1:12" x14ac:dyDescent="0.2">
      <c r="A367" s="8"/>
      <c r="B367" s="18" t="s">
        <v>54</v>
      </c>
      <c r="C367" s="11" t="s">
        <v>59</v>
      </c>
      <c r="D367" s="8"/>
      <c r="E367" s="22">
        <v>8</v>
      </c>
      <c r="F367" s="22">
        <v>114.1</v>
      </c>
      <c r="G367" s="22">
        <v>216.1</v>
      </c>
      <c r="H367" s="22">
        <v>176.7</v>
      </c>
      <c r="I367" s="22">
        <v>157.4</v>
      </c>
      <c r="J367" s="22">
        <v>85.1</v>
      </c>
      <c r="K367" s="22">
        <v>69.900000000000006</v>
      </c>
      <c r="L367" s="12">
        <v>4136.7</v>
      </c>
    </row>
    <row r="368" spans="1:12" x14ac:dyDescent="0.2">
      <c r="A368" s="8"/>
      <c r="B368" s="16"/>
      <c r="C368" s="11" t="s">
        <v>56</v>
      </c>
      <c r="D368" s="8"/>
      <c r="E368" s="22">
        <v>40.5</v>
      </c>
      <c r="F368" s="22">
        <v>170.3</v>
      </c>
      <c r="G368" s="22">
        <v>217.9</v>
      </c>
      <c r="H368" s="22">
        <v>245</v>
      </c>
      <c r="I368" s="22">
        <v>165.5</v>
      </c>
      <c r="J368" s="22">
        <v>95.5</v>
      </c>
      <c r="K368" s="22">
        <v>39.9</v>
      </c>
      <c r="L368" s="12">
        <v>4873.3999999999996</v>
      </c>
    </row>
    <row r="369" spans="1:12" x14ac:dyDescent="0.2">
      <c r="A369" s="8"/>
      <c r="B369" s="16"/>
      <c r="C369" s="11" t="s">
        <v>57</v>
      </c>
      <c r="D369" s="8"/>
      <c r="E369" s="22">
        <v>50.5</v>
      </c>
      <c r="F369" s="22">
        <v>212.8</v>
      </c>
      <c r="G369" s="22">
        <v>294.7</v>
      </c>
      <c r="H369" s="22">
        <v>194.8</v>
      </c>
      <c r="I369" s="22">
        <v>170.1</v>
      </c>
      <c r="J369" s="22">
        <v>77.7</v>
      </c>
      <c r="K369" s="22">
        <v>35.200000000000003</v>
      </c>
      <c r="L369" s="12">
        <v>5178.3</v>
      </c>
    </row>
    <row r="370" spans="1:12" x14ac:dyDescent="0.2">
      <c r="A370" s="8"/>
      <c r="B370" s="16">
        <v>32964</v>
      </c>
      <c r="C370" s="11" t="s">
        <v>45</v>
      </c>
      <c r="D370" s="8"/>
      <c r="E370" s="22">
        <v>33.200000000000003</v>
      </c>
      <c r="F370" s="22">
        <v>161.19999999999999</v>
      </c>
      <c r="G370" s="22">
        <v>226.5</v>
      </c>
      <c r="H370" s="22">
        <v>188.2</v>
      </c>
      <c r="I370" s="22">
        <v>128.80000000000001</v>
      </c>
      <c r="J370" s="22">
        <v>73.7</v>
      </c>
      <c r="K370" s="22">
        <v>45.8</v>
      </c>
      <c r="L370" s="12">
        <v>4286.7</v>
      </c>
    </row>
    <row r="371" spans="1:12" x14ac:dyDescent="0.2">
      <c r="A371" s="8"/>
      <c r="B371" s="16"/>
      <c r="C371" s="11" t="s">
        <v>59</v>
      </c>
      <c r="D371" s="8"/>
      <c r="E371" s="22">
        <v>40.700000000000003</v>
      </c>
      <c r="F371" s="22">
        <v>158.19999999999999</v>
      </c>
      <c r="G371" s="22">
        <v>228.3</v>
      </c>
      <c r="H371" s="22">
        <v>191.3</v>
      </c>
      <c r="I371" s="22">
        <v>122.3</v>
      </c>
      <c r="J371" s="22">
        <v>65</v>
      </c>
      <c r="K371" s="22">
        <v>31.7</v>
      </c>
      <c r="L371" s="12">
        <v>4188.5</v>
      </c>
    </row>
    <row r="372" spans="1:12" x14ac:dyDescent="0.2">
      <c r="A372" s="8"/>
      <c r="B372" s="16"/>
      <c r="C372" s="11" t="s">
        <v>56</v>
      </c>
      <c r="D372" s="8"/>
      <c r="E372" s="22">
        <v>49.5</v>
      </c>
      <c r="F372" s="22">
        <v>188.2</v>
      </c>
      <c r="G372" s="22">
        <v>244.8</v>
      </c>
      <c r="H372" s="22">
        <v>211.5</v>
      </c>
      <c r="I372" s="22">
        <v>148.69999999999999</v>
      </c>
      <c r="J372" s="22">
        <v>87.1</v>
      </c>
      <c r="K372" s="22">
        <v>48.4</v>
      </c>
      <c r="L372" s="12">
        <v>4890.8999999999996</v>
      </c>
    </row>
    <row r="373" spans="1:12" x14ac:dyDescent="0.2">
      <c r="A373" s="8"/>
      <c r="B373" s="18" t="s">
        <v>78</v>
      </c>
      <c r="C373" s="11" t="s">
        <v>46</v>
      </c>
      <c r="D373" s="8"/>
      <c r="E373" s="22">
        <v>40.6</v>
      </c>
      <c r="F373" s="22">
        <v>167.5</v>
      </c>
      <c r="G373" s="22">
        <v>227.2</v>
      </c>
      <c r="H373" s="22">
        <v>233.4</v>
      </c>
      <c r="I373" s="22">
        <v>145.5</v>
      </c>
      <c r="J373" s="22">
        <v>71</v>
      </c>
      <c r="K373" s="22">
        <v>36.6</v>
      </c>
      <c r="L373" s="12">
        <v>4609.5</v>
      </c>
    </row>
    <row r="374" spans="1:12" x14ac:dyDescent="0.2">
      <c r="A374" s="8"/>
      <c r="B374" s="16"/>
      <c r="C374" s="11" t="s">
        <v>45</v>
      </c>
      <c r="D374" s="8"/>
      <c r="E374" s="22">
        <v>31.8</v>
      </c>
      <c r="F374" s="22">
        <v>158.1</v>
      </c>
      <c r="G374" s="22">
        <v>243.6</v>
      </c>
      <c r="H374" s="22">
        <v>192.5</v>
      </c>
      <c r="I374" s="22">
        <v>139.1</v>
      </c>
      <c r="J374" s="22">
        <v>53.4</v>
      </c>
      <c r="K374" s="22">
        <v>32</v>
      </c>
      <c r="L374" s="12">
        <v>4251.8999999999996</v>
      </c>
    </row>
    <row r="375" spans="1:12" x14ac:dyDescent="0.2">
      <c r="A375" s="8"/>
      <c r="B375" s="16"/>
      <c r="C375" s="11" t="s">
        <v>59</v>
      </c>
      <c r="D375" s="8"/>
      <c r="E375" s="22">
        <v>35.799999999999997</v>
      </c>
      <c r="F375" s="22">
        <v>196.7</v>
      </c>
      <c r="G375" s="22">
        <v>243.9</v>
      </c>
      <c r="H375" s="22">
        <v>194.8</v>
      </c>
      <c r="I375" s="22">
        <v>99.3</v>
      </c>
      <c r="J375" s="22">
        <v>66.7</v>
      </c>
      <c r="K375" s="22">
        <v>24.5</v>
      </c>
      <c r="L375" s="12">
        <v>4308.1000000000004</v>
      </c>
    </row>
    <row r="376" spans="1:12" x14ac:dyDescent="0.2">
      <c r="A376" s="8"/>
      <c r="B376" s="16">
        <v>36617</v>
      </c>
      <c r="C376" s="11" t="s">
        <v>47</v>
      </c>
      <c r="D376" s="8"/>
      <c r="E376" s="22">
        <v>27.4</v>
      </c>
      <c r="F376" s="22">
        <v>146.6</v>
      </c>
      <c r="G376" s="22">
        <v>202.2</v>
      </c>
      <c r="H376" s="22">
        <v>195.1</v>
      </c>
      <c r="I376" s="22">
        <v>125.6</v>
      </c>
      <c r="J376" s="22">
        <v>62.4</v>
      </c>
      <c r="K376" s="22">
        <v>29.6</v>
      </c>
      <c r="L376" s="12">
        <v>3944.5</v>
      </c>
    </row>
    <row r="377" spans="1:12" x14ac:dyDescent="0.2">
      <c r="A377" s="8"/>
      <c r="B377" s="16"/>
      <c r="C377" s="11" t="s">
        <v>46</v>
      </c>
      <c r="D377" s="8"/>
      <c r="E377" s="22">
        <v>39.799999999999997</v>
      </c>
      <c r="F377" s="22">
        <v>164.4</v>
      </c>
      <c r="G377" s="22">
        <v>240.4</v>
      </c>
      <c r="H377" s="22">
        <v>198.7</v>
      </c>
      <c r="I377" s="22">
        <v>122.7</v>
      </c>
      <c r="J377" s="22">
        <v>49.7</v>
      </c>
      <c r="K377" s="22">
        <v>22.6</v>
      </c>
      <c r="L377" s="12">
        <v>4192</v>
      </c>
    </row>
    <row r="378" spans="1:12" x14ac:dyDescent="0.2">
      <c r="A378" s="8"/>
      <c r="B378" s="16"/>
      <c r="C378" s="11" t="s">
        <v>45</v>
      </c>
      <c r="D378" s="8"/>
      <c r="E378" s="22">
        <v>38.799999999999997</v>
      </c>
      <c r="F378" s="22">
        <v>167.6</v>
      </c>
      <c r="G378" s="22">
        <v>231.9</v>
      </c>
      <c r="H378" s="22">
        <v>184</v>
      </c>
      <c r="I378" s="22">
        <v>116.2</v>
      </c>
      <c r="J378" s="22">
        <v>49.6</v>
      </c>
      <c r="K378" s="22">
        <v>18.5</v>
      </c>
      <c r="L378" s="12">
        <v>4033.2</v>
      </c>
    </row>
    <row r="379" spans="1:12" x14ac:dyDescent="0.2">
      <c r="A379" s="8"/>
      <c r="B379" s="8"/>
      <c r="C379" s="21"/>
      <c r="D379" s="8"/>
      <c r="E379" s="22"/>
      <c r="F379" s="22"/>
      <c r="G379" s="22"/>
      <c r="H379" s="22"/>
      <c r="I379" s="22"/>
      <c r="J379" s="22"/>
      <c r="K379" s="22"/>
      <c r="L379" s="12"/>
    </row>
    <row r="380" spans="1:12" x14ac:dyDescent="0.2">
      <c r="A380" s="8" t="s">
        <v>12</v>
      </c>
      <c r="B380" s="16">
        <v>35400</v>
      </c>
      <c r="C380" s="116" t="s">
        <v>39</v>
      </c>
      <c r="D380" s="43"/>
      <c r="E380" s="42">
        <v>34.700000000000003</v>
      </c>
      <c r="F380" s="42">
        <v>108.4</v>
      </c>
      <c r="G380" s="42">
        <v>199.4</v>
      </c>
      <c r="H380" s="42">
        <v>193.6</v>
      </c>
      <c r="I380" s="42">
        <v>162.19999999999999</v>
      </c>
      <c r="J380" s="42">
        <v>66.099999999999994</v>
      </c>
      <c r="K380" s="42">
        <v>18.899999999999999</v>
      </c>
      <c r="L380" s="98">
        <v>3915.5</v>
      </c>
    </row>
    <row r="381" spans="1:12" x14ac:dyDescent="0.2">
      <c r="A381" s="8"/>
      <c r="B381" s="16"/>
      <c r="C381" s="116" t="s">
        <v>40</v>
      </c>
      <c r="D381" s="43"/>
      <c r="E381" s="42">
        <v>44.2</v>
      </c>
      <c r="F381" s="42">
        <v>163.1</v>
      </c>
      <c r="G381" s="42">
        <v>199</v>
      </c>
      <c r="H381" s="42">
        <v>199.1</v>
      </c>
      <c r="I381" s="42">
        <v>123</v>
      </c>
      <c r="J381" s="42">
        <v>50.7</v>
      </c>
      <c r="K381" s="42">
        <v>11.9</v>
      </c>
      <c r="L381" s="98">
        <v>3954.8</v>
      </c>
    </row>
    <row r="382" spans="1:12" x14ac:dyDescent="0.2">
      <c r="A382" s="8"/>
      <c r="B382" s="16"/>
      <c r="C382" s="116" t="s">
        <v>38</v>
      </c>
      <c r="D382" s="43"/>
      <c r="E382" s="42">
        <v>64.8</v>
      </c>
      <c r="F382" s="42">
        <v>171</v>
      </c>
      <c r="G382" s="42">
        <v>198.9</v>
      </c>
      <c r="H382" s="42">
        <v>162.9</v>
      </c>
      <c r="I382" s="42">
        <v>93.2</v>
      </c>
      <c r="J382" s="42">
        <v>46.6</v>
      </c>
      <c r="K382" s="42">
        <v>14.7</v>
      </c>
      <c r="L382" s="98">
        <v>3760.5</v>
      </c>
    </row>
    <row r="383" spans="1:12" x14ac:dyDescent="0.2">
      <c r="A383" s="8"/>
      <c r="B383" s="1">
        <v>2001</v>
      </c>
      <c r="C383" s="21" t="s">
        <v>47</v>
      </c>
      <c r="D383" s="8"/>
      <c r="E383" s="22">
        <v>52.9</v>
      </c>
      <c r="F383" s="22">
        <v>104.8</v>
      </c>
      <c r="G383" s="22">
        <v>121.7</v>
      </c>
      <c r="H383" s="22">
        <v>115.1</v>
      </c>
      <c r="I383" s="22">
        <v>89</v>
      </c>
      <c r="J383" s="22">
        <v>38.299999999999997</v>
      </c>
      <c r="K383" s="22">
        <v>15.5</v>
      </c>
      <c r="L383" s="12">
        <v>2687.6</v>
      </c>
    </row>
    <row r="384" spans="1:12" x14ac:dyDescent="0.2">
      <c r="A384" s="8"/>
      <c r="B384" s="16"/>
      <c r="C384" s="21" t="s">
        <v>46</v>
      </c>
      <c r="D384" s="8"/>
      <c r="E384" s="22">
        <v>62.4</v>
      </c>
      <c r="F384" s="22">
        <v>123.1</v>
      </c>
      <c r="G384" s="22">
        <v>163</v>
      </c>
      <c r="H384" s="22">
        <v>141</v>
      </c>
      <c r="I384" s="22">
        <v>91.8</v>
      </c>
      <c r="J384" s="22">
        <v>32.9</v>
      </c>
      <c r="K384" s="22">
        <v>3.8</v>
      </c>
      <c r="L384" s="12">
        <v>3090</v>
      </c>
    </row>
    <row r="385" spans="1:12" x14ac:dyDescent="0.2">
      <c r="A385" s="8"/>
      <c r="B385" s="16"/>
      <c r="C385" s="21" t="s">
        <v>45</v>
      </c>
      <c r="D385" s="8"/>
      <c r="E385" s="22">
        <v>56.1</v>
      </c>
      <c r="F385" s="22">
        <v>156.9</v>
      </c>
      <c r="G385" s="22">
        <v>169.9</v>
      </c>
      <c r="H385" s="22">
        <v>134.80000000000001</v>
      </c>
      <c r="I385" s="22">
        <v>80.2</v>
      </c>
      <c r="J385" s="22">
        <v>25.5</v>
      </c>
      <c r="K385" s="22">
        <v>3</v>
      </c>
      <c r="L385" s="12">
        <v>3132.6</v>
      </c>
    </row>
    <row r="386" spans="1:12" x14ac:dyDescent="0.2">
      <c r="A386" s="8" t="s">
        <v>84</v>
      </c>
      <c r="B386" s="18" t="s">
        <v>85</v>
      </c>
      <c r="C386" s="21" t="s">
        <v>36</v>
      </c>
      <c r="D386" s="8"/>
      <c r="E386" s="22">
        <v>120</v>
      </c>
      <c r="F386" s="22">
        <v>305.11463844797174</v>
      </c>
      <c r="G386" s="22">
        <v>287.12871287128712</v>
      </c>
      <c r="H386" s="22">
        <v>200</v>
      </c>
      <c r="I386" s="22">
        <v>100.20449897750511</v>
      </c>
      <c r="J386" s="22">
        <v>39.86710963455149</v>
      </c>
      <c r="K386" s="22">
        <v>0</v>
      </c>
      <c r="L386" s="12">
        <v>5261.5747996565769</v>
      </c>
    </row>
    <row r="387" spans="1:12" x14ac:dyDescent="0.2">
      <c r="A387" s="8"/>
      <c r="B387" s="16"/>
      <c r="C387" s="21" t="s">
        <v>44</v>
      </c>
      <c r="D387" s="8"/>
      <c r="E387" s="22">
        <v>106.64335664335664</v>
      </c>
      <c r="F387" s="22">
        <v>361.59600997506237</v>
      </c>
      <c r="G387" s="22">
        <v>436</v>
      </c>
      <c r="H387" s="22">
        <v>315.15151515151513</v>
      </c>
      <c r="I387" s="22">
        <v>209.45945945945945</v>
      </c>
      <c r="J387" s="22">
        <v>53.231939163498097</v>
      </c>
      <c r="K387" s="22">
        <v>28.880866425992782</v>
      </c>
      <c r="L387" s="12">
        <v>7554.8157340944217</v>
      </c>
    </row>
    <row r="388" spans="1:12" x14ac:dyDescent="0.2">
      <c r="A388" s="8"/>
      <c r="B388" s="18" t="s">
        <v>89</v>
      </c>
      <c r="C388" s="21" t="s">
        <v>46</v>
      </c>
      <c r="D388" s="8"/>
      <c r="E388" s="22">
        <v>15.4</v>
      </c>
      <c r="F388" s="22">
        <v>127.4</v>
      </c>
      <c r="G388" s="22">
        <v>206.5</v>
      </c>
      <c r="H388" s="22">
        <v>173.2</v>
      </c>
      <c r="I388" s="22">
        <v>107.5</v>
      </c>
      <c r="J388" s="22">
        <v>43.6</v>
      </c>
      <c r="K388" s="22">
        <v>0</v>
      </c>
      <c r="L388" s="12">
        <v>3367.7</v>
      </c>
    </row>
    <row r="389" spans="1:12" x14ac:dyDescent="0.2">
      <c r="A389" s="8"/>
      <c r="B389" s="16"/>
      <c r="C389" s="21" t="s">
        <v>45</v>
      </c>
      <c r="D389" s="8"/>
      <c r="E389" s="22">
        <v>42.5</v>
      </c>
      <c r="F389" s="22">
        <v>187.6</v>
      </c>
      <c r="G389" s="22">
        <v>257.7</v>
      </c>
      <c r="H389" s="22">
        <v>241</v>
      </c>
      <c r="I389" s="22">
        <v>88.5</v>
      </c>
      <c r="J389" s="22">
        <v>49.5</v>
      </c>
      <c r="K389" s="22">
        <v>0</v>
      </c>
      <c r="L389" s="12">
        <v>4333.8999999999996</v>
      </c>
    </row>
    <row r="390" spans="1:12" x14ac:dyDescent="0.2">
      <c r="A390" s="8"/>
      <c r="B390" s="16"/>
      <c r="C390" s="21" t="s">
        <v>59</v>
      </c>
      <c r="D390" s="8"/>
      <c r="E390" s="22">
        <v>50.5</v>
      </c>
      <c r="F390" s="22">
        <v>209.7</v>
      </c>
      <c r="G390" s="22">
        <v>313.39999999999998</v>
      </c>
      <c r="H390" s="22">
        <v>183.6</v>
      </c>
      <c r="I390" s="22">
        <v>89.7</v>
      </c>
      <c r="J390" s="22">
        <v>39.6</v>
      </c>
      <c r="K390" s="22">
        <v>11.9</v>
      </c>
      <c r="L390" s="12">
        <v>4491.5</v>
      </c>
    </row>
    <row r="391" spans="1:12" x14ac:dyDescent="0.2">
      <c r="A391" s="8"/>
      <c r="B391" s="18" t="s">
        <v>90</v>
      </c>
      <c r="C391" s="21" t="s">
        <v>126</v>
      </c>
      <c r="D391" s="8"/>
      <c r="E391" s="22">
        <v>3.7</v>
      </c>
      <c r="F391" s="22">
        <v>125.7</v>
      </c>
      <c r="G391" s="22">
        <v>198.9</v>
      </c>
      <c r="H391" s="22">
        <v>196.4</v>
      </c>
      <c r="I391" s="22">
        <v>81.900000000000006</v>
      </c>
      <c r="J391" s="22">
        <v>30.4</v>
      </c>
      <c r="K391" s="22">
        <v>0</v>
      </c>
      <c r="L391" s="12">
        <v>3184.8</v>
      </c>
    </row>
    <row r="392" spans="1:12" x14ac:dyDescent="0.2">
      <c r="A392" s="8"/>
      <c r="B392" s="16"/>
      <c r="C392" s="21" t="s">
        <v>130</v>
      </c>
      <c r="D392" s="8"/>
      <c r="E392" s="22">
        <v>73</v>
      </c>
      <c r="F392" s="22">
        <v>167.8</v>
      </c>
      <c r="G392" s="22">
        <v>248.9</v>
      </c>
      <c r="H392" s="22">
        <v>209.7</v>
      </c>
      <c r="I392" s="22">
        <v>76.400000000000006</v>
      </c>
      <c r="J392" s="22">
        <v>26.4</v>
      </c>
      <c r="K392" s="22">
        <v>3</v>
      </c>
      <c r="L392" s="12">
        <v>4025.8</v>
      </c>
    </row>
    <row r="393" spans="1:12" x14ac:dyDescent="0.2">
      <c r="A393" s="8"/>
      <c r="B393" s="16"/>
      <c r="C393" s="21" t="s">
        <v>76</v>
      </c>
      <c r="D393" s="8"/>
      <c r="E393" s="22">
        <v>39.200000000000003</v>
      </c>
      <c r="F393" s="22">
        <v>210.4</v>
      </c>
      <c r="G393" s="22">
        <v>269.3</v>
      </c>
      <c r="H393" s="22">
        <v>209</v>
      </c>
      <c r="I393" s="22">
        <v>95.1</v>
      </c>
      <c r="J393" s="22">
        <v>46.1</v>
      </c>
      <c r="K393" s="22">
        <v>4.7</v>
      </c>
      <c r="L393" s="12">
        <v>4369.3999999999996</v>
      </c>
    </row>
    <row r="394" spans="1:12" x14ac:dyDescent="0.2">
      <c r="A394" s="8"/>
      <c r="B394" s="8"/>
      <c r="C394" s="21"/>
      <c r="D394" s="8"/>
      <c r="E394" s="22"/>
      <c r="F394" s="22"/>
      <c r="G394" s="22"/>
      <c r="H394" s="22"/>
      <c r="I394" s="22"/>
      <c r="J394" s="22"/>
      <c r="K394" s="22"/>
      <c r="L394" s="12"/>
    </row>
    <row r="395" spans="1:12" x14ac:dyDescent="0.2">
      <c r="A395" s="8" t="s">
        <v>13</v>
      </c>
      <c r="B395" s="16">
        <v>22549</v>
      </c>
      <c r="C395" s="23" t="s">
        <v>24</v>
      </c>
      <c r="D395" s="23"/>
      <c r="E395" s="22">
        <v>72.744201109177027</v>
      </c>
      <c r="F395" s="22">
        <v>267.65888208269524</v>
      </c>
      <c r="G395" s="22">
        <v>348.20014778845137</v>
      </c>
      <c r="H395" s="22">
        <v>327.75734018185602</v>
      </c>
      <c r="I395" s="22">
        <v>272.21839476403721</v>
      </c>
      <c r="J395" s="22">
        <v>209.4162760971453</v>
      </c>
      <c r="K395" s="22">
        <v>181.8422445738486</v>
      </c>
      <c r="L395" s="12">
        <v>8399.187432986053</v>
      </c>
    </row>
    <row r="396" spans="1:12" x14ac:dyDescent="0.2">
      <c r="A396" s="8"/>
      <c r="B396" s="16"/>
      <c r="C396" s="23" t="s">
        <v>25</v>
      </c>
      <c r="D396" s="23"/>
      <c r="E396" s="22">
        <v>103.04261551544931</v>
      </c>
      <c r="F396" s="22">
        <v>266.09174502571562</v>
      </c>
      <c r="G396" s="22">
        <v>326.63213847621643</v>
      </c>
      <c r="H396" s="22">
        <v>317.99022087337721</v>
      </c>
      <c r="I396" s="22">
        <v>263.89033129089211</v>
      </c>
      <c r="J396" s="22">
        <v>214.56970629729383</v>
      </c>
      <c r="K396" s="22">
        <v>180.2221426012182</v>
      </c>
      <c r="L396" s="12">
        <v>8362.1945004008139</v>
      </c>
    </row>
    <row r="397" spans="1:12" x14ac:dyDescent="0.2">
      <c r="A397" s="8"/>
      <c r="B397" s="16"/>
      <c r="C397" s="23" t="s">
        <v>81</v>
      </c>
      <c r="D397" s="23"/>
      <c r="E397" s="22">
        <v>125.04476848298799</v>
      </c>
      <c r="F397" s="22">
        <v>252.32394837156426</v>
      </c>
      <c r="G397" s="22">
        <v>308.11123029952961</v>
      </c>
      <c r="H397" s="22">
        <v>295.91733360348491</v>
      </c>
      <c r="I397" s="22">
        <v>263.11199701009099</v>
      </c>
      <c r="J397" s="22">
        <v>210.82670356278103</v>
      </c>
      <c r="K397" s="22">
        <v>159.60475632222409</v>
      </c>
      <c r="L397" s="12">
        <v>8074.7036882633147</v>
      </c>
    </row>
    <row r="398" spans="1:12" x14ac:dyDescent="0.2">
      <c r="A398" s="8"/>
      <c r="B398" s="16">
        <v>24371</v>
      </c>
      <c r="C398" s="11" t="s">
        <v>25</v>
      </c>
      <c r="D398" s="8"/>
      <c r="E398" s="22">
        <v>145.9</v>
      </c>
      <c r="F398" s="22">
        <v>311.89999999999998</v>
      </c>
      <c r="G398" s="22">
        <v>360</v>
      </c>
      <c r="H398" s="22">
        <v>322.89999999999998</v>
      </c>
      <c r="I398" s="22">
        <v>243.1</v>
      </c>
      <c r="J398" s="22">
        <v>155.4</v>
      </c>
      <c r="K398" s="22">
        <v>76.2</v>
      </c>
      <c r="L398" s="12">
        <v>8077</v>
      </c>
    </row>
    <row r="399" spans="1:12" x14ac:dyDescent="0.2">
      <c r="A399" s="8"/>
      <c r="B399" s="16"/>
      <c r="C399" s="11" t="s">
        <v>24</v>
      </c>
      <c r="D399" s="8"/>
      <c r="E399" s="22">
        <v>134.9</v>
      </c>
      <c r="F399" s="22">
        <v>333.6</v>
      </c>
      <c r="G399" s="22">
        <v>397.9</v>
      </c>
      <c r="H399" s="22">
        <v>367</v>
      </c>
      <c r="I399" s="22">
        <v>300.7</v>
      </c>
      <c r="J399" s="22">
        <v>166.2</v>
      </c>
      <c r="K399" s="22">
        <v>84.7</v>
      </c>
      <c r="L399" s="12">
        <v>8925</v>
      </c>
    </row>
    <row r="400" spans="1:12" x14ac:dyDescent="0.2">
      <c r="A400" s="8"/>
      <c r="B400" s="16"/>
      <c r="C400" s="11" t="s">
        <v>23</v>
      </c>
      <c r="D400" s="8"/>
      <c r="E400" s="22">
        <v>100.9</v>
      </c>
      <c r="F400" s="22">
        <v>310.60000000000002</v>
      </c>
      <c r="G400" s="22">
        <v>370</v>
      </c>
      <c r="H400" s="22">
        <v>366.8</v>
      </c>
      <c r="I400" s="22">
        <v>275.5</v>
      </c>
      <c r="J400" s="22">
        <v>161.9</v>
      </c>
      <c r="K400" s="22">
        <v>64.599999999999994</v>
      </c>
      <c r="L400" s="12">
        <v>8251.2000000000007</v>
      </c>
    </row>
    <row r="401" spans="1:12" x14ac:dyDescent="0.2">
      <c r="A401" s="8"/>
      <c r="B401" s="16">
        <v>26240</v>
      </c>
      <c r="C401" s="11" t="s">
        <v>24</v>
      </c>
      <c r="D401" s="8"/>
      <c r="E401" s="22">
        <v>142.1</v>
      </c>
      <c r="F401" s="22">
        <v>344.9</v>
      </c>
      <c r="G401" s="22">
        <v>383.3</v>
      </c>
      <c r="H401" s="22">
        <v>365.8</v>
      </c>
      <c r="I401" s="22">
        <v>270.7</v>
      </c>
      <c r="J401" s="22">
        <v>148.4</v>
      </c>
      <c r="K401" s="22">
        <v>68.2</v>
      </c>
      <c r="L401" s="12">
        <v>8617.7000000000007</v>
      </c>
    </row>
    <row r="402" spans="1:12" x14ac:dyDescent="0.2">
      <c r="A402" s="8"/>
      <c r="B402" s="16"/>
      <c r="C402" s="11" t="s">
        <v>23</v>
      </c>
      <c r="D402" s="8"/>
      <c r="E402" s="22">
        <v>113.6</v>
      </c>
      <c r="F402" s="22">
        <v>332.8</v>
      </c>
      <c r="G402" s="22">
        <v>390.4</v>
      </c>
      <c r="H402" s="22">
        <v>365.1</v>
      </c>
      <c r="I402" s="22">
        <v>291.60000000000002</v>
      </c>
      <c r="J402" s="22">
        <v>172.7</v>
      </c>
      <c r="K402" s="22">
        <v>66.2</v>
      </c>
      <c r="L402" s="12">
        <v>8662.4</v>
      </c>
    </row>
    <row r="403" spans="1:12" x14ac:dyDescent="0.2">
      <c r="A403" s="8"/>
      <c r="B403" s="16"/>
      <c r="C403" s="11" t="s">
        <v>44</v>
      </c>
      <c r="D403" s="8"/>
      <c r="E403" s="22">
        <v>87.2</v>
      </c>
      <c r="F403" s="22">
        <v>301.3</v>
      </c>
      <c r="G403" s="22">
        <v>370.1</v>
      </c>
      <c r="H403" s="22">
        <v>340.8</v>
      </c>
      <c r="I403" s="22">
        <v>267.60000000000002</v>
      </c>
      <c r="J403" s="22">
        <v>145.6</v>
      </c>
      <c r="K403" s="22">
        <v>67.3</v>
      </c>
      <c r="L403" s="12">
        <v>7899.6</v>
      </c>
    </row>
    <row r="404" spans="1:12" x14ac:dyDescent="0.2">
      <c r="A404" s="8"/>
      <c r="B404" s="16">
        <v>31719</v>
      </c>
      <c r="C404" s="11" t="s">
        <v>36</v>
      </c>
      <c r="D404" s="8"/>
      <c r="E404" s="22">
        <v>84.3</v>
      </c>
      <c r="F404" s="22">
        <v>264.3</v>
      </c>
      <c r="G404" s="22">
        <v>338.4</v>
      </c>
      <c r="H404" s="22">
        <v>319.3</v>
      </c>
      <c r="I404" s="22">
        <v>259.3</v>
      </c>
      <c r="J404" s="22">
        <v>157.5</v>
      </c>
      <c r="K404" s="22">
        <v>95.1</v>
      </c>
      <c r="L404" s="12">
        <v>7591.1</v>
      </c>
    </row>
    <row r="405" spans="1:12" x14ac:dyDescent="0.2">
      <c r="A405" s="8"/>
      <c r="B405" s="16"/>
      <c r="C405" s="11" t="s">
        <v>37</v>
      </c>
      <c r="D405" s="8"/>
      <c r="E405" s="22">
        <v>64.599999999999994</v>
      </c>
      <c r="F405" s="22">
        <v>216.5</v>
      </c>
      <c r="G405" s="22">
        <v>282</v>
      </c>
      <c r="H405" s="22">
        <v>253.7</v>
      </c>
      <c r="I405" s="22">
        <v>210.1</v>
      </c>
      <c r="J405" s="22">
        <v>142</v>
      </c>
      <c r="K405" s="22">
        <v>90.7</v>
      </c>
      <c r="L405" s="12">
        <v>6297.9</v>
      </c>
    </row>
    <row r="406" spans="1:12" x14ac:dyDescent="0.2">
      <c r="A406" s="8"/>
      <c r="B406" s="16"/>
      <c r="C406" s="11" t="s">
        <v>38</v>
      </c>
      <c r="D406" s="8"/>
      <c r="E406" s="22">
        <v>46.7</v>
      </c>
      <c r="F406" s="22">
        <v>172.4</v>
      </c>
      <c r="G406" s="22">
        <v>242.2</v>
      </c>
      <c r="H406" s="22">
        <v>233.1</v>
      </c>
      <c r="I406" s="22">
        <v>183.5</v>
      </c>
      <c r="J406" s="22">
        <v>123.2</v>
      </c>
      <c r="K406" s="22">
        <v>74.3</v>
      </c>
      <c r="L406" s="12">
        <v>5376.7</v>
      </c>
    </row>
    <row r="407" spans="1:12" x14ac:dyDescent="0.2">
      <c r="A407" s="8"/>
      <c r="B407" s="19">
        <v>33543</v>
      </c>
      <c r="C407" s="11" t="s">
        <v>37</v>
      </c>
      <c r="D407" s="8"/>
      <c r="E407" s="22">
        <v>91.2</v>
      </c>
      <c r="F407" s="22">
        <v>252.3</v>
      </c>
      <c r="G407" s="22">
        <v>299.89999999999998</v>
      </c>
      <c r="H407" s="22">
        <v>284.10000000000002</v>
      </c>
      <c r="I407" s="22">
        <v>219.5</v>
      </c>
      <c r="J407" s="22">
        <v>128</v>
      </c>
      <c r="K407" s="22">
        <v>65.3</v>
      </c>
      <c r="L407" s="12">
        <v>6702</v>
      </c>
    </row>
    <row r="408" spans="1:12" x14ac:dyDescent="0.2">
      <c r="A408" s="8"/>
      <c r="B408" s="19"/>
      <c r="C408" s="11" t="s">
        <v>38</v>
      </c>
      <c r="D408" s="8"/>
      <c r="E408" s="22">
        <v>72.599999999999994</v>
      </c>
      <c r="F408" s="22">
        <v>195.8</v>
      </c>
      <c r="G408" s="22">
        <v>260.7</v>
      </c>
      <c r="H408" s="22">
        <v>240.6</v>
      </c>
      <c r="I408" s="22">
        <v>196.3</v>
      </c>
      <c r="J408" s="22">
        <v>123.7</v>
      </c>
      <c r="K408" s="22">
        <v>61.4</v>
      </c>
      <c r="L408" s="12">
        <v>5755.5</v>
      </c>
    </row>
    <row r="409" spans="1:12" x14ac:dyDescent="0.2">
      <c r="A409" s="8"/>
      <c r="B409" s="19"/>
      <c r="C409" s="11" t="s">
        <v>40</v>
      </c>
      <c r="D409" s="8"/>
      <c r="E409" s="22">
        <v>60.5</v>
      </c>
      <c r="F409" s="22">
        <v>164.7</v>
      </c>
      <c r="G409" s="22">
        <v>232</v>
      </c>
      <c r="H409" s="22">
        <v>223.9</v>
      </c>
      <c r="I409" s="22">
        <v>185.6</v>
      </c>
      <c r="J409" s="22">
        <v>115.4</v>
      </c>
      <c r="K409" s="22">
        <v>63.7</v>
      </c>
      <c r="L409" s="12">
        <v>5229</v>
      </c>
    </row>
    <row r="410" spans="1:12" x14ac:dyDescent="0.2">
      <c r="A410" s="8"/>
      <c r="B410" s="8"/>
      <c r="C410" s="21"/>
      <c r="D410" s="8"/>
      <c r="E410" s="22"/>
      <c r="F410" s="22"/>
      <c r="G410" s="22"/>
      <c r="H410" s="22"/>
      <c r="I410" s="22"/>
      <c r="J410" s="22"/>
      <c r="K410" s="22"/>
      <c r="L410" s="12"/>
    </row>
    <row r="411" spans="1:12" x14ac:dyDescent="0.2">
      <c r="A411" s="8" t="s">
        <v>98</v>
      </c>
      <c r="B411" s="8"/>
      <c r="C411" s="21"/>
      <c r="D411" s="8"/>
      <c r="E411" s="22"/>
      <c r="F411" s="22"/>
      <c r="G411" s="22"/>
      <c r="H411" s="22"/>
      <c r="I411" s="22"/>
      <c r="J411" s="22"/>
      <c r="K411" s="22"/>
      <c r="L411" s="12"/>
    </row>
    <row r="412" spans="1:12" x14ac:dyDescent="0.2">
      <c r="A412" s="8"/>
      <c r="B412" s="11" t="s">
        <v>19</v>
      </c>
      <c r="C412" s="21"/>
      <c r="D412" s="11"/>
      <c r="E412" s="23"/>
      <c r="F412" s="23"/>
      <c r="G412" s="23"/>
      <c r="H412" s="23"/>
      <c r="I412" s="22"/>
      <c r="J412" s="22"/>
      <c r="K412" s="22"/>
      <c r="L412" s="12"/>
    </row>
    <row r="413" spans="1:12" x14ac:dyDescent="0.2">
      <c r="A413" s="8" t="s">
        <v>122</v>
      </c>
      <c r="B413" s="11" t="s">
        <v>20</v>
      </c>
      <c r="C413" s="21" t="s">
        <v>270</v>
      </c>
      <c r="D413" s="8"/>
      <c r="E413" s="23" t="s">
        <v>26</v>
      </c>
      <c r="F413" s="23" t="s">
        <v>27</v>
      </c>
      <c r="G413" s="23" t="s">
        <v>28</v>
      </c>
      <c r="H413" s="23" t="s">
        <v>29</v>
      </c>
      <c r="I413" s="23" t="s">
        <v>30</v>
      </c>
      <c r="J413" s="23" t="s">
        <v>31</v>
      </c>
      <c r="K413" s="23" t="s">
        <v>32</v>
      </c>
      <c r="L413" s="12" t="s">
        <v>33</v>
      </c>
    </row>
    <row r="414" spans="1:12" x14ac:dyDescent="0.2">
      <c r="A414" s="8"/>
      <c r="B414" s="8"/>
      <c r="C414" s="21"/>
      <c r="D414" s="8"/>
      <c r="E414" s="22"/>
      <c r="F414" s="22"/>
      <c r="G414" s="22"/>
      <c r="H414" s="22"/>
      <c r="I414" s="22"/>
      <c r="J414" s="22"/>
      <c r="K414" s="22"/>
      <c r="L414" s="12"/>
    </row>
    <row r="415" spans="1:12" ht="9.6" customHeight="1" x14ac:dyDescent="0.2">
      <c r="A415" s="8" t="s">
        <v>14</v>
      </c>
      <c r="B415" s="16">
        <v>24441</v>
      </c>
      <c r="C415" s="23" t="s">
        <v>23</v>
      </c>
      <c r="D415" s="23"/>
      <c r="E415" s="22">
        <v>36.834600760456276</v>
      </c>
      <c r="F415" s="22">
        <v>222.10207612456747</v>
      </c>
      <c r="G415" s="22">
        <v>325.31510009061702</v>
      </c>
      <c r="H415" s="22">
        <v>313.84673037286865</v>
      </c>
      <c r="I415" s="22">
        <v>262.87379898520999</v>
      </c>
      <c r="J415" s="22">
        <v>177.58348860541781</v>
      </c>
      <c r="K415" s="22">
        <v>93.392395717977109</v>
      </c>
      <c r="L415" s="12">
        <v>7159.7409532855718</v>
      </c>
    </row>
    <row r="416" spans="1:12" ht="9.6" customHeight="1" x14ac:dyDescent="0.2">
      <c r="A416" s="8"/>
      <c r="B416" s="16"/>
      <c r="C416" s="23" t="s">
        <v>24</v>
      </c>
      <c r="D416" s="23"/>
      <c r="E416" s="22">
        <v>56.822242870416702</v>
      </c>
      <c r="F416" s="22">
        <v>229.66585167074163</v>
      </c>
      <c r="G416" s="22">
        <v>304.65352946618555</v>
      </c>
      <c r="H416" s="22">
        <v>293.70480646533395</v>
      </c>
      <c r="I416" s="22">
        <v>229.81715893108299</v>
      </c>
      <c r="J416" s="22">
        <v>136.1671469740634</v>
      </c>
      <c r="K416" s="22">
        <v>70.806100217864923</v>
      </c>
      <c r="L416" s="12">
        <v>6608.1841829784462</v>
      </c>
    </row>
    <row r="417" spans="1:12" ht="9.6" customHeight="1" x14ac:dyDescent="0.2">
      <c r="A417" s="8"/>
      <c r="B417" s="16"/>
      <c r="C417" s="23" t="s">
        <v>25</v>
      </c>
      <c r="D417" s="23"/>
      <c r="E417" s="22">
        <v>78.296703296703299</v>
      </c>
      <c r="F417" s="22">
        <v>226.22860803514232</v>
      </c>
      <c r="G417" s="22">
        <v>285.83429591515278</v>
      </c>
      <c r="H417" s="22">
        <v>281.79551122194511</v>
      </c>
      <c r="I417" s="22">
        <v>219.33545422410748</v>
      </c>
      <c r="J417" s="22">
        <v>125.63775510204081</v>
      </c>
      <c r="K417" s="22">
        <v>80.459770114942529</v>
      </c>
      <c r="L417" s="12">
        <v>6487.9404895501721</v>
      </c>
    </row>
    <row r="418" spans="1:12" x14ac:dyDescent="0.2">
      <c r="A418" s="8"/>
      <c r="B418" s="16">
        <v>28094</v>
      </c>
      <c r="C418" s="11" t="s">
        <v>23</v>
      </c>
      <c r="D418" s="8"/>
      <c r="E418" s="22">
        <v>64.2</v>
      </c>
      <c r="F418" s="22">
        <v>262</v>
      </c>
      <c r="G418" s="22">
        <v>370.1</v>
      </c>
      <c r="H418" s="22">
        <v>329.8</v>
      </c>
      <c r="I418" s="22">
        <v>254.5</v>
      </c>
      <c r="J418" s="22">
        <v>139.4</v>
      </c>
      <c r="K418" s="22">
        <v>35.6</v>
      </c>
      <c r="L418" s="12">
        <v>7277.1</v>
      </c>
    </row>
    <row r="419" spans="1:12" x14ac:dyDescent="0.2">
      <c r="A419" s="8"/>
      <c r="B419" s="16"/>
      <c r="C419" s="11" t="s">
        <v>44</v>
      </c>
      <c r="D419" s="8"/>
      <c r="E419" s="22">
        <v>59.8</v>
      </c>
      <c r="F419" s="22">
        <v>266.60000000000002</v>
      </c>
      <c r="G419" s="22">
        <v>356.6</v>
      </c>
      <c r="H419" s="22">
        <v>317</v>
      </c>
      <c r="I419" s="22">
        <v>239.1</v>
      </c>
      <c r="J419" s="22">
        <v>127.2</v>
      </c>
      <c r="K419" s="22">
        <v>38.1</v>
      </c>
      <c r="L419" s="12">
        <v>7020.9</v>
      </c>
    </row>
    <row r="420" spans="1:12" x14ac:dyDescent="0.2">
      <c r="A420" s="8"/>
      <c r="B420" s="16"/>
      <c r="C420" s="11" t="s">
        <v>36</v>
      </c>
      <c r="D420" s="8"/>
      <c r="E420" s="22">
        <v>43.8</v>
      </c>
      <c r="F420" s="22">
        <v>195.4</v>
      </c>
      <c r="G420" s="22">
        <v>265.60000000000002</v>
      </c>
      <c r="H420" s="22">
        <v>242.9</v>
      </c>
      <c r="I420" s="22">
        <v>180.6</v>
      </c>
      <c r="J420" s="22">
        <v>86.2</v>
      </c>
      <c r="K420" s="22">
        <v>28.8</v>
      </c>
      <c r="L420" s="12">
        <v>5216.1000000000004</v>
      </c>
    </row>
    <row r="421" spans="1:12" x14ac:dyDescent="0.2">
      <c r="A421" s="8"/>
      <c r="B421" s="16">
        <v>31744</v>
      </c>
      <c r="C421" s="11" t="s">
        <v>36</v>
      </c>
      <c r="D421" s="8"/>
      <c r="E421" s="22">
        <v>156.5</v>
      </c>
      <c r="F421" s="22">
        <v>311.10000000000002</v>
      </c>
      <c r="G421" s="22">
        <v>344.4</v>
      </c>
      <c r="H421" s="22">
        <v>312.3</v>
      </c>
      <c r="I421" s="22">
        <v>229.5</v>
      </c>
      <c r="J421" s="22">
        <v>143.19999999999999</v>
      </c>
      <c r="K421" s="22">
        <v>50.8</v>
      </c>
      <c r="L421" s="12">
        <v>7738.8</v>
      </c>
    </row>
    <row r="422" spans="1:12" x14ac:dyDescent="0.2">
      <c r="A422" s="8"/>
      <c r="B422" s="16"/>
      <c r="C422" s="11" t="s">
        <v>37</v>
      </c>
      <c r="D422" s="8"/>
      <c r="E422" s="22">
        <v>132.19999999999999</v>
      </c>
      <c r="F422" s="22">
        <v>284.89999999999998</v>
      </c>
      <c r="G422" s="22">
        <v>316.8</v>
      </c>
      <c r="H422" s="22">
        <v>273.39999999999998</v>
      </c>
      <c r="I422" s="22">
        <v>202.4</v>
      </c>
      <c r="J422" s="22">
        <v>112.3</v>
      </c>
      <c r="K422" s="22">
        <v>45</v>
      </c>
      <c r="L422" s="12">
        <v>6835.1</v>
      </c>
    </row>
    <row r="423" spans="1:12" x14ac:dyDescent="0.2">
      <c r="A423" s="8"/>
      <c r="B423" s="16"/>
      <c r="C423" s="11" t="s">
        <v>38</v>
      </c>
      <c r="D423" s="8"/>
      <c r="E423" s="22">
        <v>116.2</v>
      </c>
      <c r="F423" s="22">
        <v>264.3</v>
      </c>
      <c r="G423" s="22">
        <v>286.8</v>
      </c>
      <c r="H423" s="22">
        <v>250.9</v>
      </c>
      <c r="I423" s="22">
        <v>182.2</v>
      </c>
      <c r="J423" s="22">
        <v>90.7</v>
      </c>
      <c r="K423" s="22">
        <v>34.299999999999997</v>
      </c>
      <c r="L423" s="12">
        <v>6127.2</v>
      </c>
    </row>
    <row r="424" spans="1:12" x14ac:dyDescent="0.2">
      <c r="A424" s="8"/>
      <c r="B424" s="16">
        <v>35399</v>
      </c>
      <c r="C424" s="11" t="s">
        <v>38</v>
      </c>
      <c r="D424" s="8"/>
      <c r="E424" s="22">
        <v>54.7</v>
      </c>
      <c r="F424" s="22">
        <v>219.6</v>
      </c>
      <c r="G424" s="22">
        <v>307.2</v>
      </c>
      <c r="H424" s="22">
        <v>281.5</v>
      </c>
      <c r="I424" s="22">
        <v>197.1</v>
      </c>
      <c r="J424" s="22">
        <v>89.1</v>
      </c>
      <c r="K424" s="22">
        <v>22.8</v>
      </c>
      <c r="L424" s="12">
        <v>5860</v>
      </c>
    </row>
    <row r="425" spans="1:12" x14ac:dyDescent="0.2">
      <c r="A425" s="8"/>
      <c r="B425" s="16"/>
      <c r="C425" s="11" t="s">
        <v>40</v>
      </c>
      <c r="D425" s="8"/>
      <c r="E425" s="22">
        <v>40.700000000000003</v>
      </c>
      <c r="F425" s="22">
        <v>168</v>
      </c>
      <c r="G425" s="22">
        <v>266.7</v>
      </c>
      <c r="H425" s="22">
        <v>250.1</v>
      </c>
      <c r="I425" s="22">
        <v>184.7</v>
      </c>
      <c r="J425" s="22">
        <v>80.599999999999994</v>
      </c>
      <c r="K425" s="22">
        <v>20</v>
      </c>
      <c r="L425" s="12">
        <v>5053.8</v>
      </c>
    </row>
    <row r="426" spans="1:12" x14ac:dyDescent="0.2">
      <c r="A426" s="8"/>
      <c r="B426" s="16"/>
      <c r="C426" s="11" t="s">
        <v>39</v>
      </c>
      <c r="D426" s="8"/>
      <c r="E426" s="22">
        <v>32.200000000000003</v>
      </c>
      <c r="F426" s="22">
        <v>151.1</v>
      </c>
      <c r="G426" s="22">
        <v>239.1</v>
      </c>
      <c r="H426" s="22">
        <v>233.7</v>
      </c>
      <c r="I426" s="22">
        <v>172.8</v>
      </c>
      <c r="J426" s="22">
        <v>88.8</v>
      </c>
      <c r="K426" s="22">
        <v>24.6</v>
      </c>
      <c r="L426" s="12">
        <v>4711.1000000000004</v>
      </c>
    </row>
    <row r="427" spans="1:12" x14ac:dyDescent="0.2">
      <c r="A427" s="8"/>
      <c r="B427" s="16">
        <v>39051</v>
      </c>
      <c r="C427" s="11" t="s">
        <v>279</v>
      </c>
      <c r="D427" s="8"/>
      <c r="E427" s="22">
        <v>20</v>
      </c>
      <c r="F427" s="22">
        <v>120.7</v>
      </c>
      <c r="G427" s="22">
        <v>213.5</v>
      </c>
      <c r="H427" s="22">
        <v>244.4</v>
      </c>
      <c r="I427" s="22">
        <v>192.4</v>
      </c>
      <c r="J427" s="22">
        <v>78.3</v>
      </c>
      <c r="K427" s="22">
        <v>18.7</v>
      </c>
      <c r="L427" s="10">
        <v>4440.3</v>
      </c>
    </row>
    <row r="428" spans="1:12" x14ac:dyDescent="0.2">
      <c r="A428" s="8"/>
      <c r="B428" s="16"/>
      <c r="C428" s="11" t="s">
        <v>280</v>
      </c>
      <c r="D428" s="8"/>
      <c r="E428" s="22">
        <v>27.1</v>
      </c>
      <c r="F428" s="22">
        <v>141.69999999999999</v>
      </c>
      <c r="G428" s="22">
        <v>241.9</v>
      </c>
      <c r="H428" s="22">
        <v>244.5</v>
      </c>
      <c r="I428" s="22">
        <v>177</v>
      </c>
      <c r="J428" s="22">
        <v>76.3</v>
      </c>
      <c r="K428" s="22">
        <v>20.100000000000001</v>
      </c>
      <c r="L428" s="10">
        <v>4642.8</v>
      </c>
    </row>
    <row r="429" spans="1:12" x14ac:dyDescent="0.2">
      <c r="A429" s="8"/>
      <c r="B429" s="16"/>
      <c r="C429" s="11" t="s">
        <v>39</v>
      </c>
      <c r="D429" s="8"/>
      <c r="E429" s="22">
        <v>31</v>
      </c>
      <c r="F429" s="22">
        <v>166.6</v>
      </c>
      <c r="G429" s="22">
        <v>272.7</v>
      </c>
      <c r="H429" s="22">
        <v>243.5</v>
      </c>
      <c r="I429" s="22">
        <v>181.6</v>
      </c>
      <c r="J429" s="22">
        <v>96.3</v>
      </c>
      <c r="K429" s="22">
        <v>13.8</v>
      </c>
      <c r="L429" s="10">
        <v>5027.3</v>
      </c>
    </row>
    <row r="430" spans="1:12" x14ac:dyDescent="0.2">
      <c r="A430" s="8"/>
      <c r="B430" s="8"/>
      <c r="C430" s="21"/>
      <c r="D430" s="8"/>
      <c r="E430" s="22"/>
      <c r="F430" s="22"/>
      <c r="G430" s="22"/>
      <c r="H430" s="22"/>
      <c r="I430" s="22"/>
      <c r="J430" s="22"/>
      <c r="K430" s="22"/>
      <c r="L430" s="12"/>
    </row>
    <row r="431" spans="1:12" x14ac:dyDescent="0.2">
      <c r="A431" s="8" t="s">
        <v>15</v>
      </c>
      <c r="B431" s="16">
        <v>25178</v>
      </c>
      <c r="C431" s="11" t="s">
        <v>60</v>
      </c>
      <c r="D431" s="8"/>
      <c r="E431" s="22">
        <v>83.7</v>
      </c>
      <c r="F431" s="22">
        <v>219.6</v>
      </c>
      <c r="G431" s="22">
        <v>240</v>
      </c>
      <c r="H431" s="22">
        <v>251.1</v>
      </c>
      <c r="I431" s="22">
        <v>166.4</v>
      </c>
      <c r="J431" s="22">
        <v>94.3</v>
      </c>
      <c r="K431" s="22">
        <v>75.2</v>
      </c>
      <c r="L431" s="12">
        <v>5651.8</v>
      </c>
    </row>
    <row r="432" spans="1:12" x14ac:dyDescent="0.2">
      <c r="A432" s="8"/>
      <c r="B432" s="16"/>
      <c r="C432" s="11" t="s">
        <v>61</v>
      </c>
      <c r="D432" s="8"/>
      <c r="E432" s="22">
        <v>81.2</v>
      </c>
      <c r="F432" s="22">
        <v>229</v>
      </c>
      <c r="G432" s="22">
        <v>268.5</v>
      </c>
      <c r="H432" s="22">
        <v>284.5</v>
      </c>
      <c r="I432" s="22">
        <v>256.10000000000002</v>
      </c>
      <c r="J432" s="22">
        <v>133.4</v>
      </c>
      <c r="K432" s="22">
        <v>85.4</v>
      </c>
      <c r="L432" s="12">
        <v>6690.6</v>
      </c>
    </row>
    <row r="433" spans="1:12" x14ac:dyDescent="0.2">
      <c r="A433" s="8"/>
      <c r="B433" s="16"/>
      <c r="C433" s="11" t="s">
        <v>62</v>
      </c>
      <c r="D433" s="8"/>
      <c r="E433" s="22">
        <v>45.9</v>
      </c>
      <c r="F433" s="22">
        <v>199.2</v>
      </c>
      <c r="G433" s="22">
        <v>238</v>
      </c>
      <c r="H433" s="22">
        <v>251.9</v>
      </c>
      <c r="I433" s="22">
        <v>220.1</v>
      </c>
      <c r="J433" s="22">
        <v>119.1</v>
      </c>
      <c r="K433" s="22">
        <v>71.2</v>
      </c>
      <c r="L433" s="12">
        <v>5727</v>
      </c>
    </row>
    <row r="434" spans="1:12" x14ac:dyDescent="0.2">
      <c r="A434" s="8"/>
      <c r="B434" s="16">
        <v>27006</v>
      </c>
      <c r="C434" s="11" t="s">
        <v>61</v>
      </c>
      <c r="D434" s="8"/>
      <c r="E434" s="22">
        <v>72.900000000000006</v>
      </c>
      <c r="F434" s="22">
        <v>188.2</v>
      </c>
      <c r="G434" s="22">
        <v>249.4</v>
      </c>
      <c r="H434" s="22">
        <v>290.7</v>
      </c>
      <c r="I434" s="22">
        <v>256.10000000000002</v>
      </c>
      <c r="J434" s="22">
        <v>108.6</v>
      </c>
      <c r="K434" s="22">
        <v>76.3</v>
      </c>
      <c r="L434" s="12">
        <v>6211.2</v>
      </c>
    </row>
    <row r="435" spans="1:12" x14ac:dyDescent="0.2">
      <c r="A435" s="8"/>
      <c r="B435" s="16"/>
      <c r="C435" s="11" t="s">
        <v>62</v>
      </c>
      <c r="D435" s="8"/>
      <c r="E435" s="22">
        <v>63.4</v>
      </c>
      <c r="F435" s="22">
        <v>180.2</v>
      </c>
      <c r="G435" s="22">
        <v>236.4</v>
      </c>
      <c r="H435" s="22">
        <v>256.2</v>
      </c>
      <c r="I435" s="22">
        <v>210.5</v>
      </c>
      <c r="J435" s="22">
        <v>115</v>
      </c>
      <c r="K435" s="22">
        <v>62.1</v>
      </c>
      <c r="L435" s="12">
        <v>5619.5</v>
      </c>
    </row>
    <row r="436" spans="1:12" x14ac:dyDescent="0.2">
      <c r="A436" s="8"/>
      <c r="B436" s="16"/>
      <c r="C436" s="11" t="s">
        <v>63</v>
      </c>
      <c r="D436" s="8"/>
      <c r="E436" s="22">
        <v>31.7</v>
      </c>
      <c r="F436" s="22">
        <v>135.30000000000001</v>
      </c>
      <c r="G436" s="22">
        <v>153.30000000000001</v>
      </c>
      <c r="H436" s="22">
        <v>151.9</v>
      </c>
      <c r="I436" s="22">
        <v>109.4</v>
      </c>
      <c r="J436" s="22">
        <v>83.9</v>
      </c>
      <c r="K436" s="22">
        <v>89.1</v>
      </c>
      <c r="L436" s="12">
        <v>3773.2</v>
      </c>
    </row>
    <row r="437" spans="1:12" x14ac:dyDescent="0.2">
      <c r="A437" s="8"/>
      <c r="B437" s="16">
        <v>29002</v>
      </c>
      <c r="C437" s="21" t="s">
        <v>56</v>
      </c>
      <c r="D437" s="8"/>
      <c r="E437" s="22">
        <v>27.173913043478262</v>
      </c>
      <c r="F437" s="22">
        <v>139.10505836575877</v>
      </c>
      <c r="G437" s="22">
        <v>160.29143897996357</v>
      </c>
      <c r="H437" s="22">
        <v>144.5477599323753</v>
      </c>
      <c r="I437" s="22">
        <v>69.767441860465112</v>
      </c>
      <c r="J437" s="22">
        <v>20.872865275142317</v>
      </c>
      <c r="K437" s="22">
        <v>2.1691973969631237</v>
      </c>
      <c r="L437" s="12">
        <v>2819.6383742707321</v>
      </c>
    </row>
    <row r="438" spans="1:12" x14ac:dyDescent="0.2">
      <c r="A438" s="8"/>
      <c r="B438" s="16"/>
      <c r="C438" s="21" t="s">
        <v>57</v>
      </c>
      <c r="D438" s="8"/>
      <c r="E438" s="22">
        <v>46.411483253588514</v>
      </c>
      <c r="F438" s="22">
        <v>189.99404407385347</v>
      </c>
      <c r="G438" s="22">
        <v>175.49668874172187</v>
      </c>
      <c r="H438" s="22">
        <v>128.38427947598251</v>
      </c>
      <c r="I438" s="22">
        <v>77.41935483870968</v>
      </c>
      <c r="J438" s="22">
        <v>40.752351097178682</v>
      </c>
      <c r="K438" s="22">
        <v>4.5506257110352673</v>
      </c>
      <c r="L438" s="12">
        <v>3315.0441359603501</v>
      </c>
    </row>
    <row r="439" spans="1:12" x14ac:dyDescent="0.2">
      <c r="A439" s="8"/>
      <c r="B439" s="16"/>
      <c r="C439" s="21" t="s">
        <v>58</v>
      </c>
      <c r="D439" s="8"/>
      <c r="E439" s="22">
        <v>42.228739002932549</v>
      </c>
      <c r="F439" s="22">
        <v>213.00813008130081</v>
      </c>
      <c r="G439" s="22">
        <v>258.34046193327629</v>
      </c>
      <c r="H439" s="22">
        <v>225.22522522522522</v>
      </c>
      <c r="I439" s="22">
        <v>172.58883248730965</v>
      </c>
      <c r="J439" s="22">
        <v>77.680525164113789</v>
      </c>
      <c r="K439" s="22">
        <v>8.4745762711864412</v>
      </c>
      <c r="L439" s="12">
        <v>4987.7324508267238</v>
      </c>
    </row>
    <row r="440" spans="1:12" x14ac:dyDescent="0.2">
      <c r="A440" s="8"/>
      <c r="B440" s="16">
        <v>33559</v>
      </c>
      <c r="C440" s="11" t="s">
        <v>37</v>
      </c>
      <c r="D440" s="8"/>
      <c r="E440" s="22">
        <v>38.1</v>
      </c>
      <c r="F440" s="22">
        <v>119.2</v>
      </c>
      <c r="G440" s="22">
        <v>146.9</v>
      </c>
      <c r="H440" s="22">
        <v>121.6</v>
      </c>
      <c r="I440" s="22">
        <v>70.599999999999994</v>
      </c>
      <c r="J440" s="22">
        <v>34.700000000000003</v>
      </c>
      <c r="K440" s="22">
        <v>25</v>
      </c>
      <c r="L440" s="12">
        <v>2781</v>
      </c>
    </row>
    <row r="441" spans="1:12" x14ac:dyDescent="0.2">
      <c r="A441" s="8"/>
      <c r="B441" s="16"/>
      <c r="C441" s="11" t="s">
        <v>38</v>
      </c>
      <c r="D441" s="8"/>
      <c r="E441" s="22">
        <v>48.7</v>
      </c>
      <c r="F441" s="22">
        <v>125.9</v>
      </c>
      <c r="G441" s="22">
        <v>164.1</v>
      </c>
      <c r="H441" s="22">
        <v>145.80000000000001</v>
      </c>
      <c r="I441" s="22">
        <v>100.7</v>
      </c>
      <c r="J441" s="22">
        <v>62.5</v>
      </c>
      <c r="K441" s="22">
        <v>17.3</v>
      </c>
      <c r="L441" s="12">
        <v>3325</v>
      </c>
    </row>
    <row r="442" spans="1:12" x14ac:dyDescent="0.2">
      <c r="A442" s="8"/>
      <c r="B442" s="16"/>
      <c r="C442" s="11" t="s">
        <v>40</v>
      </c>
      <c r="D442" s="8"/>
      <c r="E442" s="22">
        <v>60.1</v>
      </c>
      <c r="F442" s="22">
        <v>150.30000000000001</v>
      </c>
      <c r="G442" s="22">
        <v>173.5</v>
      </c>
      <c r="H442" s="22">
        <v>151.69999999999999</v>
      </c>
      <c r="I442" s="22">
        <v>123.1</v>
      </c>
      <c r="J442" s="22">
        <v>57.2</v>
      </c>
      <c r="K442" s="22">
        <v>29.4</v>
      </c>
      <c r="L442" s="12">
        <v>3725.5</v>
      </c>
    </row>
    <row r="443" spans="1:12" x14ac:dyDescent="0.2">
      <c r="A443" s="8"/>
      <c r="B443" s="20" t="s">
        <v>16</v>
      </c>
      <c r="C443" s="21" t="s">
        <v>125</v>
      </c>
      <c r="D443" s="8"/>
      <c r="E443" s="22">
        <v>48.7</v>
      </c>
      <c r="F443" s="22">
        <v>145</v>
      </c>
      <c r="G443" s="22">
        <v>202.2</v>
      </c>
      <c r="H443" s="22">
        <v>185.6</v>
      </c>
      <c r="I443" s="22">
        <v>132.9</v>
      </c>
      <c r="J443" s="22">
        <v>55.2</v>
      </c>
      <c r="K443" s="22">
        <v>26.8</v>
      </c>
      <c r="L443" s="12">
        <v>3982.1</v>
      </c>
    </row>
    <row r="444" spans="1:12" x14ac:dyDescent="0.2">
      <c r="A444" s="8"/>
      <c r="B444" s="8"/>
      <c r="C444" s="21" t="s">
        <v>126</v>
      </c>
      <c r="D444" s="8"/>
      <c r="E444" s="22">
        <v>45.7</v>
      </c>
      <c r="F444" s="22">
        <v>150</v>
      </c>
      <c r="G444" s="22">
        <v>185.9</v>
      </c>
      <c r="H444" s="22">
        <v>183.1</v>
      </c>
      <c r="I444" s="22">
        <v>126.1</v>
      </c>
      <c r="J444" s="22">
        <v>69.2</v>
      </c>
      <c r="K444" s="22">
        <v>39.1</v>
      </c>
      <c r="L444" s="12">
        <v>3995.5</v>
      </c>
    </row>
    <row r="445" spans="1:12" x14ac:dyDescent="0.2">
      <c r="C445" s="2" t="s">
        <v>127</v>
      </c>
      <c r="E445" s="4">
        <v>41.9</v>
      </c>
      <c r="F445" s="4">
        <v>144.19999999999999</v>
      </c>
      <c r="G445" s="4">
        <v>165.1</v>
      </c>
      <c r="H445" s="4">
        <v>145.5</v>
      </c>
      <c r="I445" s="4">
        <v>91.2</v>
      </c>
      <c r="J445" s="4">
        <v>49.2</v>
      </c>
      <c r="K445" s="4">
        <v>23.5</v>
      </c>
      <c r="L445" s="26">
        <v>3302.6</v>
      </c>
    </row>
    <row r="446" spans="1:12" x14ac:dyDescent="0.2">
      <c r="B446" s="3">
        <v>40909</v>
      </c>
      <c r="C446" s="2" t="s">
        <v>290</v>
      </c>
      <c r="E446" s="1">
        <v>36.299999999999997</v>
      </c>
      <c r="F446" s="1">
        <v>211.3</v>
      </c>
      <c r="G446" s="1">
        <v>226.7</v>
      </c>
      <c r="H446" s="1">
        <v>181.2</v>
      </c>
      <c r="I446" s="1">
        <v>124.6</v>
      </c>
      <c r="J446" s="1">
        <v>46.1</v>
      </c>
      <c r="K446" s="1">
        <v>3.2</v>
      </c>
      <c r="L446" s="5">
        <v>4146.7</v>
      </c>
    </row>
    <row r="447" spans="1:12" x14ac:dyDescent="0.2">
      <c r="C447" s="2" t="s">
        <v>282</v>
      </c>
      <c r="E447" s="1">
        <v>33.1</v>
      </c>
      <c r="F447" s="1">
        <v>201.3</v>
      </c>
      <c r="G447" s="1">
        <v>220.5</v>
      </c>
      <c r="H447" s="1">
        <v>177.3</v>
      </c>
      <c r="I447" s="1">
        <v>120.8</v>
      </c>
      <c r="J447" s="1">
        <v>41.7</v>
      </c>
      <c r="K447" s="1">
        <v>4.8</v>
      </c>
      <c r="L447" s="5">
        <v>3997.5</v>
      </c>
    </row>
    <row r="448" spans="1:12" x14ac:dyDescent="0.2">
      <c r="C448" s="2" t="s">
        <v>125</v>
      </c>
      <c r="E448" s="1">
        <v>40.700000000000003</v>
      </c>
      <c r="F448" s="1">
        <v>169.9</v>
      </c>
      <c r="G448" s="1">
        <v>205.2</v>
      </c>
      <c r="H448" s="1">
        <v>167.2</v>
      </c>
      <c r="I448" s="1">
        <v>112.7</v>
      </c>
      <c r="J448" s="1">
        <v>28.2</v>
      </c>
      <c r="K448" s="1">
        <v>4.0999999999999996</v>
      </c>
      <c r="L448" s="5">
        <v>3640.2</v>
      </c>
    </row>
  </sheetData>
  <phoneticPr fontId="0" type="noConversion"/>
  <pageMargins left="0.75" right="0.75" top="1" bottom="1" header="0.5" footer="0.5"/>
  <pageSetup scale="78" orientation="portrait" r:id="rId1"/>
  <headerFooter alignWithMargins="0"/>
  <rowBreaks count="6" manualBreakCount="6">
    <brk id="78" max="11" man="1"/>
    <brk id="150" max="11" man="1"/>
    <brk id="218" max="11" man="1"/>
    <brk id="291" max="11" man="1"/>
    <brk id="356" max="11" man="1"/>
    <brk id="40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workbookViewId="0">
      <selection activeCell="C16" sqref="C16"/>
    </sheetView>
  </sheetViews>
  <sheetFormatPr defaultRowHeight="13.2" x14ac:dyDescent="0.25"/>
  <cols>
    <col min="1" max="1" width="13.6640625" customWidth="1"/>
  </cols>
  <sheetData>
    <row r="1" spans="1:12" x14ac:dyDescent="0.25">
      <c r="A1" t="s">
        <v>146</v>
      </c>
    </row>
    <row r="2" spans="1:12" x14ac:dyDescent="0.25">
      <c r="A2" t="s">
        <v>147</v>
      </c>
    </row>
    <row r="3" spans="1:12" x14ac:dyDescent="0.25">
      <c r="E3" s="132" t="s">
        <v>145</v>
      </c>
      <c r="F3" s="132"/>
      <c r="G3" s="132"/>
      <c r="H3" s="132"/>
      <c r="I3" s="132"/>
      <c r="J3" s="132"/>
      <c r="K3" s="132"/>
      <c r="L3" s="132"/>
    </row>
    <row r="4" spans="1:12" x14ac:dyDescent="0.25">
      <c r="F4" s="132" t="s">
        <v>144</v>
      </c>
      <c r="G4" s="132"/>
      <c r="H4" s="132"/>
      <c r="I4" s="132"/>
      <c r="J4" s="132"/>
      <c r="K4" s="132"/>
      <c r="L4" s="132"/>
    </row>
    <row r="5" spans="1:12" x14ac:dyDescent="0.25">
      <c r="B5" t="s">
        <v>133</v>
      </c>
      <c r="C5" s="49" t="s">
        <v>33</v>
      </c>
      <c r="D5" s="49" t="s">
        <v>33</v>
      </c>
      <c r="E5" s="49"/>
      <c r="F5" s="49" t="s">
        <v>137</v>
      </c>
      <c r="G5" s="49" t="s">
        <v>138</v>
      </c>
      <c r="H5" s="49" t="s">
        <v>139</v>
      </c>
      <c r="I5" s="49" t="s">
        <v>140</v>
      </c>
      <c r="J5" s="49" t="s">
        <v>141</v>
      </c>
      <c r="K5" s="49" t="s">
        <v>142</v>
      </c>
      <c r="L5" s="49" t="s">
        <v>143</v>
      </c>
    </row>
    <row r="6" spans="1:12" x14ac:dyDescent="0.25">
      <c r="A6" t="s">
        <v>132</v>
      </c>
      <c r="B6" t="s">
        <v>134</v>
      </c>
      <c r="C6" s="49" t="s">
        <v>135</v>
      </c>
      <c r="D6" s="49" t="s">
        <v>136</v>
      </c>
      <c r="E6" s="49" t="s">
        <v>33</v>
      </c>
      <c r="F6" s="49">
        <v>19</v>
      </c>
      <c r="G6" s="49">
        <v>24</v>
      </c>
      <c r="H6" s="49">
        <v>29</v>
      </c>
      <c r="I6" s="49">
        <v>34</v>
      </c>
      <c r="J6" s="49">
        <v>39</v>
      </c>
      <c r="K6" s="49">
        <v>44</v>
      </c>
      <c r="L6" s="49">
        <v>49</v>
      </c>
    </row>
    <row r="8" spans="1:12" x14ac:dyDescent="0.25">
      <c r="A8" t="s">
        <v>18</v>
      </c>
    </row>
    <row r="9" spans="1:12" x14ac:dyDescent="0.25">
      <c r="A9" t="s">
        <v>0</v>
      </c>
    </row>
    <row r="10" spans="1:12" x14ac:dyDescent="0.25">
      <c r="A10" t="s">
        <v>34</v>
      </c>
      <c r="B10">
        <v>1967</v>
      </c>
      <c r="C10">
        <v>5.37</v>
      </c>
      <c r="D10">
        <v>5.18</v>
      </c>
      <c r="E10">
        <v>1.04</v>
      </c>
      <c r="F10">
        <v>1.07</v>
      </c>
      <c r="G10">
        <v>0.99</v>
      </c>
      <c r="H10">
        <v>1.1100000000000001</v>
      </c>
      <c r="I10">
        <v>1.1200000000000001</v>
      </c>
      <c r="J10">
        <v>0.94</v>
      </c>
      <c r="K10">
        <v>0.77</v>
      </c>
      <c r="L10" s="49" t="s">
        <v>164</v>
      </c>
    </row>
    <row r="11" spans="1:12" x14ac:dyDescent="0.25">
      <c r="B11">
        <v>1971</v>
      </c>
      <c r="C11">
        <v>4.74</v>
      </c>
      <c r="D11">
        <v>3.84</v>
      </c>
      <c r="E11">
        <v>1.23</v>
      </c>
      <c r="F11">
        <v>1.2</v>
      </c>
      <c r="G11">
        <v>0.96</v>
      </c>
      <c r="H11">
        <v>1.17</v>
      </c>
      <c r="I11">
        <v>1.4</v>
      </c>
      <c r="J11">
        <v>1.43</v>
      </c>
      <c r="K11">
        <v>1.78</v>
      </c>
      <c r="L11" s="49" t="s">
        <v>164</v>
      </c>
    </row>
    <row r="12" spans="1:12" x14ac:dyDescent="0.25">
      <c r="A12" t="s">
        <v>148</v>
      </c>
      <c r="B12" t="s">
        <v>150</v>
      </c>
      <c r="C12">
        <v>4.71</v>
      </c>
      <c r="D12">
        <v>4.46</v>
      </c>
      <c r="E12">
        <v>1.06</v>
      </c>
      <c r="F12">
        <v>0.9</v>
      </c>
      <c r="G12">
        <v>1.01</v>
      </c>
      <c r="H12">
        <v>1.1000000000000001</v>
      </c>
      <c r="I12">
        <v>0.97</v>
      </c>
      <c r="J12">
        <v>1.0900000000000001</v>
      </c>
      <c r="K12">
        <v>1.2</v>
      </c>
      <c r="L12" s="49" t="s">
        <v>164</v>
      </c>
    </row>
    <row r="13" spans="1:12" x14ac:dyDescent="0.25">
      <c r="A13" t="s">
        <v>149</v>
      </c>
      <c r="B13" t="s">
        <v>150</v>
      </c>
      <c r="C13">
        <v>4.71</v>
      </c>
      <c r="D13">
        <v>3.64</v>
      </c>
      <c r="E13">
        <v>1.3</v>
      </c>
      <c r="F13">
        <v>0.75</v>
      </c>
      <c r="G13">
        <v>1.03</v>
      </c>
      <c r="H13">
        <v>1.26</v>
      </c>
      <c r="I13">
        <v>1.4</v>
      </c>
      <c r="J13">
        <v>1.42</v>
      </c>
      <c r="K13">
        <v>1.91</v>
      </c>
      <c r="L13" s="49" t="s">
        <v>164</v>
      </c>
    </row>
    <row r="14" spans="1:12" x14ac:dyDescent="0.25">
      <c r="A14" t="s">
        <v>151</v>
      </c>
      <c r="B14">
        <v>1967</v>
      </c>
      <c r="C14">
        <v>4.8099999999999996</v>
      </c>
      <c r="D14">
        <v>3.99</v>
      </c>
      <c r="E14">
        <v>1.21</v>
      </c>
      <c r="F14">
        <v>1.2</v>
      </c>
      <c r="G14">
        <v>1.1399999999999999</v>
      </c>
      <c r="H14">
        <v>1.1299999999999999</v>
      </c>
      <c r="I14">
        <v>1.24</v>
      </c>
      <c r="J14">
        <v>1.1599999999999999</v>
      </c>
      <c r="K14">
        <v>1.79</v>
      </c>
      <c r="L14" s="49" t="s">
        <v>164</v>
      </c>
    </row>
    <row r="15" spans="1:12" x14ac:dyDescent="0.25">
      <c r="B15">
        <v>1971</v>
      </c>
      <c r="C15">
        <v>4.0999999999999996</v>
      </c>
      <c r="D15">
        <v>3.6</v>
      </c>
      <c r="E15">
        <v>1.1399999999999999</v>
      </c>
      <c r="F15">
        <v>1.38</v>
      </c>
      <c r="G15">
        <v>1.08</v>
      </c>
      <c r="H15">
        <v>1.1000000000000001</v>
      </c>
      <c r="I15">
        <v>1.1299999999999999</v>
      </c>
      <c r="J15">
        <v>1.07</v>
      </c>
      <c r="K15">
        <v>1.41</v>
      </c>
      <c r="L15" s="49" t="s">
        <v>164</v>
      </c>
    </row>
    <row r="16" spans="1:12" x14ac:dyDescent="0.25">
      <c r="A16" t="s">
        <v>148</v>
      </c>
      <c r="B16" t="s">
        <v>150</v>
      </c>
      <c r="C16">
        <v>3.82</v>
      </c>
      <c r="D16">
        <v>3.54</v>
      </c>
      <c r="E16">
        <v>1.08</v>
      </c>
      <c r="F16">
        <v>0.99</v>
      </c>
      <c r="G16">
        <v>1.01</v>
      </c>
      <c r="H16">
        <v>1.07</v>
      </c>
      <c r="I16">
        <v>1.1499999999999999</v>
      </c>
      <c r="J16">
        <v>1.23</v>
      </c>
      <c r="K16">
        <v>1.17</v>
      </c>
      <c r="L16" s="49" t="s">
        <v>164</v>
      </c>
    </row>
    <row r="17" spans="1:12" x14ac:dyDescent="0.25">
      <c r="A17" t="s">
        <v>149</v>
      </c>
      <c r="B17" t="s">
        <v>150</v>
      </c>
      <c r="C17">
        <v>3.82</v>
      </c>
      <c r="D17">
        <v>3.33</v>
      </c>
      <c r="E17">
        <v>1.1499999999999999</v>
      </c>
      <c r="F17">
        <v>1.42</v>
      </c>
      <c r="G17">
        <v>1.1100000000000001</v>
      </c>
      <c r="H17">
        <v>1.0900000000000001</v>
      </c>
      <c r="I17">
        <v>1.08</v>
      </c>
      <c r="J17">
        <v>1.1200000000000001</v>
      </c>
      <c r="K17">
        <v>1.47</v>
      </c>
      <c r="L17" s="49" t="s">
        <v>164</v>
      </c>
    </row>
    <row r="18" spans="1:12" x14ac:dyDescent="0.25">
      <c r="A18" t="s">
        <v>2</v>
      </c>
      <c r="B18">
        <v>1970</v>
      </c>
      <c r="C18">
        <v>7.1</v>
      </c>
      <c r="D18">
        <v>5.62</v>
      </c>
      <c r="E18">
        <v>1.26</v>
      </c>
      <c r="F18">
        <v>2.61</v>
      </c>
      <c r="G18">
        <v>1.32</v>
      </c>
      <c r="H18">
        <v>1.22</v>
      </c>
      <c r="I18">
        <v>1.2</v>
      </c>
      <c r="J18">
        <v>1.17</v>
      </c>
      <c r="K18">
        <v>1.02</v>
      </c>
      <c r="L18">
        <v>1.24</v>
      </c>
    </row>
    <row r="20" spans="1:12" x14ac:dyDescent="0.25">
      <c r="A20" t="s">
        <v>21</v>
      </c>
    </row>
    <row r="21" spans="1:12" x14ac:dyDescent="0.25">
      <c r="A21" t="s">
        <v>6</v>
      </c>
      <c r="B21">
        <v>1980</v>
      </c>
      <c r="C21">
        <v>3.16</v>
      </c>
      <c r="D21">
        <v>3.24</v>
      </c>
      <c r="E21">
        <v>0.98</v>
      </c>
      <c r="F21">
        <v>0.91</v>
      </c>
      <c r="G21">
        <v>0.96</v>
      </c>
      <c r="H21">
        <v>0.98</v>
      </c>
      <c r="I21">
        <v>0.92</v>
      </c>
      <c r="J21">
        <v>1.1100000000000001</v>
      </c>
      <c r="K21">
        <v>0.96</v>
      </c>
      <c r="L21">
        <v>4</v>
      </c>
    </row>
    <row r="22" spans="1:12" x14ac:dyDescent="0.25">
      <c r="A22" t="s">
        <v>7</v>
      </c>
      <c r="B22">
        <v>1973</v>
      </c>
      <c r="C22">
        <v>4.38</v>
      </c>
      <c r="D22">
        <v>2.73</v>
      </c>
      <c r="E22">
        <v>1.61</v>
      </c>
      <c r="F22">
        <v>1.21</v>
      </c>
      <c r="G22">
        <v>1.36</v>
      </c>
      <c r="H22">
        <v>1.43</v>
      </c>
      <c r="I22">
        <v>1.96</v>
      </c>
      <c r="J22">
        <v>2.33</v>
      </c>
      <c r="K22">
        <v>2.58</v>
      </c>
      <c r="L22">
        <v>1.67</v>
      </c>
    </row>
    <row r="23" spans="1:12" x14ac:dyDescent="0.25">
      <c r="A23" t="s">
        <v>152</v>
      </c>
      <c r="B23">
        <v>1967</v>
      </c>
      <c r="C23">
        <v>7.51</v>
      </c>
      <c r="D23">
        <v>6.86</v>
      </c>
      <c r="E23">
        <v>1.1000000000000001</v>
      </c>
      <c r="F23">
        <v>1.1499999999999999</v>
      </c>
      <c r="G23">
        <v>1.02</v>
      </c>
      <c r="H23">
        <v>0.99</v>
      </c>
      <c r="I23">
        <v>1.1000000000000001</v>
      </c>
      <c r="J23">
        <v>1.1299999999999999</v>
      </c>
      <c r="K23">
        <v>1.27</v>
      </c>
      <c r="L23">
        <v>3.23</v>
      </c>
    </row>
    <row r="24" spans="1:12" x14ac:dyDescent="0.25">
      <c r="B24">
        <v>1973</v>
      </c>
      <c r="C24">
        <v>6.89</v>
      </c>
      <c r="D24">
        <v>5.36</v>
      </c>
      <c r="E24">
        <v>1.28</v>
      </c>
      <c r="F24">
        <v>1.1000000000000001</v>
      </c>
      <c r="G24">
        <v>0.95</v>
      </c>
      <c r="H24">
        <v>1.24</v>
      </c>
      <c r="I24">
        <v>1.39</v>
      </c>
      <c r="J24">
        <v>1.43</v>
      </c>
      <c r="K24">
        <v>1.68</v>
      </c>
      <c r="L24">
        <v>7.25</v>
      </c>
    </row>
    <row r="25" spans="1:12" x14ac:dyDescent="0.25">
      <c r="A25" t="s">
        <v>153</v>
      </c>
      <c r="B25">
        <v>1967</v>
      </c>
      <c r="C25">
        <v>7.6</v>
      </c>
      <c r="D25">
        <v>8.4</v>
      </c>
      <c r="E25">
        <v>0.9</v>
      </c>
      <c r="F25">
        <v>0.8</v>
      </c>
      <c r="G25">
        <v>0.78</v>
      </c>
      <c r="H25">
        <v>0.89</v>
      </c>
      <c r="I25">
        <v>0.78</v>
      </c>
      <c r="J25">
        <v>1.2</v>
      </c>
      <c r="K25">
        <v>1.18</v>
      </c>
      <c r="L25">
        <v>1.1499999999999999</v>
      </c>
    </row>
    <row r="26" spans="1:12" x14ac:dyDescent="0.25">
      <c r="B26">
        <v>1973</v>
      </c>
      <c r="C26">
        <v>5.09</v>
      </c>
      <c r="D26">
        <v>5.14</v>
      </c>
      <c r="E26">
        <v>0.99</v>
      </c>
      <c r="F26">
        <v>0.84</v>
      </c>
      <c r="G26">
        <v>0.87</v>
      </c>
      <c r="H26">
        <v>0.93</v>
      </c>
      <c r="I26">
        <v>0.84</v>
      </c>
      <c r="J26">
        <v>1.38</v>
      </c>
      <c r="K26">
        <v>1.24</v>
      </c>
      <c r="L26">
        <v>16.5</v>
      </c>
    </row>
    <row r="27" spans="1:12" x14ac:dyDescent="0.25">
      <c r="A27" t="s">
        <v>154</v>
      </c>
      <c r="B27">
        <v>1967</v>
      </c>
      <c r="C27">
        <v>8.1</v>
      </c>
      <c r="D27">
        <v>8.0399999999999991</v>
      </c>
      <c r="E27">
        <v>1.01</v>
      </c>
      <c r="F27">
        <v>1.1599999999999999</v>
      </c>
      <c r="G27">
        <v>0.99</v>
      </c>
      <c r="H27">
        <v>0.88</v>
      </c>
      <c r="I27">
        <v>1.06</v>
      </c>
      <c r="J27">
        <v>0.92</v>
      </c>
      <c r="K27">
        <v>1.06</v>
      </c>
      <c r="L27">
        <v>3.29</v>
      </c>
    </row>
    <row r="28" spans="1:12" x14ac:dyDescent="0.25">
      <c r="B28">
        <v>1973</v>
      </c>
      <c r="C28">
        <v>7.59</v>
      </c>
      <c r="D28">
        <v>6.22</v>
      </c>
      <c r="E28">
        <v>1.22</v>
      </c>
      <c r="F28">
        <v>1.08</v>
      </c>
      <c r="G28">
        <v>0.88</v>
      </c>
      <c r="H28">
        <v>1.21</v>
      </c>
      <c r="I28">
        <v>1.37</v>
      </c>
      <c r="J28">
        <v>1.54</v>
      </c>
      <c r="K28">
        <v>1.41</v>
      </c>
      <c r="L28">
        <v>6</v>
      </c>
    </row>
    <row r="29" spans="1:12" x14ac:dyDescent="0.25">
      <c r="A29" t="s">
        <v>155</v>
      </c>
      <c r="B29">
        <v>1967</v>
      </c>
      <c r="C29">
        <v>8.08</v>
      </c>
      <c r="D29">
        <v>6.88</v>
      </c>
      <c r="E29">
        <v>1.17</v>
      </c>
      <c r="F29">
        <v>0.76</v>
      </c>
      <c r="G29">
        <v>0.99</v>
      </c>
      <c r="H29">
        <v>0.86</v>
      </c>
      <c r="I29">
        <v>1.21</v>
      </c>
      <c r="J29">
        <v>1.57</v>
      </c>
      <c r="K29">
        <v>1.25</v>
      </c>
      <c r="L29">
        <v>7.53</v>
      </c>
    </row>
    <row r="30" spans="1:12" x14ac:dyDescent="0.25">
      <c r="B30">
        <v>1973</v>
      </c>
      <c r="C30">
        <v>6.69</v>
      </c>
      <c r="D30">
        <v>5.36</v>
      </c>
      <c r="E30">
        <v>1.25</v>
      </c>
      <c r="F30">
        <v>1.03</v>
      </c>
      <c r="G30">
        <v>0.6</v>
      </c>
      <c r="H30">
        <v>1.23</v>
      </c>
      <c r="I30">
        <v>1.33</v>
      </c>
      <c r="J30">
        <v>1.77</v>
      </c>
      <c r="K30">
        <v>2.13</v>
      </c>
      <c r="L30">
        <v>32</v>
      </c>
    </row>
    <row r="31" spans="1:12" x14ac:dyDescent="0.25">
      <c r="A31" t="s">
        <v>156</v>
      </c>
      <c r="B31">
        <v>1967</v>
      </c>
      <c r="C31">
        <v>7.15</v>
      </c>
      <c r="D31">
        <v>6.12</v>
      </c>
      <c r="E31">
        <v>1.17</v>
      </c>
      <c r="F31">
        <v>1.26</v>
      </c>
      <c r="G31">
        <v>1.1299999999999999</v>
      </c>
      <c r="H31">
        <v>1.0900000000000001</v>
      </c>
      <c r="I31">
        <v>1.18</v>
      </c>
      <c r="J31">
        <v>1.1000000000000001</v>
      </c>
      <c r="K31">
        <v>1.39</v>
      </c>
      <c r="L31">
        <v>2.67</v>
      </c>
    </row>
    <row r="32" spans="1:12" x14ac:dyDescent="0.25">
      <c r="B32">
        <v>1973</v>
      </c>
      <c r="C32">
        <v>7.08</v>
      </c>
      <c r="D32">
        <v>5.08</v>
      </c>
      <c r="E32">
        <v>1.39</v>
      </c>
      <c r="F32">
        <v>1.24</v>
      </c>
      <c r="G32">
        <v>1.0900000000000001</v>
      </c>
      <c r="H32">
        <v>1.33</v>
      </c>
      <c r="I32">
        <v>1.55</v>
      </c>
      <c r="J32">
        <v>1.37</v>
      </c>
      <c r="K32">
        <v>1.8</v>
      </c>
      <c r="L32">
        <v>6</v>
      </c>
    </row>
    <row r="33" spans="1:12" x14ac:dyDescent="0.25">
      <c r="A33" t="s">
        <v>157</v>
      </c>
      <c r="B33">
        <v>1967</v>
      </c>
      <c r="C33">
        <v>7.63</v>
      </c>
      <c r="D33">
        <v>6.33</v>
      </c>
      <c r="E33">
        <v>1.21</v>
      </c>
      <c r="F33">
        <v>1.01</v>
      </c>
      <c r="G33">
        <v>1.22</v>
      </c>
      <c r="H33">
        <v>1.18</v>
      </c>
      <c r="I33">
        <v>1.21</v>
      </c>
      <c r="J33">
        <v>1.19</v>
      </c>
      <c r="K33">
        <v>1.21</v>
      </c>
      <c r="L33">
        <v>2.4</v>
      </c>
    </row>
    <row r="34" spans="1:12" x14ac:dyDescent="0.25">
      <c r="A34" t="s">
        <v>158</v>
      </c>
      <c r="B34">
        <v>1973</v>
      </c>
      <c r="C34">
        <v>7.08</v>
      </c>
      <c r="D34">
        <v>5.87</v>
      </c>
      <c r="E34">
        <v>1.21</v>
      </c>
      <c r="F34">
        <v>1.18</v>
      </c>
      <c r="G34">
        <v>0.93</v>
      </c>
      <c r="H34">
        <v>1.22</v>
      </c>
      <c r="I34">
        <v>1.48</v>
      </c>
      <c r="J34">
        <v>1.06</v>
      </c>
      <c r="K34">
        <v>1.45</v>
      </c>
      <c r="L34">
        <v>3.2</v>
      </c>
    </row>
    <row r="35" spans="1:12" x14ac:dyDescent="0.25">
      <c r="A35" t="s">
        <v>159</v>
      </c>
      <c r="B35">
        <v>1967</v>
      </c>
      <c r="C35">
        <v>6.9</v>
      </c>
      <c r="D35">
        <v>5.94</v>
      </c>
      <c r="E35">
        <v>1.1599999999999999</v>
      </c>
      <c r="F35">
        <v>1.47</v>
      </c>
      <c r="G35">
        <v>1.1000000000000001</v>
      </c>
      <c r="H35">
        <v>1.1399999999999999</v>
      </c>
      <c r="I35">
        <v>1.17</v>
      </c>
      <c r="J35">
        <v>0.94</v>
      </c>
      <c r="K35">
        <v>1.43</v>
      </c>
      <c r="L35">
        <v>3.1</v>
      </c>
    </row>
    <row r="36" spans="1:12" x14ac:dyDescent="0.25">
      <c r="A36" t="s">
        <v>160</v>
      </c>
      <c r="B36">
        <v>1973</v>
      </c>
      <c r="C36">
        <v>7.4</v>
      </c>
      <c r="D36">
        <v>4.58</v>
      </c>
      <c r="E36">
        <v>1.61</v>
      </c>
      <c r="F36">
        <v>1.36</v>
      </c>
      <c r="G36">
        <v>1.32</v>
      </c>
      <c r="H36">
        <v>1.41</v>
      </c>
      <c r="I36">
        <v>1.64</v>
      </c>
      <c r="J36">
        <v>1.78</v>
      </c>
      <c r="K36">
        <v>2.11</v>
      </c>
      <c r="L36">
        <v>11.83</v>
      </c>
    </row>
    <row r="37" spans="1:12" x14ac:dyDescent="0.25">
      <c r="A37" t="s">
        <v>51</v>
      </c>
      <c r="B37">
        <v>1966</v>
      </c>
      <c r="C37">
        <v>6.26</v>
      </c>
      <c r="D37">
        <v>6.2</v>
      </c>
      <c r="E37">
        <v>1.01</v>
      </c>
      <c r="F37">
        <v>0.96</v>
      </c>
      <c r="G37">
        <v>0.84</v>
      </c>
      <c r="H37">
        <v>0.92</v>
      </c>
      <c r="I37">
        <v>1.18</v>
      </c>
      <c r="J37">
        <v>1.03</v>
      </c>
      <c r="K37">
        <v>2.08</v>
      </c>
      <c r="L37">
        <v>0.36</v>
      </c>
    </row>
    <row r="38" spans="1:12" x14ac:dyDescent="0.25">
      <c r="B38">
        <v>1967</v>
      </c>
      <c r="C38">
        <v>6.8</v>
      </c>
      <c r="D38">
        <v>6.39</v>
      </c>
      <c r="E38">
        <v>1.06</v>
      </c>
      <c r="F38">
        <v>1.08</v>
      </c>
      <c r="G38">
        <v>0.9</v>
      </c>
      <c r="H38">
        <v>0.69</v>
      </c>
      <c r="I38">
        <v>1.1100000000000001</v>
      </c>
      <c r="J38">
        <v>1.56</v>
      </c>
      <c r="K38">
        <v>1.83</v>
      </c>
      <c r="L38">
        <v>2.14</v>
      </c>
    </row>
    <row r="39" spans="1:12" x14ac:dyDescent="0.25">
      <c r="B39">
        <v>1973</v>
      </c>
      <c r="C39">
        <v>5.78</v>
      </c>
      <c r="D39">
        <v>4.88</v>
      </c>
      <c r="E39">
        <v>1.18</v>
      </c>
      <c r="F39">
        <v>1.03</v>
      </c>
      <c r="G39">
        <v>0.88</v>
      </c>
      <c r="H39">
        <v>1.25</v>
      </c>
      <c r="I39">
        <v>1.44</v>
      </c>
      <c r="J39">
        <v>0.88</v>
      </c>
      <c r="K39">
        <v>2.0099999999999998</v>
      </c>
      <c r="L39">
        <v>2.89</v>
      </c>
    </row>
    <row r="40" spans="1:12" x14ac:dyDescent="0.25">
      <c r="A40" t="s">
        <v>22</v>
      </c>
    </row>
    <row r="41" spans="1:12" x14ac:dyDescent="0.25">
      <c r="A41" t="s">
        <v>84</v>
      </c>
      <c r="B41" t="s">
        <v>44</v>
      </c>
      <c r="C41">
        <v>7.53</v>
      </c>
      <c r="D41">
        <v>6.23</v>
      </c>
      <c r="E41">
        <v>1.21</v>
      </c>
      <c r="F41">
        <v>1.06</v>
      </c>
      <c r="G41">
        <v>1.17</v>
      </c>
      <c r="H41">
        <v>1.19</v>
      </c>
      <c r="I41">
        <v>1.1399999999999999</v>
      </c>
      <c r="J41">
        <v>1.56</v>
      </c>
      <c r="K41">
        <v>0.94</v>
      </c>
      <c r="L41">
        <v>5.4</v>
      </c>
    </row>
    <row r="42" spans="1:12" x14ac:dyDescent="0.25">
      <c r="B42" t="s">
        <v>36</v>
      </c>
      <c r="C42">
        <v>5.26</v>
      </c>
      <c r="D42">
        <v>4.28</v>
      </c>
      <c r="E42">
        <v>1.23</v>
      </c>
      <c r="F42">
        <v>1.48</v>
      </c>
      <c r="G42">
        <v>1.18</v>
      </c>
      <c r="H42">
        <v>1.27</v>
      </c>
      <c r="I42">
        <v>1.06</v>
      </c>
      <c r="J42">
        <v>1.39</v>
      </c>
      <c r="K42">
        <v>1.54</v>
      </c>
      <c r="L42" t="s">
        <v>164</v>
      </c>
    </row>
    <row r="43" spans="1:12" x14ac:dyDescent="0.25">
      <c r="A43" t="s">
        <v>11</v>
      </c>
      <c r="B43" t="s">
        <v>23</v>
      </c>
      <c r="C43">
        <v>6.46</v>
      </c>
      <c r="D43">
        <v>6.23</v>
      </c>
      <c r="E43">
        <v>1.04</v>
      </c>
      <c r="F43">
        <v>0.69</v>
      </c>
      <c r="G43">
        <v>0.87</v>
      </c>
      <c r="H43">
        <v>0.98</v>
      </c>
      <c r="I43">
        <v>1.1399999999999999</v>
      </c>
      <c r="J43">
        <v>1.1000000000000001</v>
      </c>
      <c r="K43">
        <v>1.57</v>
      </c>
      <c r="L43">
        <v>1.46</v>
      </c>
    </row>
    <row r="44" spans="1:12" x14ac:dyDescent="0.25">
      <c r="B44">
        <v>1970</v>
      </c>
      <c r="C44">
        <v>5.92</v>
      </c>
      <c r="D44">
        <v>5.72</v>
      </c>
      <c r="E44">
        <v>1.03</v>
      </c>
      <c r="F44">
        <v>1.04</v>
      </c>
      <c r="G44">
        <v>0.77</v>
      </c>
      <c r="H44">
        <v>0.88</v>
      </c>
      <c r="I44">
        <v>1.17</v>
      </c>
      <c r="J44">
        <v>1.1200000000000001</v>
      </c>
      <c r="K44">
        <v>1.63</v>
      </c>
      <c r="L44">
        <v>3.13</v>
      </c>
    </row>
    <row r="45" spans="1:12" x14ac:dyDescent="0.25">
      <c r="A45" t="s">
        <v>161</v>
      </c>
      <c r="B45" t="s">
        <v>162</v>
      </c>
      <c r="C45">
        <v>8.5</v>
      </c>
      <c r="D45">
        <v>7.3</v>
      </c>
      <c r="E45" t="s">
        <v>165</v>
      </c>
      <c r="F45" s="49" t="s">
        <v>164</v>
      </c>
      <c r="G45" s="49" t="s">
        <v>164</v>
      </c>
      <c r="H45" s="49" t="s">
        <v>164</v>
      </c>
      <c r="I45" s="49" t="s">
        <v>164</v>
      </c>
      <c r="J45" s="49" t="s">
        <v>164</v>
      </c>
      <c r="K45" s="49" t="s">
        <v>164</v>
      </c>
      <c r="L45" s="49" t="s">
        <v>164</v>
      </c>
    </row>
    <row r="46" spans="1:12" x14ac:dyDescent="0.25">
      <c r="B46" t="s">
        <v>163</v>
      </c>
      <c r="C46">
        <v>7.8</v>
      </c>
      <c r="D46">
        <v>7.4</v>
      </c>
      <c r="E46" t="s">
        <v>166</v>
      </c>
      <c r="F46" s="49" t="s">
        <v>164</v>
      </c>
      <c r="G46" s="49" t="s">
        <v>164</v>
      </c>
      <c r="H46" s="49" t="s">
        <v>164</v>
      </c>
      <c r="I46" s="49" t="s">
        <v>164</v>
      </c>
      <c r="J46" s="49" t="s">
        <v>164</v>
      </c>
      <c r="K46" s="49" t="s">
        <v>164</v>
      </c>
      <c r="L46" s="49" t="s">
        <v>164</v>
      </c>
    </row>
    <row r="47" spans="1:12" x14ac:dyDescent="0.25">
      <c r="B47">
        <v>1971</v>
      </c>
      <c r="E47" t="s">
        <v>166</v>
      </c>
      <c r="F47">
        <v>1.32</v>
      </c>
      <c r="G47">
        <v>1.1200000000000001</v>
      </c>
      <c r="H47">
        <v>1.26</v>
      </c>
      <c r="I47">
        <v>1.37</v>
      </c>
      <c r="J47">
        <v>1.58</v>
      </c>
      <c r="K47">
        <v>1.92</v>
      </c>
      <c r="L47">
        <v>1.39</v>
      </c>
    </row>
    <row r="48" spans="1:12" x14ac:dyDescent="0.25">
      <c r="A48" t="s">
        <v>14</v>
      </c>
      <c r="B48">
        <v>1966</v>
      </c>
      <c r="C48">
        <v>6.95</v>
      </c>
      <c r="D48">
        <v>6.8</v>
      </c>
      <c r="E48">
        <v>1.02</v>
      </c>
      <c r="F48">
        <v>0.88</v>
      </c>
      <c r="G48">
        <v>0.99</v>
      </c>
      <c r="H48">
        <v>0.9</v>
      </c>
      <c r="I48">
        <v>0.76</v>
      </c>
      <c r="J48">
        <v>1.2</v>
      </c>
      <c r="K48">
        <v>1.36</v>
      </c>
      <c r="L48">
        <v>0.82</v>
      </c>
    </row>
    <row r="49" spans="1:12" x14ac:dyDescent="0.25">
      <c r="B49">
        <v>1970</v>
      </c>
      <c r="C49">
        <v>6.29</v>
      </c>
      <c r="D49">
        <v>7.23</v>
      </c>
      <c r="E49">
        <v>0.87</v>
      </c>
      <c r="F49" t="s">
        <v>164</v>
      </c>
      <c r="G49">
        <v>0.94</v>
      </c>
      <c r="H49">
        <v>1.05</v>
      </c>
      <c r="I49">
        <v>0.74</v>
      </c>
      <c r="J49">
        <v>0.8</v>
      </c>
      <c r="K49">
        <v>0.68</v>
      </c>
      <c r="L49">
        <v>0.64</v>
      </c>
    </row>
    <row r="50" spans="1:12" x14ac:dyDescent="0.25">
      <c r="A50" t="s">
        <v>15</v>
      </c>
      <c r="B50">
        <v>1973</v>
      </c>
      <c r="C50">
        <v>3.12</v>
      </c>
      <c r="D50">
        <v>2.44</v>
      </c>
      <c r="E50">
        <v>1.28</v>
      </c>
      <c r="F50">
        <v>1.67</v>
      </c>
      <c r="G50">
        <v>1.04</v>
      </c>
      <c r="H50">
        <v>1.21</v>
      </c>
      <c r="I50">
        <v>1.64</v>
      </c>
      <c r="J50">
        <v>0.92</v>
      </c>
      <c r="K50">
        <v>2.88</v>
      </c>
      <c r="L50" t="s">
        <v>164</v>
      </c>
    </row>
  </sheetData>
  <mergeCells count="2">
    <mergeCell ref="E3:L3"/>
    <mergeCell ref="F4:L4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topLeftCell="A20" workbookViewId="0">
      <selection sqref="A1:B18"/>
    </sheetView>
  </sheetViews>
  <sheetFormatPr defaultRowHeight="13.2" x14ac:dyDescent="0.25"/>
  <cols>
    <col min="1" max="1" width="28.44140625" customWidth="1"/>
    <col min="2" max="2" width="16.88671875" customWidth="1"/>
  </cols>
  <sheetData>
    <row r="1" spans="1:3" x14ac:dyDescent="0.25">
      <c r="A1" t="s">
        <v>122</v>
      </c>
      <c r="B1" t="s">
        <v>69</v>
      </c>
    </row>
    <row r="2" spans="1:3" ht="13.8" x14ac:dyDescent="0.25">
      <c r="A2" s="56" t="s">
        <v>260</v>
      </c>
      <c r="B2" s="57">
        <v>9561</v>
      </c>
      <c r="C2">
        <v>17</v>
      </c>
    </row>
    <row r="3" spans="1:3" ht="13.8" x14ac:dyDescent="0.25">
      <c r="A3" s="58" t="s">
        <v>259</v>
      </c>
      <c r="B3" s="59">
        <v>101991</v>
      </c>
      <c r="C3">
        <v>16</v>
      </c>
    </row>
    <row r="4" spans="1:3" ht="13.8" x14ac:dyDescent="0.25">
      <c r="A4" s="56" t="s">
        <v>258</v>
      </c>
      <c r="B4" s="60">
        <v>180741</v>
      </c>
      <c r="C4">
        <v>15</v>
      </c>
    </row>
    <row r="5" spans="1:3" ht="13.8" x14ac:dyDescent="0.25">
      <c r="A5" s="58" t="s">
        <v>257</v>
      </c>
      <c r="B5" s="59">
        <v>57291</v>
      </c>
      <c r="C5">
        <v>14</v>
      </c>
    </row>
    <row r="6" spans="1:3" ht="13.8" x14ac:dyDescent="0.25">
      <c r="A6" s="61" t="s">
        <v>261</v>
      </c>
      <c r="B6" s="60"/>
      <c r="C6">
        <v>13</v>
      </c>
    </row>
    <row r="7" spans="1:3" ht="13.8" x14ac:dyDescent="0.25">
      <c r="A7" s="62" t="s">
        <v>256</v>
      </c>
      <c r="B7" s="63">
        <v>19907</v>
      </c>
      <c r="C7">
        <v>12</v>
      </c>
    </row>
    <row r="8" spans="1:3" ht="13.8" x14ac:dyDescent="0.25">
      <c r="A8" s="64" t="s">
        <v>255</v>
      </c>
      <c r="B8" s="65">
        <v>69221</v>
      </c>
      <c r="C8">
        <v>11</v>
      </c>
    </row>
    <row r="9" spans="1:3" ht="13.8" x14ac:dyDescent="0.25">
      <c r="A9" s="62" t="s">
        <v>254</v>
      </c>
      <c r="B9" s="63">
        <v>50840</v>
      </c>
      <c r="C9">
        <v>10</v>
      </c>
    </row>
    <row r="10" spans="1:3" ht="13.8" x14ac:dyDescent="0.25">
      <c r="A10" s="64" t="s">
        <v>253</v>
      </c>
      <c r="B10" s="65">
        <v>92533</v>
      </c>
      <c r="C10">
        <v>9</v>
      </c>
    </row>
    <row r="11" spans="1:3" ht="13.8" x14ac:dyDescent="0.25">
      <c r="A11" s="62" t="s">
        <v>252</v>
      </c>
      <c r="B11" s="63">
        <v>154805</v>
      </c>
      <c r="C11">
        <v>8</v>
      </c>
    </row>
    <row r="12" spans="1:3" ht="13.8" x14ac:dyDescent="0.25">
      <c r="A12" s="62" t="s">
        <v>251</v>
      </c>
      <c r="B12" s="63">
        <v>107008</v>
      </c>
      <c r="C12">
        <v>7</v>
      </c>
    </row>
    <row r="13" spans="1:3" ht="13.8" x14ac:dyDescent="0.25">
      <c r="A13" s="66" t="s">
        <v>262</v>
      </c>
      <c r="B13" s="65"/>
      <c r="C13">
        <v>6</v>
      </c>
    </row>
    <row r="14" spans="1:3" ht="13.8" x14ac:dyDescent="0.25">
      <c r="A14" s="67" t="s">
        <v>250</v>
      </c>
      <c r="B14" s="68">
        <v>186678</v>
      </c>
      <c r="C14">
        <v>5</v>
      </c>
    </row>
    <row r="15" spans="1:3" ht="13.8" x14ac:dyDescent="0.25">
      <c r="A15" s="69" t="s">
        <v>249</v>
      </c>
      <c r="B15" s="70">
        <v>409042</v>
      </c>
      <c r="C15">
        <v>4</v>
      </c>
    </row>
    <row r="16" spans="1:3" ht="13.8" x14ac:dyDescent="0.25">
      <c r="A16" s="67" t="s">
        <v>248</v>
      </c>
      <c r="B16" s="68">
        <v>5190786</v>
      </c>
      <c r="C16">
        <v>3</v>
      </c>
    </row>
    <row r="17" spans="1:3" ht="13.8" x14ac:dyDescent="0.25">
      <c r="A17" s="71" t="s">
        <v>247</v>
      </c>
      <c r="B17" s="68">
        <v>837271</v>
      </c>
      <c r="C17">
        <v>2</v>
      </c>
    </row>
    <row r="18" spans="1:3" ht="13.8" x14ac:dyDescent="0.25">
      <c r="A18" s="72" t="s">
        <v>263</v>
      </c>
      <c r="B18" s="73"/>
      <c r="C18">
        <v>1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I263"/>
  <sheetViews>
    <sheetView topLeftCell="L1" workbookViewId="0">
      <selection activeCell="O41" sqref="O41"/>
    </sheetView>
  </sheetViews>
  <sheetFormatPr defaultRowHeight="13.2" x14ac:dyDescent="0.25"/>
  <cols>
    <col min="2" max="2" width="10.33203125" customWidth="1"/>
    <col min="3" max="17" width="6.5546875" customWidth="1"/>
  </cols>
  <sheetData>
    <row r="3" spans="1:17" x14ac:dyDescent="0.25">
      <c r="A3" s="13"/>
      <c r="B3" s="14" t="s">
        <v>20</v>
      </c>
      <c r="C3" s="9">
        <v>0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</row>
    <row r="4" spans="1:17" x14ac:dyDescent="0.25">
      <c r="A4" s="1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25">
      <c r="A5" s="15" t="s">
        <v>18</v>
      </c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8" t="s">
        <v>0</v>
      </c>
      <c r="B6" s="16">
        <v>24362</v>
      </c>
      <c r="C6" s="50">
        <v>5.7713999999999999</v>
      </c>
      <c r="D6" s="50">
        <v>5.7191000000000001</v>
      </c>
      <c r="E6" s="50">
        <v>6.4403999999999995</v>
      </c>
      <c r="F6" s="50">
        <v>6.8063000000000002</v>
      </c>
      <c r="G6" s="50">
        <v>7.1195000000000004</v>
      </c>
      <c r="H6" s="50">
        <v>7.4303999999999997</v>
      </c>
      <c r="I6" s="50">
        <v>7.2462999999999997</v>
      </c>
      <c r="J6" s="50">
        <v>7.0756999999999994</v>
      </c>
      <c r="K6" s="50">
        <v>7.2358000000000002</v>
      </c>
      <c r="L6" s="50">
        <v>6.9051</v>
      </c>
      <c r="M6" s="50">
        <v>7.141</v>
      </c>
      <c r="N6" s="50">
        <v>6.4361000000000006</v>
      </c>
      <c r="O6" s="50">
        <v>6.8369999999999997</v>
      </c>
      <c r="P6" s="50">
        <v>6.7738000000000005</v>
      </c>
      <c r="Q6" s="50">
        <v>6.8719999999999999</v>
      </c>
    </row>
    <row r="7" spans="1:17" x14ac:dyDescent="0.25">
      <c r="A7" s="8"/>
      <c r="B7" s="16">
        <v>28016</v>
      </c>
      <c r="C7" s="50">
        <v>3.9445000000000001</v>
      </c>
      <c r="D7" s="50">
        <v>4.2507000000000001</v>
      </c>
      <c r="E7" s="50">
        <v>4.2628000000000004</v>
      </c>
      <c r="F7" s="50">
        <v>4.4913999999999996</v>
      </c>
      <c r="G7" s="50">
        <v>4.5183</v>
      </c>
      <c r="H7" s="50">
        <v>4.8393000000000006</v>
      </c>
      <c r="I7" s="50">
        <v>5.1708999999999996</v>
      </c>
      <c r="J7" s="50">
        <v>5.3360000000000003</v>
      </c>
      <c r="K7" s="50">
        <v>5.4416000000000002</v>
      </c>
      <c r="L7" s="50">
        <v>5.5537999999999998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</row>
    <row r="8" spans="1:17" x14ac:dyDescent="0.25">
      <c r="A8" s="8"/>
      <c r="B8" s="16">
        <v>31655</v>
      </c>
      <c r="C8" s="50">
        <v>3.4830999999999999</v>
      </c>
      <c r="D8" s="50">
        <v>3.5698000000000003</v>
      </c>
      <c r="E8" s="50">
        <v>3.8469000000000002</v>
      </c>
      <c r="F8" s="50">
        <v>3.9744999999999999</v>
      </c>
      <c r="G8" s="50">
        <v>4.1488999999999994</v>
      </c>
      <c r="H8" s="50">
        <v>4.2394999999999996</v>
      </c>
      <c r="I8" s="50">
        <v>4.4024999999999999</v>
      </c>
      <c r="J8" s="50">
        <v>4.3674999999999997</v>
      </c>
      <c r="K8" s="50">
        <v>4.2051999999999996</v>
      </c>
      <c r="L8" s="50">
        <v>4.1566999999999998</v>
      </c>
      <c r="M8" s="50">
        <v>4.2368999999999994</v>
      </c>
      <c r="N8" s="50">
        <v>4.3440000000000003</v>
      </c>
      <c r="O8" s="50">
        <v>4.3803999999999998</v>
      </c>
      <c r="P8" s="50">
        <v>4.4488000000000003</v>
      </c>
      <c r="Q8" s="50">
        <v>4.4361999999999995</v>
      </c>
    </row>
    <row r="9" spans="1:17" x14ac:dyDescent="0.25">
      <c r="A9" s="8"/>
      <c r="B9" s="16">
        <v>35302</v>
      </c>
      <c r="C9" s="50">
        <v>3.0693000000000001</v>
      </c>
      <c r="D9" s="50">
        <v>3.3611999999999997</v>
      </c>
      <c r="E9" s="50">
        <v>3.3548</v>
      </c>
      <c r="F9" s="50">
        <v>3.3456000000000001</v>
      </c>
      <c r="G9" s="50">
        <v>3.4633000000000003</v>
      </c>
      <c r="H9" s="50">
        <v>3.4626999999999999</v>
      </c>
      <c r="I9" s="50">
        <v>3.3069000000000002</v>
      </c>
      <c r="J9" s="50">
        <v>3.1419000000000001</v>
      </c>
      <c r="K9" s="50">
        <v>3.2542</v>
      </c>
      <c r="L9" s="50">
        <v>3.6273</v>
      </c>
      <c r="M9" s="50">
        <v>3.7145000000000001</v>
      </c>
      <c r="N9" s="50">
        <v>3.8815999999999997</v>
      </c>
      <c r="O9" s="50">
        <v>4.1176000000000004</v>
      </c>
      <c r="P9" s="50">
        <v>4.1100000000000003</v>
      </c>
      <c r="Q9" s="50">
        <v>4.2008000000000001</v>
      </c>
    </row>
    <row r="10" spans="1:17" x14ac:dyDescent="0.25">
      <c r="A10" s="8"/>
      <c r="B10" s="16">
        <v>39343</v>
      </c>
      <c r="C10" s="50">
        <v>2.7290999999999999</v>
      </c>
      <c r="D10" s="50">
        <v>2.5898000000000003</v>
      </c>
      <c r="E10" s="50">
        <v>2.6031</v>
      </c>
      <c r="F10" s="50">
        <v>2.6514000000000002</v>
      </c>
      <c r="G10" s="50">
        <v>2.6524000000000001</v>
      </c>
      <c r="H10" s="50">
        <v>2.6388000000000003</v>
      </c>
      <c r="I10" s="50">
        <v>2.6464000000000003</v>
      </c>
      <c r="J10" s="50">
        <v>2.8974000000000002</v>
      </c>
      <c r="K10" s="50">
        <v>2.6656999999999997</v>
      </c>
      <c r="L10" s="50">
        <v>2.8030999999999997</v>
      </c>
      <c r="M10" s="50">
        <v>2.8681999999999999</v>
      </c>
      <c r="N10" s="50">
        <v>3.0134000000000003</v>
      </c>
      <c r="O10" s="50">
        <v>3.1801999999999997</v>
      </c>
      <c r="P10" s="50">
        <v>3.2491999999999996</v>
      </c>
      <c r="Q10" s="50">
        <v>3.1751</v>
      </c>
    </row>
    <row r="11" spans="1:17" x14ac:dyDescent="0.25">
      <c r="A11" s="8" t="s">
        <v>1</v>
      </c>
      <c r="B11" s="16">
        <v>29486</v>
      </c>
      <c r="C11" s="50">
        <v>5.5262000000000002</v>
      </c>
      <c r="D11" s="50">
        <v>5.2681000000000004</v>
      </c>
      <c r="E11" s="50">
        <v>5.7578000000000005</v>
      </c>
      <c r="F11" s="50">
        <v>6.0286999999999997</v>
      </c>
      <c r="G11" s="50">
        <v>6.0191000000000008</v>
      </c>
      <c r="H11" s="50">
        <v>6.3748999999999993</v>
      </c>
      <c r="I11" s="50">
        <v>6.2431999999999999</v>
      </c>
      <c r="J11" s="50">
        <v>6.1768999999999998</v>
      </c>
      <c r="K11" s="50">
        <v>6.2008999999999999</v>
      </c>
      <c r="L11" s="50">
        <v>6.0451000000000006</v>
      </c>
      <c r="M11" s="50">
        <v>6.6180000000000003</v>
      </c>
      <c r="N11" s="50">
        <v>6.4180000000000001</v>
      </c>
      <c r="O11" s="50">
        <v>6.4471999999999996</v>
      </c>
      <c r="P11" s="50">
        <v>6.0380000000000003</v>
      </c>
      <c r="Q11" s="50">
        <v>5.9595000000000002</v>
      </c>
    </row>
    <row r="12" spans="1:17" x14ac:dyDescent="0.25">
      <c r="A12" s="8"/>
      <c r="B12" s="16">
        <v>33063</v>
      </c>
      <c r="C12" s="50">
        <v>4.0446</v>
      </c>
      <c r="D12" s="50">
        <v>4.1115000000000004</v>
      </c>
      <c r="E12" s="50">
        <v>5.0945</v>
      </c>
      <c r="F12" s="50">
        <v>5.5845000000000002</v>
      </c>
      <c r="G12" s="50">
        <v>5.7971000000000004</v>
      </c>
      <c r="H12" s="50">
        <v>5.9512999999999998</v>
      </c>
      <c r="I12" s="50">
        <v>6.1941999999999995</v>
      </c>
      <c r="J12" s="50">
        <v>5.9794999999999998</v>
      </c>
      <c r="K12" s="50">
        <v>6.1478000000000002</v>
      </c>
      <c r="L12" s="50">
        <v>6.0152000000000001</v>
      </c>
      <c r="M12" s="50">
        <v>6.6926000000000005</v>
      </c>
      <c r="N12" s="50">
        <v>5.1121000000000008</v>
      </c>
      <c r="O12" s="50">
        <v>6.7496</v>
      </c>
      <c r="P12" s="50">
        <v>5.5801000000000007</v>
      </c>
      <c r="Q12" s="50">
        <v>6.0751999999999997</v>
      </c>
    </row>
    <row r="13" spans="1:17" x14ac:dyDescent="0.25">
      <c r="A13" s="8"/>
      <c r="B13" s="16">
        <v>36716</v>
      </c>
      <c r="C13" s="50">
        <v>3.2891999999999997</v>
      </c>
      <c r="D13" s="50">
        <v>3.9356999999999998</v>
      </c>
      <c r="E13" s="50">
        <v>4.3286999999999995</v>
      </c>
      <c r="F13" s="50">
        <v>4.4894999999999996</v>
      </c>
      <c r="G13" s="50">
        <v>4.8262</v>
      </c>
      <c r="H13" s="50">
        <v>4.9527000000000001</v>
      </c>
      <c r="I13" s="50">
        <v>5.0603999999999996</v>
      </c>
      <c r="J13" s="50">
        <v>4.9466000000000001</v>
      </c>
      <c r="K13" s="50">
        <v>5.1456999999999997</v>
      </c>
      <c r="L13" s="50">
        <v>5.1402000000000001</v>
      </c>
      <c r="M13" s="50">
        <v>5.8003</v>
      </c>
      <c r="N13" s="50">
        <v>4.5831</v>
      </c>
      <c r="O13" s="50">
        <v>5.6678000000000006</v>
      </c>
      <c r="P13" s="50">
        <v>4.9245000000000001</v>
      </c>
      <c r="Q13" s="50">
        <v>5.3718000000000004</v>
      </c>
    </row>
    <row r="14" spans="1:17" x14ac:dyDescent="0.25">
      <c r="A14" s="8"/>
      <c r="B14" s="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x14ac:dyDescent="0.25">
      <c r="A15" s="8" t="s">
        <v>2</v>
      </c>
      <c r="B15" s="16">
        <v>25606</v>
      </c>
      <c r="C15" s="50"/>
      <c r="D15" s="50">
        <v>5.9379999999999997</v>
      </c>
      <c r="E15" s="50">
        <v>4.5848000000000004</v>
      </c>
      <c r="F15" s="50">
        <v>6.4731000000000005</v>
      </c>
      <c r="G15" s="50">
        <v>6.8773</v>
      </c>
      <c r="H15" s="50">
        <v>6.8419999999999996</v>
      </c>
      <c r="I15" s="50">
        <v>6.3849999999999998</v>
      </c>
      <c r="J15" s="50">
        <v>6.7873999999999999</v>
      </c>
      <c r="K15" s="50">
        <v>6.5453999999999999</v>
      </c>
      <c r="L15" s="50">
        <v>6.5674999999999999</v>
      </c>
      <c r="M15" s="50">
        <v>6.0490000000000004</v>
      </c>
      <c r="N15" s="50">
        <v>6.7454000000000001</v>
      </c>
      <c r="O15" s="50">
        <v>5.6494</v>
      </c>
      <c r="P15" s="50">
        <v>6.9768999999999997</v>
      </c>
      <c r="Q15" s="50">
        <v>6.4691999999999998</v>
      </c>
    </row>
    <row r="16" spans="1:17" x14ac:dyDescent="0.25">
      <c r="A16" s="8"/>
      <c r="B16" s="16">
        <v>27797</v>
      </c>
      <c r="C16" s="50">
        <v>7.9545000000000003</v>
      </c>
      <c r="D16" s="50">
        <v>7.6621999999999995</v>
      </c>
      <c r="E16" s="50">
        <v>7.1746999999999996</v>
      </c>
      <c r="F16" s="50">
        <v>7.6612</v>
      </c>
      <c r="G16" s="50">
        <v>7.0377999999999998</v>
      </c>
      <c r="H16" s="50">
        <v>7.16</v>
      </c>
      <c r="I16" s="50">
        <v>7.2091000000000003</v>
      </c>
      <c r="J16" s="50">
        <v>7.0884999999999998</v>
      </c>
      <c r="K16" s="50">
        <v>6.7368000000000006</v>
      </c>
      <c r="L16" s="50">
        <v>6.9524999999999997</v>
      </c>
      <c r="M16" s="50">
        <v>6.3917999999999999</v>
      </c>
      <c r="N16" s="50">
        <v>6.9403999999999995</v>
      </c>
      <c r="O16" s="50">
        <v>6.7255000000000003</v>
      </c>
      <c r="P16" s="50">
        <v>6.3831000000000007</v>
      </c>
      <c r="Q16" s="50">
        <v>5.5936000000000003</v>
      </c>
    </row>
    <row r="17" spans="1:61" x14ac:dyDescent="0.25">
      <c r="A17" s="8"/>
      <c r="B17" s="16">
        <v>31739</v>
      </c>
      <c r="C17" s="50">
        <v>5.8218000000000005</v>
      </c>
      <c r="D17" s="50">
        <v>5.8467000000000002</v>
      </c>
      <c r="E17" s="50">
        <v>6.2168999999999999</v>
      </c>
      <c r="F17" s="50">
        <v>6.4406000000000008</v>
      </c>
      <c r="G17" s="50">
        <v>6.3803999999999998</v>
      </c>
      <c r="H17" s="50">
        <v>6.2448000000000006</v>
      </c>
      <c r="I17" s="50">
        <v>6.6571000000000007</v>
      </c>
      <c r="J17" s="50">
        <v>7.0028999999999995</v>
      </c>
      <c r="K17" s="50">
        <v>7.1471999999999998</v>
      </c>
      <c r="L17" s="50">
        <v>7.2063999999999995</v>
      </c>
      <c r="M17" s="50">
        <v>7.5326000000000004</v>
      </c>
      <c r="N17" s="50">
        <v>7.6641000000000004</v>
      </c>
      <c r="O17" s="50">
        <v>8.2801000000000009</v>
      </c>
      <c r="P17" s="50">
        <v>7.3695000000000004</v>
      </c>
      <c r="Q17" s="50">
        <v>7.8525</v>
      </c>
    </row>
    <row r="18" spans="1:61" x14ac:dyDescent="0.25">
      <c r="A18" s="8"/>
      <c r="B18" s="16">
        <v>35399</v>
      </c>
      <c r="C18" s="50">
        <v>4.3775000000000004</v>
      </c>
      <c r="D18" s="50">
        <v>4.6968999999999994</v>
      </c>
      <c r="E18" s="50">
        <v>4.5898999999999992</v>
      </c>
      <c r="F18" s="50">
        <v>4.6856999999999998</v>
      </c>
      <c r="G18" s="50">
        <v>4.6456999999999997</v>
      </c>
      <c r="H18" s="50">
        <v>4.8422000000000001</v>
      </c>
      <c r="I18" s="50">
        <v>4.9348000000000001</v>
      </c>
      <c r="J18" s="50">
        <v>4.9101999999999997</v>
      </c>
      <c r="K18" s="50">
        <v>4.9721000000000002</v>
      </c>
      <c r="L18" s="50">
        <v>5.2321999999999997</v>
      </c>
      <c r="M18" s="50">
        <v>5.5433000000000003</v>
      </c>
      <c r="N18" s="50">
        <v>5.6273999999999997</v>
      </c>
      <c r="O18" s="50">
        <v>5.6783999999999999</v>
      </c>
      <c r="P18" s="50">
        <v>6.5918000000000001</v>
      </c>
      <c r="Q18" s="50">
        <v>6.0993999999999993</v>
      </c>
    </row>
    <row r="19" spans="1:61" x14ac:dyDescent="0.25">
      <c r="A19" s="8"/>
      <c r="B19" s="16">
        <v>40139</v>
      </c>
      <c r="C19" s="50">
        <v>4.1846999999999994</v>
      </c>
      <c r="D19" s="50">
        <v>4.0818000000000003</v>
      </c>
      <c r="E19" s="50">
        <v>4.1660000000000004</v>
      </c>
      <c r="F19" s="50">
        <v>4.3923999999999994</v>
      </c>
      <c r="G19" s="50">
        <v>4.4726000000000008</v>
      </c>
      <c r="H19" s="50">
        <v>4.6846000000000005</v>
      </c>
      <c r="I19" s="50">
        <v>4.6840000000000002</v>
      </c>
      <c r="J19" s="50">
        <v>4.3852000000000002</v>
      </c>
      <c r="K19" s="50">
        <v>4.4284999999999997</v>
      </c>
      <c r="L19" s="50">
        <v>4.9851999999999999</v>
      </c>
      <c r="M19" s="50">
        <v>4.8994999999999997</v>
      </c>
      <c r="N19" s="50">
        <v>4.7106000000000003</v>
      </c>
      <c r="O19" s="50">
        <v>4.8422999999999998</v>
      </c>
      <c r="P19" s="50">
        <v>4.8597999999999999</v>
      </c>
      <c r="Q19" s="50">
        <v>4.8221000000000007</v>
      </c>
    </row>
    <row r="20" spans="1:61" x14ac:dyDescent="0.25">
      <c r="A20" s="8" t="s">
        <v>3</v>
      </c>
      <c r="B20" s="16">
        <v>32644</v>
      </c>
      <c r="C20" s="50">
        <v>5.1821000000000002</v>
      </c>
      <c r="D20" s="50">
        <v>5.5356000000000005</v>
      </c>
      <c r="E20" s="50">
        <v>5.5431000000000008</v>
      </c>
      <c r="F20" s="50">
        <v>5.5149999999999997</v>
      </c>
      <c r="G20" s="50">
        <v>5.5736999999999997</v>
      </c>
      <c r="H20" s="50">
        <v>5.4874999999999998</v>
      </c>
      <c r="I20" s="50">
        <v>5.3556000000000008</v>
      </c>
      <c r="J20" s="50">
        <v>5.0413000000000006</v>
      </c>
      <c r="K20" s="50">
        <v>6.8567</v>
      </c>
      <c r="L20" s="50">
        <v>6.3564999999999996</v>
      </c>
      <c r="M20" s="50">
        <v>5.4610000000000003</v>
      </c>
      <c r="N20" s="50">
        <v>5.5653999999999995</v>
      </c>
      <c r="O20" s="50">
        <v>5.5353999999999992</v>
      </c>
      <c r="P20" s="50">
        <v>5.5131999999999994</v>
      </c>
      <c r="Q20" s="50">
        <v>5.3338999999999999</v>
      </c>
    </row>
    <row r="21" spans="1:61" x14ac:dyDescent="0.25">
      <c r="A21" s="8"/>
      <c r="B21" s="16">
        <v>36480</v>
      </c>
      <c r="C21" s="50">
        <v>3.5947</v>
      </c>
      <c r="D21" s="50">
        <v>4.5747</v>
      </c>
      <c r="E21" s="50">
        <v>4.9046000000000003</v>
      </c>
      <c r="F21" s="50">
        <v>5.1606000000000005</v>
      </c>
      <c r="G21" s="50">
        <v>5.4991000000000003</v>
      </c>
      <c r="H21" s="50">
        <v>5.2908999999999997</v>
      </c>
      <c r="I21" s="50">
        <v>5.5087999999999999</v>
      </c>
      <c r="J21" s="50">
        <v>5.5907</v>
      </c>
      <c r="K21" s="50">
        <v>5.4169999999999998</v>
      </c>
      <c r="L21" s="50">
        <v>5.5765000000000002</v>
      </c>
      <c r="M21" s="50">
        <v>6.2393999999999998</v>
      </c>
      <c r="N21" s="50">
        <v>5.3254999999999999</v>
      </c>
      <c r="O21" s="50">
        <v>6.3733999999999993</v>
      </c>
      <c r="P21" s="50">
        <v>5.5951000000000004</v>
      </c>
      <c r="Q21" s="50">
        <v>5.3468</v>
      </c>
    </row>
    <row r="22" spans="1:61" x14ac:dyDescent="0.25">
      <c r="B22" s="16">
        <v>40133</v>
      </c>
      <c r="C22" s="50">
        <v>4.0933000000000002</v>
      </c>
      <c r="D22" s="50">
        <v>3.9005000000000001</v>
      </c>
      <c r="E22" s="50">
        <v>4.1638999999999999</v>
      </c>
      <c r="F22" s="50">
        <v>4.1806000000000001</v>
      </c>
      <c r="G22" s="50">
        <v>4.0694999999999997</v>
      </c>
      <c r="H22" s="50">
        <v>4.1595000000000004</v>
      </c>
      <c r="I22" s="50">
        <v>4.1029</v>
      </c>
      <c r="J22" s="50">
        <v>3.9655</v>
      </c>
      <c r="K22" s="50">
        <v>3.9199000000000002</v>
      </c>
      <c r="L22" s="50">
        <v>4.8271999999999995</v>
      </c>
      <c r="M22" s="50">
        <v>4.6223000000000001</v>
      </c>
      <c r="N22" s="50">
        <v>4.4248000000000003</v>
      </c>
      <c r="O22" s="50">
        <v>4.4691999999999998</v>
      </c>
      <c r="P22" s="50">
        <v>4.3674999999999997</v>
      </c>
      <c r="Q22" s="50">
        <v>4.9383999999999997</v>
      </c>
    </row>
    <row r="23" spans="1:61" s="51" customFormat="1" x14ac:dyDescent="0.25">
      <c r="C23" s="51">
        <v>1960</v>
      </c>
      <c r="D23" s="51">
        <f>C23+1</f>
        <v>1961</v>
      </c>
      <c r="E23" s="51">
        <f t="shared" ref="E23:BD23" si="0">D23+1</f>
        <v>1962</v>
      </c>
      <c r="F23" s="51">
        <f t="shared" si="0"/>
        <v>1963</v>
      </c>
      <c r="G23" s="51">
        <f t="shared" si="0"/>
        <v>1964</v>
      </c>
      <c r="H23" s="51">
        <f t="shared" si="0"/>
        <v>1965</v>
      </c>
      <c r="I23" s="51">
        <f t="shared" si="0"/>
        <v>1966</v>
      </c>
      <c r="J23" s="51">
        <f t="shared" si="0"/>
        <v>1967</v>
      </c>
      <c r="K23" s="51">
        <f t="shared" si="0"/>
        <v>1968</v>
      </c>
      <c r="L23" s="51">
        <f t="shared" si="0"/>
        <v>1969</v>
      </c>
      <c r="M23" s="51">
        <f t="shared" si="0"/>
        <v>1970</v>
      </c>
      <c r="N23" s="51">
        <f t="shared" si="0"/>
        <v>1971</v>
      </c>
      <c r="O23" s="51">
        <f t="shared" si="0"/>
        <v>1972</v>
      </c>
      <c r="P23" s="51">
        <f t="shared" si="0"/>
        <v>1973</v>
      </c>
      <c r="Q23" s="51">
        <f t="shared" si="0"/>
        <v>1974</v>
      </c>
      <c r="R23" s="51">
        <f t="shared" si="0"/>
        <v>1975</v>
      </c>
      <c r="S23" s="51">
        <f t="shared" si="0"/>
        <v>1976</v>
      </c>
      <c r="T23" s="51">
        <f t="shared" si="0"/>
        <v>1977</v>
      </c>
      <c r="U23" s="51">
        <f t="shared" si="0"/>
        <v>1978</v>
      </c>
      <c r="V23" s="51">
        <f t="shared" si="0"/>
        <v>1979</v>
      </c>
      <c r="W23" s="51">
        <f t="shared" si="0"/>
        <v>1980</v>
      </c>
      <c r="X23" s="51">
        <f t="shared" si="0"/>
        <v>1981</v>
      </c>
      <c r="Y23" s="51">
        <f t="shared" si="0"/>
        <v>1982</v>
      </c>
      <c r="Z23" s="51">
        <f t="shared" si="0"/>
        <v>1983</v>
      </c>
      <c r="AA23" s="51">
        <f t="shared" si="0"/>
        <v>1984</v>
      </c>
      <c r="AB23" s="51">
        <f t="shared" si="0"/>
        <v>1985</v>
      </c>
      <c r="AC23" s="51">
        <f t="shared" si="0"/>
        <v>1986</v>
      </c>
      <c r="AD23" s="51">
        <f t="shared" si="0"/>
        <v>1987</v>
      </c>
      <c r="AE23" s="51">
        <f t="shared" si="0"/>
        <v>1988</v>
      </c>
      <c r="AF23" s="51">
        <f t="shared" si="0"/>
        <v>1989</v>
      </c>
      <c r="AG23" s="51">
        <f t="shared" si="0"/>
        <v>1990</v>
      </c>
      <c r="AH23" s="51">
        <f t="shared" si="0"/>
        <v>1991</v>
      </c>
      <c r="AI23" s="51">
        <f t="shared" si="0"/>
        <v>1992</v>
      </c>
      <c r="AJ23" s="51">
        <f t="shared" si="0"/>
        <v>1993</v>
      </c>
      <c r="AK23" s="51">
        <f t="shared" si="0"/>
        <v>1994</v>
      </c>
      <c r="AL23" s="51">
        <f t="shared" si="0"/>
        <v>1995</v>
      </c>
      <c r="AM23" s="51">
        <f t="shared" si="0"/>
        <v>1996</v>
      </c>
      <c r="AN23" s="51">
        <f t="shared" si="0"/>
        <v>1997</v>
      </c>
      <c r="AO23" s="51">
        <f t="shared" si="0"/>
        <v>1998</v>
      </c>
      <c r="AP23" s="51">
        <f t="shared" si="0"/>
        <v>1999</v>
      </c>
      <c r="AQ23" s="51">
        <f t="shared" si="0"/>
        <v>2000</v>
      </c>
      <c r="AR23" s="51">
        <f t="shared" si="0"/>
        <v>2001</v>
      </c>
      <c r="AS23" s="51">
        <f t="shared" si="0"/>
        <v>2002</v>
      </c>
      <c r="AT23" s="51">
        <f t="shared" si="0"/>
        <v>2003</v>
      </c>
      <c r="AU23" s="51">
        <f t="shared" si="0"/>
        <v>2004</v>
      </c>
      <c r="AV23" s="51">
        <f t="shared" si="0"/>
        <v>2005</v>
      </c>
      <c r="AW23" s="51">
        <f t="shared" si="0"/>
        <v>2006</v>
      </c>
      <c r="AX23" s="51">
        <f t="shared" si="0"/>
        <v>2007</v>
      </c>
      <c r="AY23" s="51">
        <f t="shared" si="0"/>
        <v>2008</v>
      </c>
      <c r="AZ23" s="51">
        <f t="shared" si="0"/>
        <v>2009</v>
      </c>
      <c r="BA23" s="51">
        <f t="shared" si="0"/>
        <v>2010</v>
      </c>
      <c r="BB23" s="51">
        <f t="shared" si="0"/>
        <v>2011</v>
      </c>
      <c r="BC23" s="51">
        <f t="shared" si="0"/>
        <v>2012</v>
      </c>
      <c r="BD23" s="51">
        <f t="shared" si="0"/>
        <v>2013</v>
      </c>
    </row>
    <row r="24" spans="1:61" x14ac:dyDescent="0.25">
      <c r="B24" t="s">
        <v>167</v>
      </c>
      <c r="C24" s="50">
        <v>7.2462999999999997</v>
      </c>
      <c r="D24" s="50">
        <v>7.4303999999999997</v>
      </c>
      <c r="E24" s="50">
        <v>7.1195000000000004</v>
      </c>
      <c r="F24" s="50">
        <v>6.8063000000000002</v>
      </c>
      <c r="G24" s="50">
        <v>6.4403999999999995</v>
      </c>
      <c r="H24" s="50">
        <v>5.7191000000000001</v>
      </c>
      <c r="I24" s="50">
        <v>5.7713999999999999</v>
      </c>
      <c r="BB24" s="50">
        <v>7.0756999999999994</v>
      </c>
      <c r="BC24" s="50">
        <v>7.2358000000000002</v>
      </c>
      <c r="BD24" s="50">
        <v>6.9051</v>
      </c>
      <c r="BE24" s="50">
        <v>7.141</v>
      </c>
      <c r="BF24" s="50">
        <v>6.4361000000000006</v>
      </c>
      <c r="BG24" s="50">
        <v>6.8369999999999997</v>
      </c>
      <c r="BH24" s="50">
        <v>6.7738000000000005</v>
      </c>
      <c r="BI24" s="50">
        <v>6.8719999999999999</v>
      </c>
    </row>
    <row r="25" spans="1:61" x14ac:dyDescent="0.25">
      <c r="B25" t="s">
        <v>168</v>
      </c>
      <c r="J25" s="50">
        <v>5.5537999999999998</v>
      </c>
      <c r="K25" s="50">
        <v>5.4416000000000002</v>
      </c>
      <c r="L25" s="50">
        <v>5.3360000000000003</v>
      </c>
      <c r="M25" s="50">
        <v>5.1708999999999996</v>
      </c>
      <c r="N25" s="50">
        <v>4.8393000000000006</v>
      </c>
      <c r="O25" s="50">
        <v>4.5183</v>
      </c>
      <c r="P25" s="50">
        <v>4.4913999999999996</v>
      </c>
      <c r="Q25" s="50">
        <v>4.2628000000000004</v>
      </c>
      <c r="R25" s="50">
        <v>4.2507000000000001</v>
      </c>
      <c r="S25" s="50">
        <v>3.9445000000000001</v>
      </c>
    </row>
    <row r="26" spans="1:61" x14ac:dyDescent="0.25">
      <c r="B26" t="s">
        <v>169</v>
      </c>
      <c r="O26" s="50">
        <v>4.4361999999999995</v>
      </c>
      <c r="P26" s="50">
        <v>4.4488000000000003</v>
      </c>
      <c r="Q26" s="50">
        <v>4.3803999999999998</v>
      </c>
      <c r="R26" s="50">
        <v>4.3440000000000003</v>
      </c>
      <c r="S26" s="50">
        <v>4.2368999999999994</v>
      </c>
      <c r="T26" s="50">
        <v>4.1566999999999998</v>
      </c>
      <c r="U26" s="50">
        <v>4.2051999999999996</v>
      </c>
      <c r="V26" s="50">
        <v>4.3674999999999997</v>
      </c>
      <c r="W26" s="50">
        <v>4.4024999999999999</v>
      </c>
      <c r="X26" s="50">
        <v>4.2394999999999996</v>
      </c>
      <c r="Y26" s="50">
        <v>4.1488999999999994</v>
      </c>
      <c r="Z26" s="50">
        <v>3.9744999999999999</v>
      </c>
      <c r="AA26" s="50">
        <v>3.8469000000000002</v>
      </c>
      <c r="AB26" s="50">
        <v>3.5698000000000003</v>
      </c>
      <c r="AC26" s="50">
        <v>3.4830999999999999</v>
      </c>
    </row>
    <row r="27" spans="1:61" x14ac:dyDescent="0.25">
      <c r="B27" t="s">
        <v>170</v>
      </c>
      <c r="Y27" s="50">
        <v>4.2008000000000001</v>
      </c>
      <c r="Z27" s="50">
        <v>4.1100000000000003</v>
      </c>
      <c r="AA27" s="50">
        <v>4.1176000000000004</v>
      </c>
      <c r="AB27" s="50">
        <v>3.8815999999999997</v>
      </c>
      <c r="AC27" s="50">
        <v>3.7145000000000001</v>
      </c>
      <c r="AD27" s="50">
        <v>3.6273</v>
      </c>
      <c r="AE27" s="50">
        <v>3.2542</v>
      </c>
      <c r="AF27" s="50">
        <v>3.1419000000000001</v>
      </c>
      <c r="AG27" s="50">
        <v>3.3069000000000002</v>
      </c>
      <c r="AH27" s="50">
        <v>3.4626999999999999</v>
      </c>
      <c r="AI27" s="50">
        <v>3.4633000000000003</v>
      </c>
      <c r="AJ27" s="50">
        <v>3.3456000000000001</v>
      </c>
      <c r="AK27" s="50">
        <v>3.3548</v>
      </c>
      <c r="AL27" s="50">
        <v>3.3611999999999997</v>
      </c>
      <c r="AM27" s="50">
        <v>3.0693000000000001</v>
      </c>
    </row>
    <row r="28" spans="1:61" x14ac:dyDescent="0.25">
      <c r="B28" t="s">
        <v>283</v>
      </c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>
        <v>3.1751</v>
      </c>
      <c r="AK28" s="50">
        <v>3.2491999999999996</v>
      </c>
      <c r="AL28" s="50">
        <v>3.1801999999999997</v>
      </c>
      <c r="AM28" s="50">
        <v>3.0134000000000003</v>
      </c>
      <c r="AN28" s="50">
        <v>2.8681999999999999</v>
      </c>
      <c r="AO28" s="50">
        <v>2.8030999999999997</v>
      </c>
      <c r="AP28" s="50">
        <v>2.6656999999999997</v>
      </c>
      <c r="AQ28" s="50">
        <v>2.8974000000000002</v>
      </c>
      <c r="AR28" s="50">
        <v>2.6464000000000003</v>
      </c>
      <c r="AS28" s="50">
        <v>2.6388000000000003</v>
      </c>
      <c r="AT28" s="50">
        <v>2.6524000000000001</v>
      </c>
      <c r="AU28" s="50">
        <v>2.6514000000000002</v>
      </c>
      <c r="AV28" s="50">
        <v>2.6031</v>
      </c>
      <c r="AW28" s="50">
        <v>2.5898000000000003</v>
      </c>
      <c r="AX28" s="50">
        <v>2.7290999999999999</v>
      </c>
    </row>
    <row r="29" spans="1:61" x14ac:dyDescent="0.25">
      <c r="B29" t="s">
        <v>171</v>
      </c>
      <c r="I29" s="50">
        <v>5.9595000000000002</v>
      </c>
      <c r="J29" s="50">
        <v>6.0380000000000003</v>
      </c>
      <c r="K29" s="50">
        <v>6.4471999999999996</v>
      </c>
      <c r="L29" s="50">
        <v>6.4180000000000001</v>
      </c>
      <c r="M29" s="50">
        <v>6.6180000000000003</v>
      </c>
      <c r="N29" s="50">
        <v>6.0451000000000006</v>
      </c>
      <c r="O29" s="50">
        <v>6.2008999999999999</v>
      </c>
      <c r="P29" s="50">
        <v>6.1768999999999998</v>
      </c>
      <c r="Q29" s="50">
        <v>6.2431999999999999</v>
      </c>
      <c r="R29" s="50">
        <v>6.3748999999999993</v>
      </c>
      <c r="S29" s="50">
        <v>6.0191000000000008</v>
      </c>
      <c r="T29" s="50">
        <v>6.0286999999999997</v>
      </c>
      <c r="U29" s="50">
        <v>5.7578000000000005</v>
      </c>
      <c r="V29" s="50">
        <v>5.2681000000000004</v>
      </c>
      <c r="W29" s="50">
        <v>5.5262000000000002</v>
      </c>
    </row>
    <row r="30" spans="1:61" x14ac:dyDescent="0.25">
      <c r="B30" t="s">
        <v>172</v>
      </c>
      <c r="S30" s="50">
        <v>6.0751999999999997</v>
      </c>
      <c r="T30" s="50">
        <v>5.5801000000000007</v>
      </c>
      <c r="U30" s="50">
        <v>6.7496</v>
      </c>
      <c r="V30" s="50">
        <v>5.1121000000000008</v>
      </c>
      <c r="W30" s="50">
        <v>6.6926000000000005</v>
      </c>
      <c r="X30" s="50">
        <v>6.0152000000000001</v>
      </c>
      <c r="Y30" s="50">
        <v>6.1478000000000002</v>
      </c>
      <c r="Z30" s="50">
        <v>5.9794999999999998</v>
      </c>
      <c r="AA30" s="50">
        <v>6.1941999999999995</v>
      </c>
      <c r="AB30" s="50">
        <v>5.9512999999999998</v>
      </c>
      <c r="AC30" s="50">
        <v>5.7971000000000004</v>
      </c>
      <c r="AD30" s="50">
        <v>5.5845000000000002</v>
      </c>
      <c r="AE30" s="50">
        <v>5.0945</v>
      </c>
      <c r="AF30" s="50">
        <v>4.1115000000000004</v>
      </c>
      <c r="AG30" s="50">
        <v>4.0446</v>
      </c>
    </row>
    <row r="31" spans="1:61" x14ac:dyDescent="0.25">
      <c r="B31" t="s">
        <v>173</v>
      </c>
      <c r="AC31" s="50">
        <v>5.3718000000000004</v>
      </c>
      <c r="AD31" s="50">
        <v>4.9245000000000001</v>
      </c>
      <c r="AE31" s="50">
        <v>5.6678000000000006</v>
      </c>
      <c r="AF31" s="50">
        <v>4.5831</v>
      </c>
      <c r="AG31" s="50">
        <v>5.8003</v>
      </c>
      <c r="AH31" s="50">
        <v>5.1402000000000001</v>
      </c>
      <c r="AI31" s="50">
        <v>5.1456999999999997</v>
      </c>
      <c r="AJ31" s="50">
        <v>4.9466000000000001</v>
      </c>
      <c r="AK31" s="50">
        <v>5.0603999999999996</v>
      </c>
      <c r="AL31" s="50">
        <v>4.9527000000000001</v>
      </c>
      <c r="AM31" s="50">
        <v>4.8262</v>
      </c>
      <c r="AN31" s="50">
        <v>4.4894999999999996</v>
      </c>
      <c r="AO31" s="50">
        <v>4.3286999999999995</v>
      </c>
      <c r="AP31" s="50">
        <v>3.9356999999999998</v>
      </c>
      <c r="AQ31" s="50">
        <v>3.2891999999999997</v>
      </c>
    </row>
    <row r="32" spans="1:61" x14ac:dyDescent="0.25">
      <c r="B32" t="s">
        <v>174</v>
      </c>
      <c r="C32" s="50">
        <v>6.0490000000000004</v>
      </c>
      <c r="D32" s="50">
        <v>6.5674999999999999</v>
      </c>
      <c r="E32" s="50">
        <v>6.5453999999999999</v>
      </c>
      <c r="F32" s="50">
        <v>6.7873999999999999</v>
      </c>
      <c r="G32" s="50">
        <v>6.3849999999999998</v>
      </c>
      <c r="H32" s="50">
        <v>6.8419999999999996</v>
      </c>
      <c r="I32" s="50">
        <v>6.8773</v>
      </c>
      <c r="J32" s="50">
        <v>6.4731000000000005</v>
      </c>
      <c r="K32" s="50"/>
      <c r="L32" s="50"/>
      <c r="BB32" s="50">
        <v>6.7454000000000001</v>
      </c>
      <c r="BC32" s="50">
        <v>5.6494</v>
      </c>
      <c r="BD32" s="50">
        <v>6.9768999999999997</v>
      </c>
      <c r="BE32" s="50">
        <v>6.4691999999999998</v>
      </c>
    </row>
    <row r="33" spans="1:52" x14ac:dyDescent="0.25">
      <c r="B33" t="s">
        <v>175</v>
      </c>
      <c r="E33" s="50">
        <v>5.5936000000000003</v>
      </c>
      <c r="F33" s="50">
        <v>6.3831000000000007</v>
      </c>
      <c r="G33" s="50">
        <v>6.7255000000000003</v>
      </c>
      <c r="H33" s="50">
        <v>6.9403999999999995</v>
      </c>
      <c r="I33" s="50">
        <v>6.3917999999999999</v>
      </c>
      <c r="J33" s="50">
        <v>6.9524999999999997</v>
      </c>
      <c r="K33" s="50">
        <v>6.7368000000000006</v>
      </c>
      <c r="L33" s="50">
        <v>7.0884999999999998</v>
      </c>
      <c r="M33" s="50">
        <v>7.2091000000000003</v>
      </c>
      <c r="N33" s="50">
        <v>7.16</v>
      </c>
      <c r="O33" s="50">
        <v>7.0377999999999998</v>
      </c>
      <c r="P33" s="50">
        <v>7.6612</v>
      </c>
      <c r="Q33" s="50">
        <v>7.1746999999999996</v>
      </c>
      <c r="R33" s="50">
        <v>7.6621999999999995</v>
      </c>
      <c r="S33" s="50">
        <v>7.9545000000000003</v>
      </c>
    </row>
    <row r="34" spans="1:52" x14ac:dyDescent="0.25">
      <c r="B34" t="s">
        <v>176</v>
      </c>
      <c r="O34" s="50">
        <v>7.8525</v>
      </c>
      <c r="P34" s="50">
        <v>7.3695000000000004</v>
      </c>
      <c r="Q34" s="50">
        <v>8.2801000000000009</v>
      </c>
      <c r="R34" s="50">
        <v>7.6641000000000004</v>
      </c>
      <c r="S34" s="50">
        <v>7.5326000000000004</v>
      </c>
      <c r="T34" s="50">
        <v>7.2063999999999995</v>
      </c>
      <c r="U34" s="50">
        <v>7.1471999999999998</v>
      </c>
      <c r="V34" s="50">
        <v>7.0028999999999995</v>
      </c>
      <c r="W34" s="50">
        <v>6.6571000000000007</v>
      </c>
      <c r="X34" s="50">
        <v>6.2448000000000006</v>
      </c>
      <c r="Y34" s="50">
        <v>6.3803999999999998</v>
      </c>
      <c r="Z34" s="50">
        <v>6.4406000000000008</v>
      </c>
      <c r="AA34" s="50">
        <v>6.2168999999999999</v>
      </c>
      <c r="AB34" s="50">
        <v>5.8467000000000002</v>
      </c>
      <c r="AC34" s="50">
        <v>5.8218000000000005</v>
      </c>
    </row>
    <row r="35" spans="1:52" x14ac:dyDescent="0.25">
      <c r="B35" t="s">
        <v>284</v>
      </c>
      <c r="AB35" s="50">
        <v>6.0993999999999993</v>
      </c>
      <c r="AC35" s="50">
        <v>6.5918000000000001</v>
      </c>
      <c r="AD35" s="50">
        <v>5.6783999999999999</v>
      </c>
      <c r="AE35" s="50">
        <v>5.6273999999999997</v>
      </c>
      <c r="AF35" s="50">
        <v>5.5433000000000003</v>
      </c>
      <c r="AG35" s="50">
        <v>5.2321999999999997</v>
      </c>
      <c r="AH35" s="50">
        <v>4.9721000000000002</v>
      </c>
      <c r="AI35" s="50">
        <v>4.9101999999999997</v>
      </c>
      <c r="AJ35" s="50">
        <v>4.9348000000000001</v>
      </c>
      <c r="AK35" s="50">
        <v>4.8422000000000001</v>
      </c>
      <c r="AL35" s="50">
        <v>4.6456999999999997</v>
      </c>
      <c r="AM35" s="50">
        <v>4.6856999999999998</v>
      </c>
      <c r="AN35" s="50">
        <v>4.5898999999999992</v>
      </c>
      <c r="AO35" s="50">
        <v>4.6968999999999994</v>
      </c>
      <c r="AP35" s="50">
        <v>4.3775000000000004</v>
      </c>
    </row>
    <row r="36" spans="1:52" x14ac:dyDescent="0.25">
      <c r="B36" t="s">
        <v>285</v>
      </c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>
        <v>4.8221000000000007</v>
      </c>
      <c r="AM36" s="50">
        <v>4.8597999999999999</v>
      </c>
      <c r="AN36" s="50">
        <v>4.8422999999999998</v>
      </c>
      <c r="AO36" s="50">
        <v>4.7106000000000003</v>
      </c>
      <c r="AP36" s="50">
        <v>4.8994999999999997</v>
      </c>
      <c r="AQ36" s="50">
        <v>4.9851999999999999</v>
      </c>
      <c r="AR36" s="50">
        <v>4.4284999999999997</v>
      </c>
      <c r="AS36" s="50">
        <v>4.3852000000000002</v>
      </c>
      <c r="AT36" s="50">
        <v>4.6840000000000002</v>
      </c>
      <c r="AU36" s="50">
        <v>4.6846000000000005</v>
      </c>
      <c r="AV36" s="50">
        <v>4.4726000000000008</v>
      </c>
      <c r="AW36" s="50">
        <v>4.3923999999999994</v>
      </c>
      <c r="AX36" s="50">
        <v>4.1660000000000004</v>
      </c>
      <c r="AY36" s="50">
        <v>4.0818000000000003</v>
      </c>
      <c r="AZ36" s="50">
        <v>4.1846999999999994</v>
      </c>
    </row>
    <row r="37" spans="1:52" x14ac:dyDescent="0.25">
      <c r="B37" t="s">
        <v>177</v>
      </c>
      <c r="R37" s="50">
        <v>5.3338999999999999</v>
      </c>
      <c r="S37" s="50">
        <v>5.5131999999999994</v>
      </c>
      <c r="T37" s="50">
        <v>5.5353999999999992</v>
      </c>
      <c r="U37" s="50">
        <v>5.5653999999999995</v>
      </c>
      <c r="V37" s="50">
        <v>5.4610000000000003</v>
      </c>
      <c r="W37" s="50">
        <v>6.3564999999999996</v>
      </c>
      <c r="X37" s="50">
        <v>6.8567</v>
      </c>
      <c r="Y37" s="50">
        <v>5.0413000000000006</v>
      </c>
      <c r="Z37" s="50">
        <v>5.3556000000000008</v>
      </c>
      <c r="AA37" s="50">
        <v>5.4874999999999998</v>
      </c>
      <c r="AB37" s="50">
        <v>5.5736999999999997</v>
      </c>
      <c r="AC37" s="50">
        <v>5.5149999999999997</v>
      </c>
      <c r="AD37" s="50">
        <v>5.5431000000000008</v>
      </c>
      <c r="AE37" s="50">
        <v>5.5356000000000005</v>
      </c>
      <c r="AF37" s="50">
        <v>5.1821000000000002</v>
      </c>
    </row>
    <row r="38" spans="1:52" x14ac:dyDescent="0.25">
      <c r="B38" t="s">
        <v>178</v>
      </c>
      <c r="AB38" s="50">
        <v>5.3468</v>
      </c>
      <c r="AC38" s="50">
        <v>5.5951000000000004</v>
      </c>
      <c r="AD38" s="50">
        <v>6.3733999999999993</v>
      </c>
      <c r="AE38" s="50">
        <v>5.3254999999999999</v>
      </c>
      <c r="AF38" s="50">
        <v>6.2393999999999998</v>
      </c>
      <c r="AG38" s="50">
        <v>5.5765000000000002</v>
      </c>
      <c r="AH38" s="50">
        <v>5.4169999999999998</v>
      </c>
      <c r="AI38" s="50">
        <v>5.5907</v>
      </c>
      <c r="AJ38" s="50">
        <v>5.5087999999999999</v>
      </c>
      <c r="AK38" s="50">
        <v>5.2908999999999997</v>
      </c>
      <c r="AL38" s="50">
        <v>5.4991000000000003</v>
      </c>
      <c r="AM38" s="50">
        <v>5.1606000000000005</v>
      </c>
      <c r="AN38" s="50">
        <v>4.9046000000000003</v>
      </c>
      <c r="AO38" s="50">
        <v>4.5747</v>
      </c>
      <c r="AP38" s="50">
        <v>3.5947</v>
      </c>
    </row>
    <row r="39" spans="1:52" x14ac:dyDescent="0.25">
      <c r="B39" t="s">
        <v>286</v>
      </c>
      <c r="AL39" s="50">
        <v>4.9383999999999997</v>
      </c>
      <c r="AM39" s="50">
        <v>4.3674999999999997</v>
      </c>
      <c r="AN39" s="50">
        <v>4.4691999999999998</v>
      </c>
      <c r="AO39" s="50">
        <v>4.4248000000000003</v>
      </c>
      <c r="AP39" s="50">
        <v>4.6223000000000001</v>
      </c>
      <c r="AQ39" s="50">
        <v>4.8271999999999995</v>
      </c>
      <c r="AR39" s="50">
        <v>3.9199000000000002</v>
      </c>
      <c r="AS39" s="50">
        <v>3.9655</v>
      </c>
      <c r="AT39" s="50">
        <v>4.1029</v>
      </c>
      <c r="AU39" s="50">
        <v>4.1595000000000004</v>
      </c>
      <c r="AV39" s="50">
        <v>4.0694999999999997</v>
      </c>
      <c r="AW39" s="50">
        <v>4.1806000000000001</v>
      </c>
      <c r="AX39" s="50">
        <v>4.1638999999999999</v>
      </c>
      <c r="AY39" s="50">
        <v>3.9005000000000001</v>
      </c>
      <c r="AZ39" s="50">
        <v>4.0933000000000002</v>
      </c>
    </row>
    <row r="42" spans="1:52" x14ac:dyDescent="0.25">
      <c r="A42" t="s">
        <v>179</v>
      </c>
      <c r="B42" s="16">
        <v>27297</v>
      </c>
      <c r="C42">
        <v>5.0978999999999992</v>
      </c>
      <c r="D42">
        <v>5.0065</v>
      </c>
      <c r="E42">
        <v>5.7305000000000001</v>
      </c>
      <c r="F42">
        <v>5.7560000000000002</v>
      </c>
      <c r="G42">
        <v>6.0741000000000005</v>
      </c>
      <c r="H42">
        <v>6.6568000000000005</v>
      </c>
      <c r="I42">
        <v>6.5836999999999994</v>
      </c>
      <c r="J42">
        <v>6.3970000000000002</v>
      </c>
      <c r="K42">
        <v>6.8371000000000004</v>
      </c>
      <c r="L42">
        <v>7.0053999999999998</v>
      </c>
      <c r="M42">
        <v>6.7691000000000008</v>
      </c>
      <c r="N42">
        <v>6.5656999999999996</v>
      </c>
      <c r="O42">
        <v>6.4786999999999999</v>
      </c>
      <c r="P42">
        <v>6.7906000000000004</v>
      </c>
      <c r="Q42">
        <v>6.6112000000000002</v>
      </c>
    </row>
    <row r="43" spans="1:52" x14ac:dyDescent="0.25">
      <c r="B43" s="16">
        <v>29312</v>
      </c>
      <c r="C43">
        <v>4.7938000000000001</v>
      </c>
      <c r="D43">
        <v>5.1556999999999995</v>
      </c>
      <c r="E43">
        <v>5.1873000000000005</v>
      </c>
      <c r="F43">
        <v>5.4323000000000006</v>
      </c>
      <c r="G43">
        <v>5.3611000000000004</v>
      </c>
      <c r="H43">
        <v>5.5718999999999994</v>
      </c>
      <c r="I43">
        <v>5.1966000000000001</v>
      </c>
      <c r="J43">
        <v>5.3673000000000002</v>
      </c>
      <c r="K43">
        <v>5.6811000000000007</v>
      </c>
      <c r="L43">
        <v>5.6372</v>
      </c>
      <c r="M43">
        <v>6.2531000000000008</v>
      </c>
      <c r="N43">
        <v>6.3216999999999999</v>
      </c>
      <c r="O43">
        <v>6.6368</v>
      </c>
      <c r="P43">
        <v>6.2404999999999999</v>
      </c>
      <c r="Q43">
        <v>6.8096999999999994</v>
      </c>
    </row>
    <row r="44" spans="1:52" x14ac:dyDescent="0.25">
      <c r="B44" s="18" t="s">
        <v>54</v>
      </c>
      <c r="C44">
        <v>3.9691000000000001</v>
      </c>
      <c r="D44">
        <v>3.952</v>
      </c>
      <c r="E44">
        <v>4.1078999999999999</v>
      </c>
      <c r="F44">
        <v>4.2462</v>
      </c>
      <c r="G44">
        <v>4.5113000000000003</v>
      </c>
      <c r="H44">
        <v>5.0481000000000007</v>
      </c>
      <c r="I44">
        <v>4.2699999999999996</v>
      </c>
      <c r="J44">
        <v>5.3505000000000003</v>
      </c>
      <c r="K44">
        <v>4.6585000000000001</v>
      </c>
      <c r="L44">
        <v>5.1501999999999999</v>
      </c>
      <c r="M44">
        <v>4.6322000000000001</v>
      </c>
      <c r="N44">
        <v>3.7654999999999998</v>
      </c>
      <c r="O44">
        <v>5.4146999999999998</v>
      </c>
      <c r="P44">
        <v>5.2175000000000002</v>
      </c>
      <c r="Q44">
        <v>7.0525000000000002</v>
      </c>
    </row>
    <row r="45" spans="1:52" x14ac:dyDescent="0.25">
      <c r="B45" s="16">
        <v>32964</v>
      </c>
      <c r="C45">
        <v>3.1837</v>
      </c>
      <c r="D45">
        <v>4.6604999999999999</v>
      </c>
      <c r="E45">
        <v>4.6074999999999999</v>
      </c>
      <c r="F45">
        <v>4.4359999999999999</v>
      </c>
      <c r="G45">
        <v>4.6341000000000001</v>
      </c>
      <c r="H45">
        <v>4.4208999999999996</v>
      </c>
      <c r="I45">
        <v>4.1189999999999998</v>
      </c>
      <c r="J45">
        <v>4.1233999999999993</v>
      </c>
      <c r="K45">
        <v>3.9809000000000001</v>
      </c>
      <c r="L45">
        <v>4.2774999999999999</v>
      </c>
      <c r="M45">
        <v>4.6423999999999994</v>
      </c>
      <c r="N45">
        <v>4.5786000000000007</v>
      </c>
      <c r="O45">
        <v>4.8496999999999995</v>
      </c>
      <c r="P45">
        <v>4.9626000000000001</v>
      </c>
      <c r="Q45">
        <v>5.4943</v>
      </c>
    </row>
    <row r="46" spans="1:52" x14ac:dyDescent="0.25">
      <c r="B46" s="18" t="s">
        <v>78</v>
      </c>
      <c r="C46">
        <v>4.5664999999999996</v>
      </c>
      <c r="D46">
        <v>4.9047999999999998</v>
      </c>
      <c r="E46">
        <v>4.4856000000000007</v>
      </c>
      <c r="F46">
        <v>4.5251999999999999</v>
      </c>
      <c r="G46">
        <v>4.5801999999999996</v>
      </c>
      <c r="H46">
        <v>4.2501999999999995</v>
      </c>
      <c r="I46">
        <v>4.0922000000000001</v>
      </c>
      <c r="J46">
        <v>3.9403999999999999</v>
      </c>
      <c r="K46">
        <v>4.2708999999999993</v>
      </c>
      <c r="L46">
        <v>4.7048000000000005</v>
      </c>
      <c r="M46">
        <v>4.5093999999999994</v>
      </c>
      <c r="N46">
        <v>3.7856999999999998</v>
      </c>
      <c r="O46">
        <v>4.7175000000000002</v>
      </c>
      <c r="P46">
        <v>4.3651</v>
      </c>
      <c r="Q46">
        <v>4.1556000000000006</v>
      </c>
    </row>
    <row r="47" spans="1:52" x14ac:dyDescent="0.25">
      <c r="B47" s="16">
        <v>36617</v>
      </c>
      <c r="C47">
        <v>4.2652999999999999</v>
      </c>
      <c r="D47">
        <v>4.0696000000000003</v>
      </c>
      <c r="E47">
        <v>3.7763</v>
      </c>
      <c r="F47">
        <v>3.7183999999999999</v>
      </c>
      <c r="G47">
        <v>3.8691</v>
      </c>
      <c r="H47">
        <v>4.1326999999999998</v>
      </c>
      <c r="I47">
        <v>4.2815000000000003</v>
      </c>
      <c r="J47">
        <v>4.3491999999999997</v>
      </c>
      <c r="K47">
        <v>4.0804</v>
      </c>
      <c r="L47">
        <v>4.1208</v>
      </c>
      <c r="M47">
        <v>4.0369000000000002</v>
      </c>
      <c r="N47">
        <v>3.7816999999999998</v>
      </c>
      <c r="O47">
        <v>4.0453000000000001</v>
      </c>
      <c r="P47">
        <v>4.1826000000000008</v>
      </c>
      <c r="Q47">
        <v>4.1313000000000004</v>
      </c>
    </row>
    <row r="48" spans="1:52" x14ac:dyDescent="0.25">
      <c r="B48" s="18"/>
    </row>
    <row r="49" spans="1:17" x14ac:dyDescent="0.25">
      <c r="A49" t="s">
        <v>13</v>
      </c>
      <c r="B49" s="16">
        <v>22549</v>
      </c>
      <c r="C49">
        <v>8.1182999999999996</v>
      </c>
      <c r="D49">
        <v>7.7373000000000003</v>
      </c>
      <c r="E49">
        <v>8.6211000000000002</v>
      </c>
      <c r="F49">
        <v>8.4033999999999995</v>
      </c>
      <c r="G49">
        <v>8.5903999999999989</v>
      </c>
      <c r="H49">
        <v>8.5065000000000008</v>
      </c>
      <c r="I49">
        <v>8.3209999999999997</v>
      </c>
      <c r="J49">
        <v>8.4088999999999992</v>
      </c>
      <c r="K49">
        <v>8.3217999999999996</v>
      </c>
      <c r="L49">
        <v>8.2155000000000005</v>
      </c>
      <c r="M49">
        <v>7.8144</v>
      </c>
      <c r="N49">
        <v>8.0013000000000005</v>
      </c>
      <c r="O49">
        <v>8.3085000000000004</v>
      </c>
      <c r="P49">
        <v>7.9288999999999996</v>
      </c>
      <c r="Q49">
        <v>8.7373999999999992</v>
      </c>
    </row>
    <row r="50" spans="1:17" x14ac:dyDescent="0.25">
      <c r="B50" s="16">
        <v>24371</v>
      </c>
      <c r="C50">
        <v>8.0082000000000004</v>
      </c>
      <c r="D50">
        <v>7.4473000000000003</v>
      </c>
      <c r="E50">
        <v>7.9711999999999996</v>
      </c>
      <c r="F50">
        <v>9.0062000000000015</v>
      </c>
      <c r="G50">
        <v>8.9291</v>
      </c>
      <c r="H50">
        <v>9.3795999999999999</v>
      </c>
      <c r="I50">
        <v>8.9553999999999991</v>
      </c>
      <c r="J50">
        <v>8.6557999999999993</v>
      </c>
      <c r="K50">
        <v>8.7180999999999997</v>
      </c>
      <c r="L50">
        <v>8.8627000000000002</v>
      </c>
      <c r="M50">
        <v>8.1509999999999998</v>
      </c>
      <c r="N50">
        <v>8.1265999999999998</v>
      </c>
      <c r="O50">
        <v>8.2134999999999998</v>
      </c>
      <c r="P50">
        <v>7.9862000000000002</v>
      </c>
      <c r="Q50">
        <v>7.8760000000000003</v>
      </c>
    </row>
    <row r="51" spans="1:17" x14ac:dyDescent="0.25">
      <c r="B51" s="16">
        <v>26240</v>
      </c>
      <c r="C51">
        <v>7.5816999999999997</v>
      </c>
      <c r="D51">
        <v>7.6509999999999998</v>
      </c>
      <c r="E51">
        <v>7.8929999999999998</v>
      </c>
      <c r="F51">
        <v>8.4428999999999998</v>
      </c>
      <c r="G51">
        <v>8.0020000000000007</v>
      </c>
      <c r="H51">
        <v>8.5811000000000011</v>
      </c>
      <c r="I51">
        <v>8.4724000000000004</v>
      </c>
      <c r="J51">
        <v>8.7447999999999997</v>
      </c>
      <c r="K51">
        <v>8.8034999999999997</v>
      </c>
      <c r="L51">
        <v>8.7364999999999995</v>
      </c>
      <c r="M51">
        <v>8.4049999999999994</v>
      </c>
      <c r="N51">
        <v>8.7571000000000012</v>
      </c>
      <c r="O51">
        <v>9.031600000000001</v>
      </c>
      <c r="P51">
        <v>8.4899000000000004</v>
      </c>
      <c r="Q51">
        <v>8.4127999999999989</v>
      </c>
    </row>
    <row r="52" spans="1:17" x14ac:dyDescent="0.25">
      <c r="B52" s="16">
        <v>31719</v>
      </c>
      <c r="C52">
        <v>4.3336999999999994</v>
      </c>
      <c r="D52">
        <v>5.5621999999999998</v>
      </c>
      <c r="E52">
        <v>5.5471000000000004</v>
      </c>
      <c r="F52">
        <v>5.8277000000000001</v>
      </c>
      <c r="G52">
        <v>5.7491000000000003</v>
      </c>
      <c r="H52">
        <v>5.6476000000000006</v>
      </c>
      <c r="I52">
        <v>6.6896000000000004</v>
      </c>
      <c r="J52">
        <v>6.3408999999999995</v>
      </c>
      <c r="K52">
        <v>6.3357000000000001</v>
      </c>
      <c r="L52">
        <v>6.5306999999999995</v>
      </c>
      <c r="M52">
        <v>6.9161000000000001</v>
      </c>
      <c r="N52">
        <v>7.1803999999999997</v>
      </c>
      <c r="O52">
        <v>7.9631999999999996</v>
      </c>
      <c r="P52">
        <v>7.7578000000000005</v>
      </c>
      <c r="Q52">
        <v>8.2004000000000001</v>
      </c>
    </row>
    <row r="53" spans="1:17" x14ac:dyDescent="0.25">
      <c r="B53" s="19">
        <v>33543</v>
      </c>
      <c r="C53">
        <v>4.9183000000000003</v>
      </c>
      <c r="D53">
        <v>5.2910000000000004</v>
      </c>
      <c r="E53">
        <v>5.3730000000000002</v>
      </c>
      <c r="F53">
        <v>5.1761999999999997</v>
      </c>
      <c r="G53">
        <v>5.4219999999999997</v>
      </c>
      <c r="H53">
        <v>5.4886999999999997</v>
      </c>
      <c r="I53">
        <v>5.8079000000000001</v>
      </c>
      <c r="J53">
        <v>5.7355</v>
      </c>
      <c r="K53">
        <v>6.0096000000000007</v>
      </c>
      <c r="L53">
        <v>5.7776000000000005</v>
      </c>
      <c r="M53">
        <v>5.9863</v>
      </c>
      <c r="N53">
        <v>6.7033000000000005</v>
      </c>
      <c r="O53">
        <v>6.8307000000000002</v>
      </c>
      <c r="P53">
        <v>6.8810000000000002</v>
      </c>
      <c r="Q53">
        <v>7.1722999999999999</v>
      </c>
    </row>
    <row r="54" spans="1:17" x14ac:dyDescent="0.25">
      <c r="B54" s="8"/>
    </row>
    <row r="55" spans="1:17" x14ac:dyDescent="0.25">
      <c r="A55" t="s">
        <v>14</v>
      </c>
      <c r="B55" s="16">
        <v>24441</v>
      </c>
      <c r="C55">
        <v>6.8683999999999994</v>
      </c>
      <c r="D55">
        <v>7.2234999999999996</v>
      </c>
      <c r="E55">
        <v>6.8531000000000004</v>
      </c>
      <c r="F55">
        <v>7.5282999999999998</v>
      </c>
      <c r="G55">
        <v>7.3283999999999994</v>
      </c>
      <c r="H55">
        <v>6.9346000000000005</v>
      </c>
      <c r="I55">
        <v>7.0478000000000005</v>
      </c>
      <c r="J55">
        <v>6.1375999999999999</v>
      </c>
      <c r="K55">
        <v>6.7504999999999997</v>
      </c>
      <c r="L55">
        <v>6.0648999999999997</v>
      </c>
      <c r="M55">
        <v>6.5956999999999999</v>
      </c>
      <c r="N55">
        <v>6.2907999999999999</v>
      </c>
      <c r="O55">
        <v>6.6666999999999996</v>
      </c>
      <c r="P55">
        <v>6.4523000000000001</v>
      </c>
      <c r="Q55">
        <v>6.4184999999999999</v>
      </c>
    </row>
    <row r="56" spans="1:17" x14ac:dyDescent="0.25">
      <c r="B56" s="16">
        <v>28094</v>
      </c>
      <c r="C56">
        <v>4.3543000000000003</v>
      </c>
      <c r="D56">
        <v>4.9013</v>
      </c>
      <c r="E56">
        <v>5.319</v>
      </c>
      <c r="F56">
        <v>5.7202999999999999</v>
      </c>
      <c r="G56">
        <v>5.8914999999999997</v>
      </c>
      <c r="H56">
        <v>6.1026999999999996</v>
      </c>
      <c r="I56">
        <v>7.1323999999999996</v>
      </c>
      <c r="J56">
        <v>7.0553999999999997</v>
      </c>
      <c r="K56">
        <v>7.7812000000000001</v>
      </c>
      <c r="L56">
        <v>7.0946000000000007</v>
      </c>
      <c r="M56">
        <v>8.0007999999999999</v>
      </c>
      <c r="N56">
        <v>7.2096999999999998</v>
      </c>
      <c r="O56">
        <v>7.2783999999999995</v>
      </c>
      <c r="P56">
        <v>6.9135</v>
      </c>
      <c r="Q56">
        <v>6.9351000000000003</v>
      </c>
    </row>
    <row r="57" spans="1:17" x14ac:dyDescent="0.25">
      <c r="B57" s="16">
        <v>31744</v>
      </c>
      <c r="C57">
        <v>5.8218000000000005</v>
      </c>
      <c r="D57">
        <v>5.8467000000000002</v>
      </c>
      <c r="E57">
        <v>6.2168999999999999</v>
      </c>
      <c r="F57">
        <v>6.4406000000000008</v>
      </c>
      <c r="G57">
        <v>6.3803999999999998</v>
      </c>
      <c r="H57">
        <v>6.2448000000000006</v>
      </c>
      <c r="I57">
        <v>6.6571000000000007</v>
      </c>
      <c r="J57">
        <v>7.0028999999999995</v>
      </c>
      <c r="K57">
        <v>7.1471999999999998</v>
      </c>
      <c r="L57">
        <v>7.2063999999999995</v>
      </c>
      <c r="M57">
        <v>7.5326000000000004</v>
      </c>
      <c r="N57">
        <v>7.6641000000000004</v>
      </c>
      <c r="O57">
        <v>8.2801000000000009</v>
      </c>
      <c r="P57">
        <v>7.3695000000000004</v>
      </c>
      <c r="Q57">
        <v>7.8525</v>
      </c>
    </row>
    <row r="58" spans="1:17" x14ac:dyDescent="0.25">
      <c r="B58" s="16">
        <v>35399</v>
      </c>
      <c r="C58">
        <v>4.0312999999999999</v>
      </c>
      <c r="D58">
        <v>4.8708999999999998</v>
      </c>
      <c r="E58">
        <v>4.7523</v>
      </c>
      <c r="F58">
        <v>5.0786999999999995</v>
      </c>
      <c r="G58">
        <v>4.8906000000000001</v>
      </c>
      <c r="H58">
        <v>4.8126000000000007</v>
      </c>
      <c r="I58">
        <v>5.2785000000000002</v>
      </c>
      <c r="J58">
        <v>5.0291000000000006</v>
      </c>
      <c r="K58">
        <v>4.9657999999999998</v>
      </c>
      <c r="L58">
        <v>5.2126999999999999</v>
      </c>
      <c r="M58">
        <v>5.7457000000000003</v>
      </c>
      <c r="N58">
        <v>5.8366999999999996</v>
      </c>
      <c r="O58">
        <v>5.8052999999999999</v>
      </c>
      <c r="P58">
        <v>6.0297999999999998</v>
      </c>
      <c r="Q58">
        <v>5.8988999999999994</v>
      </c>
    </row>
    <row r="59" spans="1:17" x14ac:dyDescent="0.25">
      <c r="B59" s="8"/>
    </row>
    <row r="60" spans="1:17" x14ac:dyDescent="0.25">
      <c r="A60" t="s">
        <v>15</v>
      </c>
      <c r="B60" s="16">
        <v>25178</v>
      </c>
      <c r="C60">
        <v>5.4051</v>
      </c>
      <c r="D60">
        <v>4.6091000000000006</v>
      </c>
      <c r="E60">
        <v>5.0848000000000004</v>
      </c>
      <c r="F60">
        <v>6.9006000000000007</v>
      </c>
      <c r="G60">
        <v>6.7877000000000001</v>
      </c>
      <c r="H60">
        <v>7.3031999999999995</v>
      </c>
      <c r="I60">
        <v>6.7726000000000006</v>
      </c>
      <c r="J60">
        <v>6.5751999999999997</v>
      </c>
      <c r="K60">
        <v>6.4771000000000001</v>
      </c>
      <c r="L60">
        <v>6.3006000000000002</v>
      </c>
      <c r="M60">
        <v>5.9885999999999999</v>
      </c>
      <c r="N60">
        <v>4.3571999999999997</v>
      </c>
      <c r="O60">
        <v>6.8193999999999999</v>
      </c>
      <c r="P60">
        <v>5.6836000000000002</v>
      </c>
      <c r="Q60">
        <v>5.4053999999999993</v>
      </c>
    </row>
    <row r="61" spans="1:17" x14ac:dyDescent="0.25">
      <c r="B61" s="16">
        <v>27006</v>
      </c>
      <c r="C61">
        <v>2.6369000000000002</v>
      </c>
      <c r="D61">
        <v>3.7721999999999998</v>
      </c>
      <c r="E61">
        <v>3.7208999999999999</v>
      </c>
      <c r="F61">
        <v>4.1176000000000004</v>
      </c>
      <c r="G61">
        <v>4.6586000000000007</v>
      </c>
      <c r="H61">
        <v>5.4506000000000006</v>
      </c>
      <c r="I61">
        <v>5.6928999999999998</v>
      </c>
      <c r="J61">
        <v>5.1710000000000003</v>
      </c>
      <c r="K61">
        <v>6.0214999999999996</v>
      </c>
      <c r="L61">
        <v>5.8033000000000001</v>
      </c>
      <c r="M61">
        <v>6.2608000000000006</v>
      </c>
      <c r="N61">
        <v>6.5105000000000004</v>
      </c>
      <c r="O61">
        <v>6.4397000000000002</v>
      </c>
      <c r="P61">
        <v>5.9513999999999996</v>
      </c>
      <c r="Q61">
        <v>5.8748999999999993</v>
      </c>
    </row>
    <row r="62" spans="1:17" x14ac:dyDescent="0.25">
      <c r="B62" s="16">
        <v>29002</v>
      </c>
      <c r="C62">
        <v>2.7398000000000002</v>
      </c>
      <c r="D62">
        <v>2.8170000000000002</v>
      </c>
      <c r="E62">
        <v>2.6385999999999998</v>
      </c>
      <c r="F62">
        <v>3.1415000000000002</v>
      </c>
      <c r="G62">
        <v>2.7879999999999998</v>
      </c>
      <c r="H62">
        <v>2.8461999999999996</v>
      </c>
      <c r="I62">
        <v>3.1566000000000001</v>
      </c>
      <c r="J62">
        <v>3.3624000000000001</v>
      </c>
      <c r="K62">
        <v>3.1785999999999999</v>
      </c>
      <c r="L62">
        <v>4.2341999999999995</v>
      </c>
      <c r="M62">
        <v>4.2071999999999994</v>
      </c>
      <c r="N62">
        <v>5.3348000000000004</v>
      </c>
      <c r="O62">
        <v>4.9844999999999997</v>
      </c>
      <c r="P62">
        <v>5.3611000000000004</v>
      </c>
      <c r="Q62">
        <v>5.3757999999999999</v>
      </c>
    </row>
    <row r="63" spans="1:17" x14ac:dyDescent="0.25">
      <c r="B63" s="16">
        <v>33559</v>
      </c>
      <c r="C63">
        <v>3.8119999999999998</v>
      </c>
      <c r="D63">
        <v>3.7275</v>
      </c>
      <c r="E63">
        <v>3.9333</v>
      </c>
      <c r="F63">
        <v>3.2296999999999998</v>
      </c>
      <c r="G63">
        <v>3.9032</v>
      </c>
      <c r="H63">
        <v>3.2683</v>
      </c>
      <c r="I63">
        <v>2.8155999999999999</v>
      </c>
      <c r="J63">
        <v>3.4086999999999996</v>
      </c>
      <c r="K63">
        <v>3.0066999999999999</v>
      </c>
      <c r="L63">
        <v>4.1360000000000001</v>
      </c>
      <c r="M63">
        <v>3.1475999999999997</v>
      </c>
      <c r="N63">
        <v>2.8414999999999999</v>
      </c>
      <c r="O63">
        <v>2.8881999999999999</v>
      </c>
      <c r="P63">
        <v>2.2783000000000002</v>
      </c>
      <c r="Q63">
        <v>2.7084000000000001</v>
      </c>
    </row>
    <row r="64" spans="1:17" x14ac:dyDescent="0.25">
      <c r="B64" s="20" t="s">
        <v>16</v>
      </c>
      <c r="C64">
        <v>3.0141999999999998</v>
      </c>
      <c r="D64">
        <v>4.1981999999999999</v>
      </c>
      <c r="E64">
        <v>4.3548999999999998</v>
      </c>
      <c r="F64">
        <v>4.1948999999999996</v>
      </c>
      <c r="G64">
        <v>4.2039</v>
      </c>
      <c r="H64">
        <v>3.8884000000000003</v>
      </c>
      <c r="I64">
        <v>4.1073000000000004</v>
      </c>
      <c r="J64">
        <v>4.0156000000000001</v>
      </c>
      <c r="K64">
        <v>4.2515000000000001</v>
      </c>
      <c r="L64">
        <v>3.7964000000000002</v>
      </c>
      <c r="M64">
        <v>3.9703000000000004</v>
      </c>
      <c r="N64">
        <v>3.7164000000000001</v>
      </c>
      <c r="O64">
        <v>3.2348000000000003</v>
      </c>
      <c r="P64">
        <v>3.5701999999999998</v>
      </c>
      <c r="Q64">
        <v>1.9641</v>
      </c>
    </row>
    <row r="68" spans="2:58" x14ac:dyDescent="0.25">
      <c r="C68">
        <v>2002</v>
      </c>
      <c r="D68">
        <v>2001</v>
      </c>
      <c r="E68" s="52">
        <v>2000</v>
      </c>
      <c r="F68" s="51">
        <f>E68-1</f>
        <v>1999</v>
      </c>
      <c r="G68" s="51">
        <f t="shared" ref="G68:BD68" si="1">F68-1</f>
        <v>1998</v>
      </c>
      <c r="H68" s="51">
        <f t="shared" si="1"/>
        <v>1997</v>
      </c>
      <c r="I68" s="51">
        <f t="shared" si="1"/>
        <v>1996</v>
      </c>
      <c r="J68" s="51">
        <f t="shared" si="1"/>
        <v>1995</v>
      </c>
      <c r="K68" s="51">
        <f t="shared" si="1"/>
        <v>1994</v>
      </c>
      <c r="L68" s="51">
        <f t="shared" si="1"/>
        <v>1993</v>
      </c>
      <c r="M68" s="51">
        <f t="shared" si="1"/>
        <v>1992</v>
      </c>
      <c r="N68" s="51">
        <f t="shared" si="1"/>
        <v>1991</v>
      </c>
      <c r="O68" s="51">
        <f t="shared" si="1"/>
        <v>1990</v>
      </c>
      <c r="P68" s="51">
        <f t="shared" si="1"/>
        <v>1989</v>
      </c>
      <c r="Q68" s="51">
        <f t="shared" si="1"/>
        <v>1988</v>
      </c>
      <c r="R68" s="51">
        <f t="shared" si="1"/>
        <v>1987</v>
      </c>
      <c r="S68" s="51">
        <f t="shared" si="1"/>
        <v>1986</v>
      </c>
      <c r="T68" s="51">
        <f t="shared" si="1"/>
        <v>1985</v>
      </c>
      <c r="U68" s="51">
        <f t="shared" si="1"/>
        <v>1984</v>
      </c>
      <c r="V68" s="51">
        <f t="shared" si="1"/>
        <v>1983</v>
      </c>
      <c r="W68" s="51">
        <f t="shared" si="1"/>
        <v>1982</v>
      </c>
      <c r="X68" s="51">
        <f t="shared" si="1"/>
        <v>1981</v>
      </c>
      <c r="Y68" s="51">
        <f t="shared" si="1"/>
        <v>1980</v>
      </c>
      <c r="Z68" s="51">
        <f t="shared" si="1"/>
        <v>1979</v>
      </c>
      <c r="AA68" s="51">
        <f t="shared" si="1"/>
        <v>1978</v>
      </c>
      <c r="AB68" s="51">
        <f t="shared" si="1"/>
        <v>1977</v>
      </c>
      <c r="AC68" s="51">
        <f t="shared" si="1"/>
        <v>1976</v>
      </c>
      <c r="AD68" s="51">
        <f t="shared" si="1"/>
        <v>1975</v>
      </c>
      <c r="AE68" s="51">
        <f t="shared" si="1"/>
        <v>1974</v>
      </c>
      <c r="AF68" s="51">
        <f t="shared" si="1"/>
        <v>1973</v>
      </c>
      <c r="AG68" s="51">
        <f t="shared" si="1"/>
        <v>1972</v>
      </c>
      <c r="AH68" s="51">
        <f t="shared" si="1"/>
        <v>1971</v>
      </c>
      <c r="AI68" s="51">
        <f t="shared" si="1"/>
        <v>1970</v>
      </c>
      <c r="AJ68" s="51">
        <f t="shared" si="1"/>
        <v>1969</v>
      </c>
      <c r="AK68" s="51">
        <f t="shared" si="1"/>
        <v>1968</v>
      </c>
      <c r="AL68" s="51">
        <f t="shared" si="1"/>
        <v>1967</v>
      </c>
      <c r="AM68" s="51">
        <f t="shared" si="1"/>
        <v>1966</v>
      </c>
      <c r="AN68" s="51">
        <f t="shared" si="1"/>
        <v>1965</v>
      </c>
      <c r="AO68" s="51">
        <f t="shared" si="1"/>
        <v>1964</v>
      </c>
      <c r="AP68" s="51">
        <f t="shared" si="1"/>
        <v>1963</v>
      </c>
      <c r="AQ68" s="51">
        <f t="shared" si="1"/>
        <v>1962</v>
      </c>
      <c r="AR68" s="51">
        <f t="shared" si="1"/>
        <v>1961</v>
      </c>
      <c r="AS68" s="51">
        <f t="shared" si="1"/>
        <v>1960</v>
      </c>
      <c r="AT68" s="51">
        <f t="shared" si="1"/>
        <v>1959</v>
      </c>
      <c r="AU68" s="51">
        <f t="shared" si="1"/>
        <v>1958</v>
      </c>
      <c r="AV68" s="51">
        <f t="shared" si="1"/>
        <v>1957</v>
      </c>
      <c r="AW68" s="51">
        <f t="shared" si="1"/>
        <v>1956</v>
      </c>
      <c r="AX68" s="51">
        <f t="shared" si="1"/>
        <v>1955</v>
      </c>
      <c r="AY68" s="51">
        <f t="shared" si="1"/>
        <v>1954</v>
      </c>
      <c r="AZ68" s="51">
        <f t="shared" si="1"/>
        <v>1953</v>
      </c>
      <c r="BA68" s="51">
        <f t="shared" si="1"/>
        <v>1952</v>
      </c>
      <c r="BB68" s="51">
        <f t="shared" si="1"/>
        <v>1951</v>
      </c>
      <c r="BC68" s="51">
        <f t="shared" si="1"/>
        <v>1950</v>
      </c>
      <c r="BD68" s="51">
        <f t="shared" si="1"/>
        <v>1949</v>
      </c>
    </row>
    <row r="69" spans="2:58" x14ac:dyDescent="0.25">
      <c r="B69" t="s">
        <v>180</v>
      </c>
      <c r="AE69">
        <v>5.0978999999999992</v>
      </c>
      <c r="AF69">
        <v>5.0065</v>
      </c>
      <c r="AG69">
        <v>5.7305000000000001</v>
      </c>
      <c r="AH69">
        <v>5.7560000000000002</v>
      </c>
      <c r="AI69">
        <v>6.0741000000000005</v>
      </c>
      <c r="AJ69">
        <v>6.6568000000000005</v>
      </c>
      <c r="AK69">
        <v>6.5836999999999994</v>
      </c>
      <c r="AL69">
        <v>6.3970000000000002</v>
      </c>
      <c r="AM69">
        <v>6.8371000000000004</v>
      </c>
      <c r="AN69">
        <v>7.0053999999999998</v>
      </c>
      <c r="AO69">
        <v>6.7691000000000008</v>
      </c>
      <c r="AP69">
        <v>6.5656999999999996</v>
      </c>
      <c r="AQ69">
        <v>6.4786999999999999</v>
      </c>
      <c r="AR69">
        <v>6.7906000000000004</v>
      </c>
      <c r="AS69">
        <v>6.6112000000000002</v>
      </c>
    </row>
    <row r="70" spans="2:58" x14ac:dyDescent="0.25">
      <c r="B70" t="s">
        <v>181</v>
      </c>
      <c r="Y70">
        <v>4.7938000000000001</v>
      </c>
      <c r="Z70">
        <v>5.1556999999999995</v>
      </c>
      <c r="AA70">
        <v>5.1873000000000005</v>
      </c>
      <c r="AB70">
        <v>5.4323000000000006</v>
      </c>
      <c r="AC70">
        <v>5.3611000000000004</v>
      </c>
      <c r="AD70">
        <v>5.5718999999999994</v>
      </c>
      <c r="AE70">
        <v>5.1966000000000001</v>
      </c>
      <c r="AF70">
        <v>5.3673000000000002</v>
      </c>
      <c r="AG70">
        <v>5.6811000000000007</v>
      </c>
      <c r="AH70">
        <v>5.6372</v>
      </c>
      <c r="AI70">
        <v>6.2531000000000008</v>
      </c>
      <c r="AJ70">
        <v>6.3216999999999999</v>
      </c>
      <c r="AK70">
        <v>6.6368</v>
      </c>
      <c r="AL70">
        <v>6.2404999999999999</v>
      </c>
      <c r="AM70">
        <v>6.8096999999999994</v>
      </c>
    </row>
    <row r="71" spans="2:58" x14ac:dyDescent="0.25">
      <c r="B71" t="s">
        <v>182</v>
      </c>
      <c r="T71">
        <v>3.9691000000000001</v>
      </c>
      <c r="U71">
        <v>3.952</v>
      </c>
      <c r="V71">
        <v>4.1078999999999999</v>
      </c>
      <c r="W71">
        <v>4.2462</v>
      </c>
      <c r="X71">
        <v>4.5113000000000003</v>
      </c>
      <c r="Y71">
        <v>5.0481000000000007</v>
      </c>
      <c r="Z71">
        <v>4.2699999999999996</v>
      </c>
      <c r="AA71">
        <v>5.3505000000000003</v>
      </c>
      <c r="AB71">
        <v>4.6585000000000001</v>
      </c>
      <c r="AC71">
        <v>5.1501999999999999</v>
      </c>
      <c r="AD71">
        <v>4.6322000000000001</v>
      </c>
      <c r="AE71">
        <v>3.7654999999999998</v>
      </c>
      <c r="AF71">
        <v>5.4146999999999998</v>
      </c>
      <c r="AG71">
        <v>5.2175000000000002</v>
      </c>
      <c r="AH71">
        <v>7.0525000000000002</v>
      </c>
    </row>
    <row r="72" spans="2:58" x14ac:dyDescent="0.25">
      <c r="B72" t="s">
        <v>183</v>
      </c>
      <c r="O72">
        <v>3.1837</v>
      </c>
      <c r="P72">
        <v>4.6604999999999999</v>
      </c>
      <c r="Q72">
        <v>4.6074999999999999</v>
      </c>
      <c r="R72">
        <v>4.4359999999999999</v>
      </c>
      <c r="S72">
        <v>4.6341000000000001</v>
      </c>
      <c r="T72">
        <v>4.4208999999999996</v>
      </c>
      <c r="U72">
        <v>4.1189999999999998</v>
      </c>
      <c r="V72">
        <v>4.1233999999999993</v>
      </c>
      <c r="W72">
        <v>3.9809000000000001</v>
      </c>
      <c r="X72">
        <v>4.2774999999999999</v>
      </c>
      <c r="Y72">
        <v>4.6423999999999994</v>
      </c>
      <c r="Z72">
        <v>4.5786000000000007</v>
      </c>
      <c r="AA72">
        <v>4.8496999999999995</v>
      </c>
      <c r="AB72">
        <v>4.9626000000000001</v>
      </c>
      <c r="AC72">
        <v>5.4943</v>
      </c>
    </row>
    <row r="73" spans="2:58" x14ac:dyDescent="0.25">
      <c r="B73" t="s">
        <v>184</v>
      </c>
      <c r="J73">
        <v>4.5664999999999996</v>
      </c>
      <c r="K73">
        <v>4.9047999999999998</v>
      </c>
      <c r="L73">
        <v>4.4856000000000007</v>
      </c>
      <c r="M73">
        <v>4.5251999999999999</v>
      </c>
      <c r="N73">
        <v>4.5801999999999996</v>
      </c>
      <c r="O73">
        <v>4.2501999999999995</v>
      </c>
      <c r="P73">
        <v>4.0922000000000001</v>
      </c>
      <c r="Q73">
        <v>3.9403999999999999</v>
      </c>
      <c r="R73">
        <v>4.2708999999999993</v>
      </c>
      <c r="S73">
        <v>4.7048000000000005</v>
      </c>
      <c r="T73">
        <v>4.5093999999999994</v>
      </c>
      <c r="U73">
        <v>3.7856999999999998</v>
      </c>
      <c r="V73">
        <v>4.7175000000000002</v>
      </c>
      <c r="W73">
        <v>4.3651</v>
      </c>
      <c r="X73">
        <v>4.1556000000000006</v>
      </c>
    </row>
    <row r="74" spans="2:58" x14ac:dyDescent="0.25">
      <c r="B74" t="s">
        <v>185</v>
      </c>
      <c r="E74">
        <v>4.2652999999999999</v>
      </c>
      <c r="F74">
        <v>4.0696000000000003</v>
      </c>
      <c r="G74">
        <v>3.7763</v>
      </c>
      <c r="H74">
        <v>3.7183999999999999</v>
      </c>
      <c r="I74">
        <v>3.8691</v>
      </c>
      <c r="J74">
        <v>4.1326999999999998</v>
      </c>
      <c r="K74">
        <v>4.2815000000000003</v>
      </c>
      <c r="L74">
        <v>4.3491999999999997</v>
      </c>
      <c r="M74">
        <v>4.0804</v>
      </c>
      <c r="N74">
        <v>4.1208</v>
      </c>
      <c r="O74">
        <v>4.0369000000000002</v>
      </c>
      <c r="P74">
        <v>3.7816999999999998</v>
      </c>
      <c r="Q74">
        <v>4.0453000000000001</v>
      </c>
      <c r="R74">
        <v>4.1826000000000008</v>
      </c>
      <c r="S74">
        <v>4.1313000000000004</v>
      </c>
    </row>
    <row r="75" spans="2:58" x14ac:dyDescent="0.25">
      <c r="B75" t="s">
        <v>186</v>
      </c>
      <c r="AR75">
        <v>8.1182999999999996</v>
      </c>
      <c r="AS75">
        <v>7.7373000000000003</v>
      </c>
      <c r="AT75">
        <v>8.6211000000000002</v>
      </c>
      <c r="AU75">
        <v>8.4033999999999995</v>
      </c>
      <c r="AV75">
        <v>8.5903999999999989</v>
      </c>
      <c r="AW75">
        <v>8.5065000000000008</v>
      </c>
      <c r="AX75">
        <v>8.3209999999999997</v>
      </c>
      <c r="AY75">
        <v>8.4088999999999992</v>
      </c>
      <c r="AZ75">
        <v>8.3217999999999996</v>
      </c>
      <c r="BA75">
        <v>8.2155000000000005</v>
      </c>
      <c r="BB75">
        <v>7.8144</v>
      </c>
      <c r="BC75">
        <v>8.0013000000000005</v>
      </c>
      <c r="BD75">
        <v>8.3085000000000004</v>
      </c>
      <c r="BE75">
        <v>7.9288999999999996</v>
      </c>
      <c r="BF75">
        <v>8.7373999999999992</v>
      </c>
    </row>
    <row r="76" spans="2:58" x14ac:dyDescent="0.25">
      <c r="B76" t="s">
        <v>187</v>
      </c>
      <c r="AM76">
        <v>8.0082000000000004</v>
      </c>
      <c r="AN76">
        <v>7.4473000000000003</v>
      </c>
      <c r="AO76">
        <v>7.9711999999999996</v>
      </c>
      <c r="AP76">
        <v>9.0062000000000015</v>
      </c>
      <c r="AQ76">
        <v>8.9291</v>
      </c>
      <c r="AR76">
        <v>9.3795999999999999</v>
      </c>
      <c r="AS76">
        <v>8.9553999999999991</v>
      </c>
      <c r="AT76">
        <v>8.6557999999999993</v>
      </c>
      <c r="AU76">
        <v>8.7180999999999997</v>
      </c>
      <c r="AV76">
        <v>8.8627000000000002</v>
      </c>
      <c r="AW76">
        <v>8.1509999999999998</v>
      </c>
      <c r="AX76">
        <v>8.1265999999999998</v>
      </c>
      <c r="AY76">
        <v>8.2134999999999998</v>
      </c>
      <c r="AZ76">
        <v>7.9862000000000002</v>
      </c>
      <c r="BA76">
        <v>7.8760000000000003</v>
      </c>
    </row>
    <row r="77" spans="2:58" x14ac:dyDescent="0.25">
      <c r="B77" t="s">
        <v>188</v>
      </c>
      <c r="AH77">
        <v>7.5816999999999997</v>
      </c>
      <c r="AI77">
        <v>7.6509999999999998</v>
      </c>
      <c r="AJ77">
        <v>7.8929999999999998</v>
      </c>
      <c r="AK77">
        <v>8.4428999999999998</v>
      </c>
      <c r="AL77">
        <v>8.0020000000000007</v>
      </c>
      <c r="AM77">
        <v>8.5811000000000011</v>
      </c>
      <c r="AN77">
        <v>8.4724000000000004</v>
      </c>
      <c r="AO77">
        <v>8.7447999999999997</v>
      </c>
      <c r="AP77">
        <v>8.8034999999999997</v>
      </c>
      <c r="AQ77">
        <v>8.7364999999999995</v>
      </c>
      <c r="AR77">
        <v>8.4049999999999994</v>
      </c>
      <c r="AS77">
        <v>8.7571000000000012</v>
      </c>
      <c r="AT77">
        <v>9.031600000000001</v>
      </c>
      <c r="AU77">
        <v>8.4899000000000004</v>
      </c>
      <c r="AV77">
        <v>8.4127999999999989</v>
      </c>
    </row>
    <row r="78" spans="2:58" x14ac:dyDescent="0.25">
      <c r="B78" t="s">
        <v>189</v>
      </c>
      <c r="S78">
        <v>4.3336999999999994</v>
      </c>
      <c r="T78">
        <v>5.5621999999999998</v>
      </c>
      <c r="U78">
        <v>5.5471000000000004</v>
      </c>
      <c r="V78">
        <v>5.8277000000000001</v>
      </c>
      <c r="W78">
        <v>5.7491000000000003</v>
      </c>
      <c r="X78">
        <v>5.6476000000000006</v>
      </c>
      <c r="Y78">
        <v>6.6896000000000004</v>
      </c>
      <c r="Z78">
        <v>6.3408999999999995</v>
      </c>
      <c r="AA78">
        <v>6.3357000000000001</v>
      </c>
      <c r="AB78">
        <v>6.5306999999999995</v>
      </c>
      <c r="AC78">
        <v>6.9161000000000001</v>
      </c>
      <c r="AD78">
        <v>7.1803999999999997</v>
      </c>
      <c r="AE78">
        <v>7.9631999999999996</v>
      </c>
      <c r="AF78">
        <v>7.7578000000000005</v>
      </c>
      <c r="AG78">
        <v>8.2004000000000001</v>
      </c>
    </row>
    <row r="79" spans="2:58" x14ac:dyDescent="0.25">
      <c r="B79" t="s">
        <v>190</v>
      </c>
      <c r="N79">
        <v>4.9183000000000003</v>
      </c>
      <c r="O79">
        <v>5.2910000000000004</v>
      </c>
      <c r="P79">
        <v>5.3730000000000002</v>
      </c>
      <c r="Q79">
        <v>5.1761999999999997</v>
      </c>
      <c r="R79">
        <v>5.4219999999999997</v>
      </c>
      <c r="S79">
        <v>5.4886999999999997</v>
      </c>
      <c r="T79">
        <v>5.8079000000000001</v>
      </c>
      <c r="U79">
        <v>5.7355</v>
      </c>
      <c r="V79">
        <v>6.0096000000000007</v>
      </c>
      <c r="W79">
        <v>5.7776000000000005</v>
      </c>
      <c r="X79">
        <v>5.9863</v>
      </c>
      <c r="Y79">
        <v>6.7033000000000005</v>
      </c>
      <c r="Z79">
        <v>6.8307000000000002</v>
      </c>
      <c r="AA79">
        <v>6.8810000000000002</v>
      </c>
      <c r="AB79">
        <v>7.1722999999999999</v>
      </c>
    </row>
    <row r="80" spans="2:58" x14ac:dyDescent="0.25">
      <c r="B80" t="s">
        <v>191</v>
      </c>
      <c r="AM80">
        <v>6.8683999999999994</v>
      </c>
      <c r="AN80">
        <v>7.2234999999999996</v>
      </c>
      <c r="AO80">
        <v>6.8531000000000004</v>
      </c>
      <c r="AP80">
        <v>7.5282999999999998</v>
      </c>
      <c r="AQ80">
        <v>7.3283999999999994</v>
      </c>
      <c r="AR80">
        <v>6.9346000000000005</v>
      </c>
      <c r="AS80">
        <v>7.0478000000000005</v>
      </c>
      <c r="AT80">
        <v>6.1375999999999999</v>
      </c>
      <c r="AU80">
        <v>6.7504999999999997</v>
      </c>
      <c r="AV80">
        <v>6.0648999999999997</v>
      </c>
      <c r="AW80">
        <v>6.5956999999999999</v>
      </c>
      <c r="AX80">
        <v>6.2907999999999999</v>
      </c>
      <c r="AY80">
        <v>6.6666999999999996</v>
      </c>
      <c r="AZ80">
        <v>6.4523000000000001</v>
      </c>
      <c r="BA80">
        <v>6.4184999999999999</v>
      </c>
    </row>
    <row r="81" spans="1:51" x14ac:dyDescent="0.25">
      <c r="B81" t="s">
        <v>192</v>
      </c>
      <c r="AI81">
        <v>7.1323999999999996</v>
      </c>
      <c r="AJ81">
        <v>7.0553999999999997</v>
      </c>
      <c r="AK81">
        <v>7.7812000000000001</v>
      </c>
      <c r="AL81">
        <v>7.0946000000000007</v>
      </c>
      <c r="AM81">
        <v>8.0007999999999999</v>
      </c>
      <c r="AN81">
        <v>7.2096999999999998</v>
      </c>
      <c r="AO81">
        <v>7.2783999999999995</v>
      </c>
      <c r="AP81">
        <v>6.9135</v>
      </c>
      <c r="AQ81">
        <v>6.9351000000000003</v>
      </c>
    </row>
    <row r="82" spans="1:51" x14ac:dyDescent="0.25">
      <c r="B82" t="s">
        <v>193</v>
      </c>
      <c r="S82">
        <v>5.8218000000000005</v>
      </c>
      <c r="T82">
        <v>5.8467000000000002</v>
      </c>
      <c r="U82">
        <v>6.2168999999999999</v>
      </c>
      <c r="V82">
        <v>6.4406000000000008</v>
      </c>
      <c r="W82">
        <v>6.3803999999999998</v>
      </c>
      <c r="X82">
        <v>6.2448000000000006</v>
      </c>
      <c r="Y82">
        <v>6.6571000000000007</v>
      </c>
      <c r="Z82">
        <v>7.0028999999999995</v>
      </c>
      <c r="AA82">
        <v>7.1471999999999998</v>
      </c>
      <c r="AB82">
        <v>7.2063999999999995</v>
      </c>
      <c r="AC82">
        <v>7.5326000000000004</v>
      </c>
      <c r="AD82">
        <v>7.6641000000000004</v>
      </c>
      <c r="AE82">
        <v>8.2801000000000009</v>
      </c>
      <c r="AF82">
        <v>7.3695000000000004</v>
      </c>
      <c r="AG82">
        <v>7.8525</v>
      </c>
    </row>
    <row r="83" spans="1:51" x14ac:dyDescent="0.25">
      <c r="B83" t="s">
        <v>194</v>
      </c>
      <c r="I83">
        <v>4.0312999999999999</v>
      </c>
      <c r="J83">
        <v>4.8708999999999998</v>
      </c>
      <c r="K83">
        <v>4.7523</v>
      </c>
      <c r="L83">
        <v>5.0786999999999995</v>
      </c>
      <c r="M83">
        <v>4.8906000000000001</v>
      </c>
      <c r="N83">
        <v>4.8126000000000007</v>
      </c>
      <c r="O83">
        <v>5.2785000000000002</v>
      </c>
      <c r="P83">
        <v>5.0291000000000006</v>
      </c>
      <c r="Q83">
        <v>4.9657999999999998</v>
      </c>
      <c r="R83">
        <v>5.2126999999999999</v>
      </c>
      <c r="S83">
        <v>5.7457000000000003</v>
      </c>
      <c r="T83">
        <v>5.8366999999999996</v>
      </c>
      <c r="U83">
        <v>5.8052999999999999</v>
      </c>
      <c r="V83">
        <v>6.0297999999999998</v>
      </c>
      <c r="W83">
        <v>5.8988999999999994</v>
      </c>
    </row>
    <row r="84" spans="1:51" x14ac:dyDescent="0.25">
      <c r="B84" t="s">
        <v>195</v>
      </c>
      <c r="AK84">
        <v>5.4051</v>
      </c>
      <c r="AL84">
        <v>4.6091000000000006</v>
      </c>
      <c r="AM84">
        <v>5.0848000000000004</v>
      </c>
      <c r="AN84">
        <v>6.9006000000000007</v>
      </c>
      <c r="AO84">
        <v>6.7877000000000001</v>
      </c>
      <c r="AP84">
        <v>7.3031999999999995</v>
      </c>
      <c r="AQ84">
        <v>6.7726000000000006</v>
      </c>
      <c r="AR84">
        <v>6.5751999999999997</v>
      </c>
      <c r="AS84">
        <v>6.4771000000000001</v>
      </c>
      <c r="AT84">
        <v>6.3006000000000002</v>
      </c>
      <c r="AU84">
        <v>5.9885999999999999</v>
      </c>
      <c r="AV84">
        <v>4.3571999999999997</v>
      </c>
      <c r="AW84">
        <v>6.8193999999999999</v>
      </c>
      <c r="AX84">
        <v>5.6836000000000002</v>
      </c>
      <c r="AY84">
        <v>5.4053999999999993</v>
      </c>
    </row>
    <row r="85" spans="1:51" x14ac:dyDescent="0.25">
      <c r="B85" t="s">
        <v>196</v>
      </c>
      <c r="AF85">
        <v>2.6369000000000002</v>
      </c>
      <c r="AG85">
        <v>3.7721999999999998</v>
      </c>
      <c r="AH85">
        <v>3.7208999999999999</v>
      </c>
      <c r="AI85">
        <v>4.1176000000000004</v>
      </c>
      <c r="AJ85">
        <v>4.6586000000000007</v>
      </c>
      <c r="AK85">
        <v>5.4506000000000006</v>
      </c>
      <c r="AL85">
        <v>5.6928999999999998</v>
      </c>
      <c r="AM85">
        <v>5.1710000000000003</v>
      </c>
      <c r="AN85">
        <v>6.0214999999999996</v>
      </c>
      <c r="AO85">
        <v>5.8033000000000001</v>
      </c>
      <c r="AP85">
        <v>6.2608000000000006</v>
      </c>
      <c r="AQ85">
        <v>6.5105000000000004</v>
      </c>
      <c r="AR85">
        <v>6.4397000000000002</v>
      </c>
      <c r="AS85">
        <v>5.9513999999999996</v>
      </c>
      <c r="AT85">
        <v>5.8748999999999993</v>
      </c>
    </row>
    <row r="86" spans="1:51" x14ac:dyDescent="0.25">
      <c r="B86" t="s">
        <v>199</v>
      </c>
      <c r="Z86">
        <v>2.7398000000000002</v>
      </c>
      <c r="AA86">
        <v>2.8170000000000002</v>
      </c>
      <c r="AB86">
        <v>2.6385999999999998</v>
      </c>
      <c r="AC86">
        <v>3.1415000000000002</v>
      </c>
      <c r="AD86">
        <v>2.7879999999999998</v>
      </c>
      <c r="AE86">
        <v>2.8461999999999996</v>
      </c>
      <c r="AF86">
        <v>3.1566000000000001</v>
      </c>
      <c r="AG86">
        <v>3.3624000000000001</v>
      </c>
      <c r="AH86">
        <v>3.1785999999999999</v>
      </c>
      <c r="AI86">
        <v>4.2341999999999995</v>
      </c>
      <c r="AJ86">
        <v>4.2071999999999994</v>
      </c>
      <c r="AK86">
        <v>5.3348000000000004</v>
      </c>
      <c r="AL86">
        <v>4.9844999999999997</v>
      </c>
      <c r="AM86">
        <v>5.3611000000000004</v>
      </c>
      <c r="AN86">
        <v>5.3757999999999999</v>
      </c>
    </row>
    <row r="87" spans="1:51" x14ac:dyDescent="0.25">
      <c r="B87" t="s">
        <v>197</v>
      </c>
      <c r="N87">
        <v>3.8119999999999998</v>
      </c>
      <c r="O87">
        <v>3.7275</v>
      </c>
      <c r="P87">
        <v>3.9333</v>
      </c>
      <c r="Q87">
        <v>3.2296999999999998</v>
      </c>
      <c r="R87">
        <v>3.9032</v>
      </c>
      <c r="S87">
        <v>3.2683</v>
      </c>
      <c r="T87">
        <v>2.8155999999999999</v>
      </c>
      <c r="U87">
        <v>3.4086999999999996</v>
      </c>
      <c r="V87">
        <v>3.0066999999999999</v>
      </c>
      <c r="W87">
        <v>4.1360000000000001</v>
      </c>
      <c r="X87">
        <v>3.1475999999999997</v>
      </c>
      <c r="Y87">
        <v>2.8414999999999999</v>
      </c>
      <c r="Z87">
        <v>2.8881999999999999</v>
      </c>
      <c r="AA87">
        <v>2.2783000000000002</v>
      </c>
      <c r="AB87">
        <v>2.7084000000000001</v>
      </c>
    </row>
    <row r="88" spans="1:51" x14ac:dyDescent="0.25">
      <c r="B88" t="s">
        <v>198</v>
      </c>
      <c r="D88">
        <v>4.1981999999999999</v>
      </c>
      <c r="E88">
        <v>4.3548999999999998</v>
      </c>
      <c r="F88">
        <v>4.1948999999999996</v>
      </c>
      <c r="G88">
        <v>4.2039</v>
      </c>
      <c r="H88">
        <v>3.8884000000000003</v>
      </c>
      <c r="I88">
        <v>4.1073000000000004</v>
      </c>
      <c r="J88">
        <v>4.0156000000000001</v>
      </c>
      <c r="K88">
        <v>4.2515000000000001</v>
      </c>
      <c r="L88">
        <v>3.7964000000000002</v>
      </c>
      <c r="M88">
        <v>3.9703000000000004</v>
      </c>
      <c r="N88">
        <v>3.7164000000000001</v>
      </c>
      <c r="O88">
        <v>3.2348000000000003</v>
      </c>
      <c r="P88">
        <v>3.5701999999999998</v>
      </c>
    </row>
    <row r="92" spans="1:51" x14ac:dyDescent="0.25">
      <c r="A92" t="s">
        <v>21</v>
      </c>
    </row>
    <row r="98" spans="1:17" x14ac:dyDescent="0.25">
      <c r="B98" s="8"/>
    </row>
    <row r="99" spans="1:17" x14ac:dyDescent="0.25">
      <c r="A99" t="s">
        <v>48</v>
      </c>
      <c r="B99" s="17" t="s">
        <v>5</v>
      </c>
      <c r="C99">
        <v>6.7670000000000003</v>
      </c>
      <c r="D99">
        <v>5.3173000000000004</v>
      </c>
      <c r="E99">
        <v>6.1188000000000002</v>
      </c>
      <c r="F99">
        <v>7.5706999999999995</v>
      </c>
      <c r="G99">
        <v>6.5096000000000007</v>
      </c>
      <c r="H99">
        <v>6.8926000000000007</v>
      </c>
      <c r="I99">
        <v>7.1178999999999997</v>
      </c>
      <c r="J99">
        <v>7.3191999999999995</v>
      </c>
      <c r="K99">
        <v>6.2408000000000001</v>
      </c>
      <c r="L99">
        <v>6.4996999999999998</v>
      </c>
      <c r="M99">
        <v>6.5276000000000005</v>
      </c>
      <c r="N99">
        <v>6.2341999999999995</v>
      </c>
      <c r="O99">
        <v>6.3878999999999992</v>
      </c>
      <c r="P99">
        <v>6.0106999999999999</v>
      </c>
      <c r="Q99">
        <v>5.7393000000000001</v>
      </c>
    </row>
    <row r="100" spans="1:17" x14ac:dyDescent="0.25">
      <c r="B100" s="16">
        <v>26925</v>
      </c>
      <c r="C100">
        <v>7.5425000000000004</v>
      </c>
      <c r="D100">
        <v>7.1177000000000001</v>
      </c>
      <c r="E100">
        <v>7.0472000000000001</v>
      </c>
      <c r="F100">
        <v>7.6033999999999997</v>
      </c>
      <c r="G100">
        <v>7.3445</v>
      </c>
      <c r="H100">
        <v>6.9992000000000001</v>
      </c>
      <c r="I100">
        <v>6.9511000000000003</v>
      </c>
      <c r="J100">
        <v>7.2418000000000005</v>
      </c>
      <c r="K100">
        <v>6.9640000000000004</v>
      </c>
      <c r="L100">
        <v>7.1968999999999994</v>
      </c>
      <c r="M100">
        <v>6.4653999999999998</v>
      </c>
      <c r="N100">
        <v>7.1238999999999999</v>
      </c>
      <c r="O100">
        <v>6.3308999999999997</v>
      </c>
      <c r="P100">
        <v>6.8354999999999997</v>
      </c>
      <c r="Q100">
        <v>6.4055</v>
      </c>
    </row>
    <row r="101" spans="1:17" x14ac:dyDescent="0.25">
      <c r="B101" s="16">
        <v>29479</v>
      </c>
      <c r="C101">
        <v>7.0178000000000003</v>
      </c>
      <c r="D101">
        <v>7.6555</v>
      </c>
      <c r="E101">
        <v>7.3598999999999997</v>
      </c>
      <c r="F101">
        <v>7.2001999999999997</v>
      </c>
      <c r="G101">
        <v>7.5119999999999996</v>
      </c>
      <c r="H101">
        <v>7.0857000000000001</v>
      </c>
      <c r="I101">
        <v>7.5952999999999999</v>
      </c>
      <c r="J101">
        <v>7.9401999999999999</v>
      </c>
      <c r="K101">
        <v>7.7363</v>
      </c>
      <c r="L101">
        <v>7.7503000000000002</v>
      </c>
      <c r="M101">
        <v>8.1871000000000009</v>
      </c>
      <c r="N101">
        <v>7.6181999999999999</v>
      </c>
      <c r="O101">
        <v>7.2565</v>
      </c>
      <c r="P101">
        <v>7.0718000000000005</v>
      </c>
      <c r="Q101">
        <v>7.1073000000000004</v>
      </c>
    </row>
    <row r="102" spans="1:17" x14ac:dyDescent="0.25">
      <c r="B102" s="18" t="s">
        <v>55</v>
      </c>
      <c r="C102">
        <v>6.2098000000000004</v>
      </c>
      <c r="D102">
        <v>6.2163000000000004</v>
      </c>
      <c r="E102">
        <v>6.4326999999999996</v>
      </c>
      <c r="F102">
        <v>6.5443999999999996</v>
      </c>
      <c r="G102">
        <v>7.0880000000000001</v>
      </c>
      <c r="H102">
        <v>7.3441999999999998</v>
      </c>
      <c r="I102">
        <v>6.74</v>
      </c>
      <c r="J102">
        <v>7.1473999999999993</v>
      </c>
      <c r="K102">
        <v>6.7972999999999999</v>
      </c>
      <c r="L102">
        <v>7.1886000000000001</v>
      </c>
      <c r="M102">
        <v>7.1295999999999999</v>
      </c>
      <c r="N102">
        <v>6.8801999999999994</v>
      </c>
      <c r="O102">
        <v>6.9481999999999999</v>
      </c>
      <c r="P102">
        <v>7.3324999999999996</v>
      </c>
      <c r="Q102">
        <v>7.0701999999999998</v>
      </c>
    </row>
    <row r="103" spans="1:17" x14ac:dyDescent="0.25">
      <c r="B103" s="16">
        <v>34595</v>
      </c>
      <c r="C103">
        <v>5.6178999999999997</v>
      </c>
      <c r="D103">
        <v>6.0510999999999999</v>
      </c>
      <c r="E103">
        <v>6.3016000000000005</v>
      </c>
      <c r="F103">
        <v>6.3441000000000001</v>
      </c>
      <c r="G103">
        <v>6.5596000000000005</v>
      </c>
      <c r="H103">
        <v>6.5038</v>
      </c>
      <c r="I103">
        <v>6.4903000000000004</v>
      </c>
      <c r="J103">
        <v>6.5581000000000005</v>
      </c>
      <c r="K103">
        <v>6.9417</v>
      </c>
      <c r="L103">
        <v>7.1758999999999995</v>
      </c>
      <c r="M103">
        <v>7.6923999999999992</v>
      </c>
      <c r="N103">
        <v>7.0261000000000005</v>
      </c>
      <c r="O103">
        <v>7.1648999999999994</v>
      </c>
      <c r="P103">
        <v>7.0663</v>
      </c>
      <c r="Q103">
        <v>7.6905000000000001</v>
      </c>
    </row>
    <row r="104" spans="1:17" x14ac:dyDescent="0.25">
      <c r="B104" s="16">
        <v>36617</v>
      </c>
      <c r="C104">
        <v>4.4332000000000003</v>
      </c>
      <c r="D104">
        <v>4.9856000000000007</v>
      </c>
      <c r="E104">
        <v>5.0034000000000001</v>
      </c>
      <c r="F104">
        <v>4.7753000000000005</v>
      </c>
      <c r="G104">
        <v>5.1798000000000002</v>
      </c>
      <c r="H104">
        <v>4.8905000000000003</v>
      </c>
      <c r="I104">
        <v>5.4382999999999999</v>
      </c>
      <c r="J104">
        <v>5.4373999999999993</v>
      </c>
      <c r="K104">
        <v>5.6958000000000002</v>
      </c>
      <c r="L104">
        <v>6.3156999999999996</v>
      </c>
      <c r="M104">
        <v>5.9728999999999992</v>
      </c>
      <c r="N104">
        <v>5.9343999999999992</v>
      </c>
      <c r="O104">
        <v>6.3311999999999999</v>
      </c>
      <c r="P104">
        <v>6.5021000000000004</v>
      </c>
      <c r="Q104">
        <v>7.1313999999999993</v>
      </c>
    </row>
    <row r="105" spans="1:17" x14ac:dyDescent="0.25">
      <c r="B105" s="8"/>
    </row>
    <row r="106" spans="1:17" x14ac:dyDescent="0.25">
      <c r="A106" t="s">
        <v>49</v>
      </c>
      <c r="B106" s="17" t="s">
        <v>5</v>
      </c>
      <c r="C106">
        <v>8.0145999999999997</v>
      </c>
      <c r="D106">
        <v>8.9456000000000007</v>
      </c>
      <c r="E106">
        <v>7.5111999999999997</v>
      </c>
      <c r="F106">
        <v>7.9086999999999996</v>
      </c>
      <c r="G106">
        <v>8.7011000000000003</v>
      </c>
      <c r="H106">
        <v>7.4607000000000001</v>
      </c>
      <c r="I106">
        <v>8.9629999999999992</v>
      </c>
      <c r="J106">
        <v>8.9039999999999999</v>
      </c>
      <c r="K106">
        <v>8.1833999999999989</v>
      </c>
      <c r="L106">
        <v>9.4960000000000004</v>
      </c>
      <c r="M106">
        <v>8.8853999999999989</v>
      </c>
      <c r="N106">
        <v>9.180200000000001</v>
      </c>
      <c r="O106">
        <v>9.3853999999999989</v>
      </c>
      <c r="P106">
        <v>7.2140000000000004</v>
      </c>
      <c r="Q106">
        <v>7.7824999999999998</v>
      </c>
    </row>
    <row r="107" spans="1:17" x14ac:dyDescent="0.25">
      <c r="B107" s="16">
        <v>26925</v>
      </c>
      <c r="C107">
        <v>8.4329999999999998</v>
      </c>
      <c r="D107">
        <v>7.7427000000000001</v>
      </c>
      <c r="E107">
        <v>7.1378999999999992</v>
      </c>
      <c r="F107">
        <v>9.0870999999999995</v>
      </c>
      <c r="G107">
        <v>7.3006000000000002</v>
      </c>
      <c r="H107">
        <v>8.5280000000000005</v>
      </c>
      <c r="I107">
        <v>9.5472000000000001</v>
      </c>
      <c r="J107">
        <v>9.2432999999999996</v>
      </c>
      <c r="K107">
        <v>8.4620999999999995</v>
      </c>
      <c r="L107">
        <v>8.0906000000000002</v>
      </c>
      <c r="M107">
        <v>9.1692999999999998</v>
      </c>
      <c r="N107">
        <v>7.6716999999999995</v>
      </c>
      <c r="O107">
        <v>7.3372999999999999</v>
      </c>
      <c r="P107">
        <v>9.7159999999999993</v>
      </c>
      <c r="Q107">
        <v>7.3712</v>
      </c>
    </row>
    <row r="108" spans="1:17" x14ac:dyDescent="0.25">
      <c r="B108" s="16">
        <v>29479</v>
      </c>
      <c r="C108">
        <v>9.0229999999999997</v>
      </c>
      <c r="D108">
        <v>9.4492000000000012</v>
      </c>
      <c r="E108">
        <v>8.5175999999999998</v>
      </c>
      <c r="F108">
        <v>9.0032999999999994</v>
      </c>
      <c r="G108">
        <v>7.0931999999999995</v>
      </c>
      <c r="H108">
        <v>9.1815999999999995</v>
      </c>
      <c r="I108">
        <v>8.3961000000000006</v>
      </c>
      <c r="J108">
        <v>8.0431000000000008</v>
      </c>
      <c r="K108">
        <v>8.2182000000000013</v>
      </c>
      <c r="L108">
        <v>8.2947999999999986</v>
      </c>
      <c r="M108">
        <v>8.4595000000000002</v>
      </c>
      <c r="N108">
        <v>8.4922000000000004</v>
      </c>
      <c r="O108">
        <v>8.1329999999999991</v>
      </c>
      <c r="P108">
        <v>8.5002999999999993</v>
      </c>
      <c r="Q108">
        <v>9.1504999999999992</v>
      </c>
    </row>
    <row r="109" spans="1:17" x14ac:dyDescent="0.25">
      <c r="B109" s="18" t="s">
        <v>53</v>
      </c>
      <c r="C109">
        <v>5.8206000000000007</v>
      </c>
      <c r="D109">
        <v>5.3881000000000006</v>
      </c>
      <c r="E109">
        <v>6.2507000000000001</v>
      </c>
      <c r="F109">
        <v>5.577</v>
      </c>
      <c r="G109">
        <v>6.9463999999999997</v>
      </c>
      <c r="H109">
        <v>6.8837999999999999</v>
      </c>
      <c r="I109">
        <v>7.9198000000000004</v>
      </c>
      <c r="J109">
        <v>7.335</v>
      </c>
      <c r="K109">
        <v>7.4166000000000007</v>
      </c>
      <c r="L109">
        <v>7.7658000000000005</v>
      </c>
      <c r="M109">
        <v>6.52</v>
      </c>
      <c r="N109">
        <v>7.6746000000000008</v>
      </c>
      <c r="O109">
        <v>7.2818000000000005</v>
      </c>
      <c r="P109">
        <v>7.4051999999999998</v>
      </c>
      <c r="Q109">
        <v>7.1875</v>
      </c>
    </row>
    <row r="110" spans="1:17" x14ac:dyDescent="0.25">
      <c r="B110" s="16">
        <v>34595</v>
      </c>
      <c r="C110">
        <v>4.4954999999999998</v>
      </c>
      <c r="D110">
        <v>4.0671999999999997</v>
      </c>
      <c r="E110">
        <v>4.9793000000000003</v>
      </c>
      <c r="F110">
        <v>4.1375000000000002</v>
      </c>
      <c r="G110">
        <v>4.8673999999999999</v>
      </c>
      <c r="H110">
        <v>5.4663999999999993</v>
      </c>
      <c r="I110">
        <v>5.3113000000000001</v>
      </c>
      <c r="J110">
        <v>6.2824</v>
      </c>
      <c r="K110">
        <v>6.2378</v>
      </c>
      <c r="L110">
        <v>6.2190000000000003</v>
      </c>
      <c r="M110">
        <v>5.6738</v>
      </c>
      <c r="N110">
        <v>5.9308000000000005</v>
      </c>
      <c r="O110">
        <v>6.6663000000000006</v>
      </c>
      <c r="P110">
        <v>7.0933999999999999</v>
      </c>
      <c r="Q110">
        <v>8.0349000000000004</v>
      </c>
    </row>
    <row r="111" spans="1:17" x14ac:dyDescent="0.25">
      <c r="B111" s="16">
        <v>36617</v>
      </c>
      <c r="C111">
        <v>4.2028999999999996</v>
      </c>
      <c r="D111">
        <v>4.7811000000000003</v>
      </c>
      <c r="E111">
        <v>4.2145000000000001</v>
      </c>
      <c r="F111">
        <v>3.9781999999999997</v>
      </c>
      <c r="G111">
        <v>4.4821</v>
      </c>
      <c r="H111">
        <v>4.9142000000000001</v>
      </c>
      <c r="I111">
        <v>4.0834999999999999</v>
      </c>
      <c r="J111">
        <v>4.6319999999999997</v>
      </c>
      <c r="K111">
        <v>4.1726000000000001</v>
      </c>
      <c r="L111">
        <v>4.2048000000000005</v>
      </c>
      <c r="M111">
        <v>4.8651</v>
      </c>
      <c r="N111">
        <v>4.7721</v>
      </c>
      <c r="O111">
        <v>5.9426999999999994</v>
      </c>
      <c r="P111">
        <v>6.3956</v>
      </c>
      <c r="Q111">
        <v>6.0896000000000008</v>
      </c>
    </row>
    <row r="112" spans="1:17" x14ac:dyDescent="0.25">
      <c r="B112" s="8"/>
    </row>
    <row r="113" spans="1:17" x14ac:dyDescent="0.25">
      <c r="A113" t="s">
        <v>50</v>
      </c>
      <c r="B113" s="17" t="s">
        <v>5</v>
      </c>
      <c r="C113">
        <v>6.6121999999999996</v>
      </c>
      <c r="D113">
        <v>6.6185</v>
      </c>
      <c r="E113">
        <v>6.8188000000000004</v>
      </c>
      <c r="F113">
        <v>7.6997</v>
      </c>
      <c r="G113">
        <v>7.9441000000000006</v>
      </c>
      <c r="H113">
        <v>8.2647999999999993</v>
      </c>
      <c r="I113">
        <v>7.7988999999999997</v>
      </c>
      <c r="J113">
        <v>7.5838999999999999</v>
      </c>
      <c r="K113">
        <v>6.9926000000000004</v>
      </c>
      <c r="L113">
        <v>6.6210000000000004</v>
      </c>
      <c r="M113">
        <v>7.4364999999999997</v>
      </c>
      <c r="N113">
        <v>6.4329999999999998</v>
      </c>
      <c r="O113">
        <v>7.3493000000000004</v>
      </c>
      <c r="P113">
        <v>6.4338999999999995</v>
      </c>
      <c r="Q113">
        <v>5.8943000000000003</v>
      </c>
    </row>
    <row r="114" spans="1:17" x14ac:dyDescent="0.25">
      <c r="B114" s="16">
        <v>26925</v>
      </c>
      <c r="C114">
        <v>8.0841000000000012</v>
      </c>
      <c r="D114">
        <v>6.8888999999999996</v>
      </c>
      <c r="E114">
        <v>7.7412000000000001</v>
      </c>
      <c r="F114">
        <v>8.4205000000000005</v>
      </c>
      <c r="G114">
        <v>7.6547999999999998</v>
      </c>
      <c r="H114">
        <v>7.5875000000000004</v>
      </c>
      <c r="I114">
        <v>7.7468999999999992</v>
      </c>
      <c r="J114">
        <v>8.4162999999999997</v>
      </c>
      <c r="K114">
        <v>7.0575000000000001</v>
      </c>
      <c r="L114">
        <v>7.3336999999999994</v>
      </c>
      <c r="M114">
        <v>7.6606000000000005</v>
      </c>
      <c r="N114">
        <v>8.2797000000000001</v>
      </c>
      <c r="O114">
        <v>6.5339</v>
      </c>
      <c r="P114">
        <v>7.4723999999999995</v>
      </c>
      <c r="Q114">
        <v>6.5206</v>
      </c>
    </row>
    <row r="115" spans="1:17" x14ac:dyDescent="0.25">
      <c r="B115" s="16">
        <v>29479</v>
      </c>
      <c r="C115">
        <v>6.9326999999999996</v>
      </c>
      <c r="D115">
        <v>7.2033999999999994</v>
      </c>
      <c r="E115">
        <v>7.0445000000000002</v>
      </c>
      <c r="F115">
        <v>7.6958000000000002</v>
      </c>
      <c r="G115">
        <v>8.2645999999999997</v>
      </c>
      <c r="H115">
        <v>7.8738999999999999</v>
      </c>
      <c r="I115">
        <v>8.6827000000000005</v>
      </c>
      <c r="J115">
        <v>7.6176000000000004</v>
      </c>
      <c r="K115">
        <v>7.5644</v>
      </c>
      <c r="L115">
        <v>7.9436999999999998</v>
      </c>
      <c r="M115">
        <v>8.1980000000000004</v>
      </c>
      <c r="N115">
        <v>7.6201000000000008</v>
      </c>
      <c r="O115">
        <v>7.1236999999999995</v>
      </c>
      <c r="P115">
        <v>7.7534000000000001</v>
      </c>
      <c r="Q115">
        <v>8.190199999999999</v>
      </c>
    </row>
    <row r="116" spans="1:17" x14ac:dyDescent="0.25">
      <c r="B116" s="18" t="s">
        <v>54</v>
      </c>
      <c r="C116">
        <v>5.6266000000000007</v>
      </c>
      <c r="D116">
        <v>7.9466999999999999</v>
      </c>
      <c r="E116">
        <v>9.0122</v>
      </c>
      <c r="F116">
        <v>8.7189999999999994</v>
      </c>
      <c r="G116">
        <v>9.2436000000000007</v>
      </c>
      <c r="H116">
        <v>9.9463999999999988</v>
      </c>
      <c r="I116">
        <v>9.8773</v>
      </c>
      <c r="J116">
        <v>10.255100000000001</v>
      </c>
      <c r="K116">
        <v>9.9444999999999997</v>
      </c>
      <c r="L116">
        <v>11.381200000000002</v>
      </c>
      <c r="M116">
        <v>11.4001</v>
      </c>
      <c r="N116">
        <v>11.4558</v>
      </c>
      <c r="O116">
        <v>10.5528</v>
      </c>
      <c r="P116">
        <v>8.0799000000000003</v>
      </c>
      <c r="Q116">
        <v>7.4101999999999997</v>
      </c>
    </row>
    <row r="117" spans="1:17" x14ac:dyDescent="0.25">
      <c r="B117" s="16">
        <v>34595</v>
      </c>
      <c r="C117">
        <v>4.8757999999999999</v>
      </c>
      <c r="D117">
        <v>4.9660000000000002</v>
      </c>
      <c r="E117">
        <v>5.2134999999999998</v>
      </c>
      <c r="F117">
        <v>4.8710000000000004</v>
      </c>
      <c r="G117">
        <v>5.4222000000000001</v>
      </c>
      <c r="H117">
        <v>5.6193999999999997</v>
      </c>
      <c r="I117">
        <v>5.1577000000000002</v>
      </c>
      <c r="J117">
        <v>5.1951000000000001</v>
      </c>
      <c r="K117">
        <v>5.8726000000000003</v>
      </c>
      <c r="L117">
        <v>5.6813000000000002</v>
      </c>
      <c r="M117">
        <v>5.4136999999999995</v>
      </c>
      <c r="N117">
        <v>6.1553999999999993</v>
      </c>
      <c r="O117">
        <v>5.9863999999999997</v>
      </c>
      <c r="P117">
        <v>6.2218</v>
      </c>
      <c r="Q117">
        <v>6.6467999999999998</v>
      </c>
    </row>
    <row r="118" spans="1:17" x14ac:dyDescent="0.25">
      <c r="B118" s="16">
        <v>36617</v>
      </c>
      <c r="C118">
        <v>4.5848000000000004</v>
      </c>
      <c r="D118">
        <v>4.8323999999999998</v>
      </c>
      <c r="E118">
        <v>4.8372999999999999</v>
      </c>
      <c r="F118">
        <v>4.4311000000000007</v>
      </c>
      <c r="G118">
        <v>5.1208</v>
      </c>
      <c r="H118">
        <v>4.7462999999999997</v>
      </c>
      <c r="I118">
        <v>4.726</v>
      </c>
      <c r="J118">
        <v>4.9851000000000001</v>
      </c>
      <c r="K118">
        <v>4.7886000000000006</v>
      </c>
      <c r="L118">
        <v>4.8678999999999997</v>
      </c>
      <c r="M118">
        <v>5.3163999999999998</v>
      </c>
      <c r="N118">
        <v>5.1307999999999998</v>
      </c>
      <c r="O118">
        <v>5.2126999999999999</v>
      </c>
      <c r="P118">
        <v>5.4397000000000002</v>
      </c>
      <c r="Q118">
        <v>5.7341999999999995</v>
      </c>
    </row>
    <row r="119" spans="1:17" x14ac:dyDescent="0.25">
      <c r="B119" s="8"/>
    </row>
    <row r="120" spans="1:17" x14ac:dyDescent="0.25">
      <c r="A120" t="s">
        <v>87</v>
      </c>
      <c r="B120" s="17" t="s">
        <v>5</v>
      </c>
      <c r="C120">
        <v>5.899</v>
      </c>
      <c r="D120">
        <v>4.6918999999999995</v>
      </c>
      <c r="E120">
        <v>6.3167</v>
      </c>
      <c r="F120">
        <v>6.5016000000000007</v>
      </c>
      <c r="G120">
        <v>6.3982000000000001</v>
      </c>
      <c r="H120">
        <v>5.9578999999999995</v>
      </c>
      <c r="I120">
        <v>6.0114999999999998</v>
      </c>
      <c r="J120">
        <v>6.2976000000000001</v>
      </c>
      <c r="K120">
        <v>5.9638999999999998</v>
      </c>
      <c r="L120">
        <v>6.4485000000000001</v>
      </c>
      <c r="M120">
        <v>6.5505000000000004</v>
      </c>
      <c r="N120">
        <v>5.1781999999999995</v>
      </c>
      <c r="O120">
        <v>5.7092999999999998</v>
      </c>
      <c r="P120">
        <v>5.6308999999999996</v>
      </c>
      <c r="Q120">
        <v>4.9314</v>
      </c>
    </row>
    <row r="121" spans="1:17" x14ac:dyDescent="0.25">
      <c r="B121" s="16">
        <v>26925</v>
      </c>
      <c r="C121">
        <v>6.1198999999999995</v>
      </c>
      <c r="D121">
        <v>5.1313999999999993</v>
      </c>
      <c r="E121">
        <v>5.4496000000000002</v>
      </c>
      <c r="F121">
        <v>6.3883000000000001</v>
      </c>
      <c r="G121">
        <v>7.2753999999999994</v>
      </c>
      <c r="H121">
        <v>5.6372999999999998</v>
      </c>
      <c r="I121">
        <v>6.1463999999999999</v>
      </c>
      <c r="J121">
        <v>6.3055000000000003</v>
      </c>
      <c r="K121">
        <v>6.8856999999999999</v>
      </c>
      <c r="L121">
        <v>6.3721999999999994</v>
      </c>
      <c r="M121">
        <v>5.6351000000000004</v>
      </c>
      <c r="N121">
        <v>6.3671000000000006</v>
      </c>
      <c r="O121">
        <v>5.7631999999999994</v>
      </c>
      <c r="P121">
        <v>6.2376000000000005</v>
      </c>
      <c r="Q121">
        <v>5.6841999999999997</v>
      </c>
    </row>
    <row r="122" spans="1:17" x14ac:dyDescent="0.25">
      <c r="B122" s="16">
        <v>29479</v>
      </c>
      <c r="C122">
        <v>5.1063000000000001</v>
      </c>
      <c r="D122">
        <v>5.7146999999999997</v>
      </c>
      <c r="E122">
        <v>5.1473000000000004</v>
      </c>
      <c r="F122">
        <v>5.3087</v>
      </c>
      <c r="G122">
        <v>5.7261000000000006</v>
      </c>
      <c r="H122">
        <v>6.4446000000000003</v>
      </c>
      <c r="I122">
        <v>7.0296000000000003</v>
      </c>
      <c r="J122">
        <v>6.1461000000000006</v>
      </c>
      <c r="K122">
        <v>5.3883999999999999</v>
      </c>
      <c r="L122">
        <v>6.9161000000000001</v>
      </c>
      <c r="M122">
        <v>6.077</v>
      </c>
      <c r="N122">
        <v>6.7758000000000003</v>
      </c>
      <c r="O122">
        <v>6.1061000000000005</v>
      </c>
      <c r="P122">
        <v>7.0806000000000004</v>
      </c>
      <c r="Q122">
        <v>5.9836999999999998</v>
      </c>
    </row>
    <row r="123" spans="1:17" x14ac:dyDescent="0.25">
      <c r="B123" s="18" t="s">
        <v>52</v>
      </c>
      <c r="C123">
        <v>4.2806999999999995</v>
      </c>
      <c r="D123">
        <v>4.2930000000000001</v>
      </c>
      <c r="E123">
        <v>4.5931000000000006</v>
      </c>
      <c r="F123">
        <v>5.2534000000000001</v>
      </c>
      <c r="G123">
        <v>5.2163000000000004</v>
      </c>
      <c r="H123">
        <v>6.1806000000000001</v>
      </c>
      <c r="I123">
        <v>5.5841000000000003</v>
      </c>
      <c r="J123">
        <v>5.4385000000000003</v>
      </c>
      <c r="K123">
        <v>5.0776000000000003</v>
      </c>
      <c r="L123">
        <v>6.0331999999999999</v>
      </c>
      <c r="M123">
        <v>5.4531999999999998</v>
      </c>
      <c r="N123">
        <v>6.2401</v>
      </c>
      <c r="O123">
        <v>5.2431000000000001</v>
      </c>
      <c r="P123">
        <v>5.4989999999999997</v>
      </c>
      <c r="Q123">
        <v>6.5137999999999998</v>
      </c>
    </row>
    <row r="124" spans="1:17" x14ac:dyDescent="0.25">
      <c r="B124" s="16">
        <v>34595</v>
      </c>
      <c r="C124">
        <v>3.6252</v>
      </c>
      <c r="D124">
        <v>3.7117</v>
      </c>
      <c r="E124">
        <v>4.5223000000000004</v>
      </c>
      <c r="F124">
        <v>3.9266999999999999</v>
      </c>
      <c r="G124">
        <v>3.8344</v>
      </c>
      <c r="H124">
        <v>4.4196</v>
      </c>
      <c r="I124">
        <v>4.4028</v>
      </c>
      <c r="J124">
        <v>4.4543999999999997</v>
      </c>
      <c r="K124">
        <v>4.6933999999999996</v>
      </c>
      <c r="L124">
        <v>4.6606000000000005</v>
      </c>
      <c r="M124">
        <v>4.9349999999999996</v>
      </c>
      <c r="N124">
        <v>4.8533999999999997</v>
      </c>
      <c r="O124">
        <v>6.0613999999999999</v>
      </c>
      <c r="P124">
        <v>5.7228000000000003</v>
      </c>
      <c r="Q124">
        <v>5.6086</v>
      </c>
    </row>
    <row r="125" spans="1:17" x14ac:dyDescent="0.25">
      <c r="B125" s="16">
        <v>36617</v>
      </c>
      <c r="C125">
        <v>3.2650000000000001</v>
      </c>
      <c r="D125">
        <v>3.1619999999999999</v>
      </c>
      <c r="E125">
        <v>3.6861999999999999</v>
      </c>
      <c r="F125">
        <v>3.8228</v>
      </c>
      <c r="G125">
        <v>3.8629000000000002</v>
      </c>
      <c r="H125">
        <v>3.4100999999999999</v>
      </c>
      <c r="I125">
        <v>3.8836999999999997</v>
      </c>
      <c r="J125">
        <v>4.3896000000000006</v>
      </c>
      <c r="K125">
        <v>3.9929000000000001</v>
      </c>
      <c r="L125">
        <v>3.8216999999999999</v>
      </c>
      <c r="M125">
        <v>4.0716999999999999</v>
      </c>
      <c r="N125">
        <v>4.2351999999999999</v>
      </c>
      <c r="O125">
        <v>4.6813000000000002</v>
      </c>
      <c r="P125">
        <v>4.4513999999999996</v>
      </c>
      <c r="Q125">
        <v>4.4320000000000004</v>
      </c>
    </row>
    <row r="126" spans="1:17" x14ac:dyDescent="0.25">
      <c r="B126" s="16"/>
    </row>
    <row r="130" spans="1:17" x14ac:dyDescent="0.25">
      <c r="B130" s="8"/>
    </row>
    <row r="131" spans="1:17" x14ac:dyDescent="0.25">
      <c r="A131" t="s">
        <v>7</v>
      </c>
      <c r="B131" s="16">
        <v>25178</v>
      </c>
      <c r="C131">
        <v>6.6181999999999999</v>
      </c>
      <c r="D131">
        <v>6.6748000000000003</v>
      </c>
      <c r="E131">
        <v>7.0324999999999998</v>
      </c>
      <c r="F131">
        <v>7.3434999999999997</v>
      </c>
      <c r="G131">
        <v>7.0903</v>
      </c>
      <c r="H131">
        <v>7.0923999999999996</v>
      </c>
      <c r="I131">
        <v>7.3153000000000006</v>
      </c>
      <c r="J131">
        <v>6.9272999999999998</v>
      </c>
      <c r="K131">
        <v>7.1387999999999998</v>
      </c>
      <c r="L131">
        <v>6.2321</v>
      </c>
      <c r="M131">
        <v>5.9843999999999999</v>
      </c>
      <c r="N131">
        <v>4.7471000000000005</v>
      </c>
      <c r="O131">
        <v>6.1011999999999995</v>
      </c>
      <c r="P131">
        <v>5.7590000000000003</v>
      </c>
      <c r="Q131">
        <v>6.3354999999999997</v>
      </c>
    </row>
    <row r="132" spans="1:17" x14ac:dyDescent="0.25">
      <c r="B132" s="17">
        <v>27006</v>
      </c>
      <c r="C132">
        <v>4.4957000000000003</v>
      </c>
      <c r="D132">
        <v>4.6193999999999997</v>
      </c>
      <c r="E132">
        <v>5.3353999999999999</v>
      </c>
      <c r="F132">
        <v>6.0541999999999998</v>
      </c>
      <c r="G132">
        <v>6.7060000000000004</v>
      </c>
      <c r="H132">
        <v>7.3791000000000002</v>
      </c>
      <c r="I132">
        <v>6.9836999999999998</v>
      </c>
      <c r="J132">
        <v>6.5641000000000007</v>
      </c>
      <c r="K132">
        <v>7.3476000000000008</v>
      </c>
      <c r="L132">
        <v>6.32</v>
      </c>
      <c r="M132">
        <v>6.3227000000000002</v>
      </c>
      <c r="N132">
        <v>7.1041999999999996</v>
      </c>
      <c r="O132">
        <v>6.8029999999999999</v>
      </c>
      <c r="P132">
        <v>7.1238999999999999</v>
      </c>
      <c r="Q132">
        <v>7.0259</v>
      </c>
    </row>
    <row r="133" spans="1:17" x14ac:dyDescent="0.25">
      <c r="B133" s="16">
        <v>28836</v>
      </c>
      <c r="C133">
        <v>4.4621858089795605</v>
      </c>
      <c r="D133">
        <v>4.4463000492734297</v>
      </c>
      <c r="E133">
        <v>4.7832761992611434</v>
      </c>
      <c r="F133">
        <v>4.3900568215216538</v>
      </c>
      <c r="G133">
        <v>4.4947516299948171</v>
      </c>
      <c r="H133">
        <v>4.3865292666179379</v>
      </c>
      <c r="I133">
        <v>4.7866178804733091</v>
      </c>
      <c r="J133">
        <v>5.0841779302383339</v>
      </c>
      <c r="K133">
        <v>5.5941476807767829</v>
      </c>
      <c r="L133">
        <v>6.5122195497411806</v>
      </c>
      <c r="M133">
        <v>6.8183628373819145</v>
      </c>
      <c r="N133">
        <v>6.9238731234222497</v>
      </c>
      <c r="O133">
        <v>6.752263360513922</v>
      </c>
      <c r="P133">
        <v>7.0501434728809977</v>
      </c>
      <c r="Q133">
        <v>6.6959350780620159</v>
      </c>
    </row>
    <row r="134" spans="1:17" x14ac:dyDescent="0.25">
      <c r="B134" s="18" t="s">
        <v>54</v>
      </c>
      <c r="C134">
        <v>5.2113000000000005</v>
      </c>
      <c r="D134">
        <v>4.9771999999999998</v>
      </c>
      <c r="E134">
        <v>5.29</v>
      </c>
      <c r="F134">
        <v>4.8036000000000003</v>
      </c>
      <c r="G134">
        <v>4.3600000000000003</v>
      </c>
      <c r="H134">
        <v>5.3064999999999998</v>
      </c>
      <c r="I134">
        <v>5.0883000000000003</v>
      </c>
      <c r="J134">
        <v>4.4438000000000004</v>
      </c>
      <c r="K134">
        <v>4.6429</v>
      </c>
      <c r="L134">
        <v>4.4588999999999999</v>
      </c>
      <c r="M134">
        <v>4.4456999999999995</v>
      </c>
      <c r="N134">
        <v>4.6296999999999997</v>
      </c>
      <c r="O134">
        <v>4.9438000000000004</v>
      </c>
      <c r="P134">
        <v>5.1014999999999997</v>
      </c>
      <c r="Q134">
        <v>5.4897999999999998</v>
      </c>
    </row>
    <row r="135" spans="1:17" x14ac:dyDescent="0.25">
      <c r="B135" s="16">
        <v>33184</v>
      </c>
      <c r="C135">
        <v>4.4817</v>
      </c>
      <c r="D135">
        <v>5.2206999999999999</v>
      </c>
      <c r="E135">
        <v>4.8553000000000006</v>
      </c>
      <c r="F135">
        <v>4.7688999999999995</v>
      </c>
      <c r="G135">
        <v>5.1568999999999994</v>
      </c>
      <c r="H135">
        <v>4.9391999999999996</v>
      </c>
      <c r="I135">
        <v>5.1596000000000002</v>
      </c>
      <c r="J135">
        <v>4.9462999999999999</v>
      </c>
      <c r="K135">
        <v>4.9331000000000005</v>
      </c>
      <c r="L135">
        <v>4.2831000000000001</v>
      </c>
      <c r="M135">
        <v>4.5102000000000002</v>
      </c>
      <c r="N135">
        <v>5.2273000000000005</v>
      </c>
      <c r="O135">
        <v>4.5653000000000006</v>
      </c>
      <c r="P135">
        <v>4.0789</v>
      </c>
      <c r="Q135">
        <v>4.2731000000000003</v>
      </c>
    </row>
    <row r="136" spans="1:17" x14ac:dyDescent="0.25">
      <c r="B136" s="16">
        <v>35010</v>
      </c>
      <c r="C136">
        <v>4.3321999999999994</v>
      </c>
      <c r="D136">
        <v>4.2303000000000006</v>
      </c>
      <c r="E136">
        <v>4.7736000000000001</v>
      </c>
      <c r="F136">
        <v>4.8976999999999995</v>
      </c>
      <c r="G136">
        <v>4.7195</v>
      </c>
      <c r="H136">
        <v>4.9208999999999996</v>
      </c>
      <c r="I136">
        <v>5.7103000000000002</v>
      </c>
      <c r="J136">
        <v>4.5878999999999994</v>
      </c>
      <c r="K136">
        <v>4.6683999999999992</v>
      </c>
      <c r="L136">
        <v>4.8864000000000001</v>
      </c>
      <c r="M136">
        <v>4.9367999999999999</v>
      </c>
      <c r="N136">
        <v>4.6048999999999998</v>
      </c>
      <c r="O136">
        <v>5.1020000000000003</v>
      </c>
      <c r="P136">
        <v>4.9005000000000001</v>
      </c>
      <c r="Q136">
        <v>3.8365999999999998</v>
      </c>
    </row>
    <row r="137" spans="1:17" x14ac:dyDescent="0.25">
      <c r="B137" s="16">
        <v>36837</v>
      </c>
      <c r="C137">
        <v>3.0503</v>
      </c>
      <c r="D137">
        <v>4.3494999999999999</v>
      </c>
      <c r="E137">
        <v>4.5534999999999997</v>
      </c>
      <c r="F137">
        <v>4.8091999999999997</v>
      </c>
      <c r="G137">
        <v>4.7024999999999997</v>
      </c>
      <c r="H137">
        <v>4.5880000000000001</v>
      </c>
      <c r="I137">
        <v>4.6150000000000002</v>
      </c>
      <c r="J137">
        <v>4.4101999999999997</v>
      </c>
      <c r="K137">
        <v>4.7183000000000002</v>
      </c>
      <c r="L137">
        <v>4.0165999999999995</v>
      </c>
      <c r="M137">
        <v>4.5356999999999994</v>
      </c>
      <c r="N137">
        <v>5.2054999999999998</v>
      </c>
      <c r="O137">
        <v>4.2611999999999997</v>
      </c>
      <c r="P137">
        <v>4.4616999999999996</v>
      </c>
      <c r="Q137">
        <v>4.1961000000000004</v>
      </c>
    </row>
    <row r="138" spans="1:17" x14ac:dyDescent="0.25">
      <c r="B138" s="16">
        <v>38663</v>
      </c>
      <c r="C138">
        <v>3.5836000000000001</v>
      </c>
      <c r="D138">
        <v>3.3759000000000001</v>
      </c>
      <c r="E138">
        <v>3.2143999999999999</v>
      </c>
      <c r="F138">
        <v>3.4831999999999996</v>
      </c>
      <c r="G138">
        <v>3.7399</v>
      </c>
      <c r="H138">
        <v>4.2793000000000001</v>
      </c>
      <c r="I138">
        <v>4.7172999999999998</v>
      </c>
      <c r="J138">
        <v>4.569</v>
      </c>
      <c r="K138">
        <v>4.5648</v>
      </c>
      <c r="L138">
        <v>4.4488000000000003</v>
      </c>
      <c r="M138">
        <v>4.3496000000000006</v>
      </c>
      <c r="N138">
        <v>4.0491999999999999</v>
      </c>
      <c r="O138">
        <v>4.3233000000000006</v>
      </c>
      <c r="P138">
        <v>4.4883999999999995</v>
      </c>
      <c r="Q138">
        <v>4.1420000000000003</v>
      </c>
    </row>
    <row r="139" spans="1:17" x14ac:dyDescent="0.25">
      <c r="B139" s="16"/>
    </row>
    <row r="140" spans="1:17" x14ac:dyDescent="0.25">
      <c r="A140" t="s">
        <v>8</v>
      </c>
      <c r="B140" s="17" t="s">
        <v>5</v>
      </c>
      <c r="C140">
        <v>7.7576999999999998</v>
      </c>
      <c r="D140">
        <v>7.2328999999999999</v>
      </c>
      <c r="E140">
        <v>7.7933000000000003</v>
      </c>
      <c r="F140">
        <v>8.6243999999999996</v>
      </c>
      <c r="G140">
        <v>8.1576000000000004</v>
      </c>
      <c r="H140">
        <v>8.3973999999999993</v>
      </c>
      <c r="I140">
        <v>9.2212000000000014</v>
      </c>
      <c r="J140">
        <v>7.9808000000000003</v>
      </c>
      <c r="K140">
        <v>7.6826999999999996</v>
      </c>
      <c r="L140">
        <v>6.6933999999999996</v>
      </c>
      <c r="M140">
        <v>8.2615999999999996</v>
      </c>
      <c r="N140">
        <v>6.5901999999999994</v>
      </c>
      <c r="O140">
        <v>7.7711999999999994</v>
      </c>
      <c r="P140">
        <v>6.9216000000000006</v>
      </c>
      <c r="Q140">
        <v>6.1947999999999999</v>
      </c>
    </row>
    <row r="141" spans="1:17" x14ac:dyDescent="0.25">
      <c r="B141" s="16">
        <v>26925</v>
      </c>
      <c r="C141">
        <v>8.1777999999999995</v>
      </c>
      <c r="D141">
        <v>8.0713999999999988</v>
      </c>
      <c r="E141">
        <v>8.5972999999999988</v>
      </c>
      <c r="F141">
        <v>9.0498999999999992</v>
      </c>
      <c r="G141">
        <v>8.2016000000000009</v>
      </c>
      <c r="H141">
        <v>9.0178999999999991</v>
      </c>
      <c r="I141">
        <v>9.1412999999999993</v>
      </c>
      <c r="J141">
        <v>8.1679999999999993</v>
      </c>
      <c r="K141">
        <v>8.8028999999999993</v>
      </c>
      <c r="L141">
        <v>8.3552</v>
      </c>
      <c r="M141">
        <v>7.7836999999999996</v>
      </c>
      <c r="N141">
        <v>7.8578000000000001</v>
      </c>
      <c r="O141">
        <v>7.8071999999999999</v>
      </c>
      <c r="P141">
        <v>8.1844000000000001</v>
      </c>
      <c r="Q141">
        <v>7.3677000000000001</v>
      </c>
    </row>
    <row r="142" spans="1:17" x14ac:dyDescent="0.25">
      <c r="B142" s="16">
        <v>29479</v>
      </c>
      <c r="C142">
        <v>9.3978999999999999</v>
      </c>
      <c r="D142">
        <v>8.6373999999999995</v>
      </c>
      <c r="E142">
        <v>8.4855</v>
      </c>
      <c r="F142">
        <v>8.3862000000000005</v>
      </c>
      <c r="G142">
        <v>9.3728999999999996</v>
      </c>
      <c r="H142">
        <v>8.8092999999999986</v>
      </c>
      <c r="I142">
        <v>9.6682000000000006</v>
      </c>
      <c r="J142">
        <v>8.0739999999999998</v>
      </c>
      <c r="K142">
        <v>8.3674999999999997</v>
      </c>
      <c r="L142">
        <v>8.0122999999999998</v>
      </c>
      <c r="M142">
        <v>9.2089999999999996</v>
      </c>
      <c r="N142">
        <v>7.6753</v>
      </c>
      <c r="O142">
        <v>8.7744</v>
      </c>
      <c r="P142">
        <v>8.4087999999999994</v>
      </c>
      <c r="Q142">
        <v>8.5664999999999996</v>
      </c>
    </row>
    <row r="143" spans="1:17" x14ac:dyDescent="0.25">
      <c r="B143" s="16">
        <v>32460</v>
      </c>
      <c r="C143">
        <v>6.1218999999999992</v>
      </c>
      <c r="D143">
        <v>7.5653999999999995</v>
      </c>
      <c r="E143">
        <v>7.2406000000000006</v>
      </c>
      <c r="F143">
        <v>7.3513999999999999</v>
      </c>
      <c r="G143">
        <v>7.4725000000000001</v>
      </c>
      <c r="H143">
        <v>7.9352</v>
      </c>
      <c r="I143">
        <v>7.9029999999999996</v>
      </c>
      <c r="J143">
        <v>7.5439999999999996</v>
      </c>
      <c r="K143">
        <v>8.6102999999999987</v>
      </c>
      <c r="L143">
        <v>7.9995000000000003</v>
      </c>
      <c r="M143">
        <v>7.7173999999999996</v>
      </c>
      <c r="N143">
        <v>7.5063000000000004</v>
      </c>
      <c r="O143">
        <v>7.8624999999999998</v>
      </c>
      <c r="P143">
        <v>7.9106000000000005</v>
      </c>
      <c r="Q143">
        <v>7.6626000000000003</v>
      </c>
    </row>
    <row r="144" spans="1:17" x14ac:dyDescent="0.25">
      <c r="B144" s="16">
        <v>36312</v>
      </c>
      <c r="C144">
        <v>4.6193999999999997</v>
      </c>
      <c r="D144">
        <v>4.7625000000000002</v>
      </c>
      <c r="E144">
        <v>4.3671999999999995</v>
      </c>
      <c r="F144">
        <v>4.5533000000000001</v>
      </c>
      <c r="G144">
        <v>4.7699999999999996</v>
      </c>
      <c r="H144">
        <v>4.7253999999999996</v>
      </c>
      <c r="I144">
        <v>4.101</v>
      </c>
      <c r="J144">
        <v>4.1966000000000001</v>
      </c>
      <c r="K144">
        <v>5.3978000000000002</v>
      </c>
      <c r="L144">
        <v>6.0890000000000004</v>
      </c>
      <c r="M144">
        <v>5.8757000000000001</v>
      </c>
      <c r="N144">
        <v>6.6218000000000004</v>
      </c>
      <c r="O144">
        <v>6.6846999999999994</v>
      </c>
      <c r="P144">
        <v>7.0701999999999998</v>
      </c>
      <c r="Q144">
        <v>7.056</v>
      </c>
    </row>
    <row r="145" spans="1:50" x14ac:dyDescent="0.25">
      <c r="A145" t="s">
        <v>4</v>
      </c>
      <c r="B145" s="17" t="s">
        <v>5</v>
      </c>
      <c r="C145">
        <v>6.6779999999999999</v>
      </c>
      <c r="D145">
        <v>5.8372000000000002</v>
      </c>
      <c r="E145">
        <v>6.4201999999999995</v>
      </c>
      <c r="F145">
        <v>7.4786000000000001</v>
      </c>
      <c r="G145">
        <v>7.0428000000000006</v>
      </c>
      <c r="H145">
        <v>7.1755000000000004</v>
      </c>
      <c r="I145">
        <v>7.2515000000000001</v>
      </c>
      <c r="J145">
        <v>7.3163999999999998</v>
      </c>
      <c r="K145">
        <v>6.5202999999999998</v>
      </c>
      <c r="L145">
        <v>6.6654</v>
      </c>
      <c r="M145">
        <v>6.9329000000000001</v>
      </c>
      <c r="N145">
        <v>6.2934999999999999</v>
      </c>
      <c r="O145">
        <v>6.7261999999999995</v>
      </c>
      <c r="P145">
        <v>6.1306000000000003</v>
      </c>
      <c r="Q145">
        <v>5.7608999999999995</v>
      </c>
    </row>
    <row r="146" spans="1:50" x14ac:dyDescent="0.25">
      <c r="B146" s="16">
        <v>26925</v>
      </c>
      <c r="C146">
        <v>7.5842999999999998</v>
      </c>
      <c r="D146">
        <v>6.8286999999999995</v>
      </c>
      <c r="E146">
        <v>7.0583</v>
      </c>
      <c r="F146">
        <v>7.7858000000000001</v>
      </c>
      <c r="G146">
        <v>7.4246000000000008</v>
      </c>
      <c r="H146">
        <v>7.0937000000000001</v>
      </c>
      <c r="I146">
        <v>7.2453000000000003</v>
      </c>
      <c r="J146">
        <v>7.5994999999999999</v>
      </c>
      <c r="K146">
        <v>7.0914999999999999</v>
      </c>
      <c r="L146">
        <v>7.1707999999999998</v>
      </c>
      <c r="M146">
        <v>6.8606999999999996</v>
      </c>
      <c r="N146">
        <v>7.3821000000000003</v>
      </c>
      <c r="O146">
        <v>6.3605</v>
      </c>
      <c r="P146">
        <v>7.0808999999999997</v>
      </c>
      <c r="Q146">
        <v>6.3961000000000006</v>
      </c>
    </row>
    <row r="147" spans="1:50" x14ac:dyDescent="0.25">
      <c r="B147" s="16">
        <v>29479</v>
      </c>
      <c r="C147">
        <v>7.2311000000000005</v>
      </c>
      <c r="D147">
        <v>7.3803999999999998</v>
      </c>
      <c r="E147">
        <v>7.1944999999999997</v>
      </c>
      <c r="F147">
        <v>7.3114999999999997</v>
      </c>
      <c r="G147">
        <v>7.7995000000000001</v>
      </c>
      <c r="H147">
        <v>7.6174999999999997</v>
      </c>
      <c r="I147">
        <v>8.2467000000000006</v>
      </c>
      <c r="J147">
        <v>7.7332000000000001</v>
      </c>
      <c r="K147">
        <v>7.6278999999999995</v>
      </c>
      <c r="L147">
        <v>7.6923000000000004</v>
      </c>
      <c r="M147">
        <v>8.1251999999999995</v>
      </c>
      <c r="N147">
        <v>7.6303000000000001</v>
      </c>
      <c r="O147">
        <v>7.6133999999999995</v>
      </c>
      <c r="P147">
        <v>7.7728999999999999</v>
      </c>
      <c r="Q147">
        <v>7.8741000000000003</v>
      </c>
    </row>
    <row r="148" spans="1:50" x14ac:dyDescent="0.25">
      <c r="B148" s="16">
        <v>34595</v>
      </c>
      <c r="C148">
        <v>5.0880000000000001</v>
      </c>
      <c r="D148">
        <v>5.2881</v>
      </c>
      <c r="E148">
        <v>5.6538999999999993</v>
      </c>
      <c r="F148">
        <v>5.4381000000000004</v>
      </c>
      <c r="G148">
        <v>5.7651000000000003</v>
      </c>
      <c r="H148">
        <v>5.9095000000000004</v>
      </c>
      <c r="I148">
        <v>5.7507000000000001</v>
      </c>
      <c r="J148">
        <v>5.8623000000000003</v>
      </c>
      <c r="K148">
        <v>6.2983000000000002</v>
      </c>
      <c r="L148">
        <v>6.3378000000000005</v>
      </c>
      <c r="M148">
        <v>6.5038</v>
      </c>
      <c r="N148">
        <v>6.4241000000000001</v>
      </c>
      <c r="O148">
        <v>6.6379999999999999</v>
      </c>
      <c r="P148">
        <v>6.6624999999999996</v>
      </c>
      <c r="Q148">
        <v>7.1513</v>
      </c>
    </row>
    <row r="149" spans="1:50" x14ac:dyDescent="0.25">
      <c r="B149" s="16">
        <v>36617</v>
      </c>
      <c r="C149">
        <v>4.3167999999999997</v>
      </c>
      <c r="D149">
        <v>4.6951999999999998</v>
      </c>
      <c r="E149">
        <v>4.7298</v>
      </c>
      <c r="F149">
        <v>4.5043999999999995</v>
      </c>
      <c r="G149">
        <v>4.9533000000000005</v>
      </c>
      <c r="H149">
        <v>4.6749000000000001</v>
      </c>
      <c r="I149">
        <v>4.9177</v>
      </c>
      <c r="J149">
        <v>5.1162000000000001</v>
      </c>
      <c r="K149">
        <v>5.0922000000000001</v>
      </c>
      <c r="L149">
        <v>5.3986999999999998</v>
      </c>
      <c r="M149">
        <v>5.4561999999999999</v>
      </c>
      <c r="N149">
        <v>5.3876999999999997</v>
      </c>
      <c r="O149">
        <v>5.758</v>
      </c>
      <c r="P149">
        <v>5.9161999999999999</v>
      </c>
      <c r="Q149">
        <v>6.2888999999999999</v>
      </c>
    </row>
    <row r="151" spans="1:50" x14ac:dyDescent="0.25">
      <c r="C151">
        <v>2000</v>
      </c>
      <c r="D151">
        <f>C151-1</f>
        <v>1999</v>
      </c>
      <c r="E151">
        <f t="shared" ref="E151:AU151" si="2">D151-1</f>
        <v>1998</v>
      </c>
      <c r="F151">
        <f t="shared" si="2"/>
        <v>1997</v>
      </c>
      <c r="G151">
        <f t="shared" si="2"/>
        <v>1996</v>
      </c>
      <c r="H151">
        <f t="shared" si="2"/>
        <v>1995</v>
      </c>
      <c r="I151">
        <f t="shared" si="2"/>
        <v>1994</v>
      </c>
      <c r="J151">
        <f t="shared" si="2"/>
        <v>1993</v>
      </c>
      <c r="K151">
        <f t="shared" si="2"/>
        <v>1992</v>
      </c>
      <c r="L151">
        <f t="shared" si="2"/>
        <v>1991</v>
      </c>
      <c r="M151">
        <f t="shared" si="2"/>
        <v>1990</v>
      </c>
      <c r="N151">
        <f t="shared" si="2"/>
        <v>1989</v>
      </c>
      <c r="O151">
        <f t="shared" si="2"/>
        <v>1988</v>
      </c>
      <c r="P151">
        <f t="shared" si="2"/>
        <v>1987</v>
      </c>
      <c r="Q151">
        <f t="shared" si="2"/>
        <v>1986</v>
      </c>
      <c r="R151">
        <f t="shared" si="2"/>
        <v>1985</v>
      </c>
      <c r="S151">
        <f t="shared" si="2"/>
        <v>1984</v>
      </c>
      <c r="T151">
        <f t="shared" si="2"/>
        <v>1983</v>
      </c>
      <c r="U151">
        <f t="shared" si="2"/>
        <v>1982</v>
      </c>
      <c r="V151">
        <f t="shared" si="2"/>
        <v>1981</v>
      </c>
      <c r="W151">
        <f t="shared" si="2"/>
        <v>1980</v>
      </c>
      <c r="X151">
        <f t="shared" si="2"/>
        <v>1979</v>
      </c>
      <c r="Y151">
        <f t="shared" si="2"/>
        <v>1978</v>
      </c>
      <c r="Z151">
        <f t="shared" si="2"/>
        <v>1977</v>
      </c>
      <c r="AA151">
        <f t="shared" si="2"/>
        <v>1976</v>
      </c>
      <c r="AB151">
        <f t="shared" si="2"/>
        <v>1975</v>
      </c>
      <c r="AC151">
        <f t="shared" si="2"/>
        <v>1974</v>
      </c>
      <c r="AD151">
        <f t="shared" si="2"/>
        <v>1973</v>
      </c>
      <c r="AE151">
        <f t="shared" si="2"/>
        <v>1972</v>
      </c>
      <c r="AF151">
        <f t="shared" si="2"/>
        <v>1971</v>
      </c>
      <c r="AG151">
        <f t="shared" si="2"/>
        <v>1970</v>
      </c>
      <c r="AH151">
        <f t="shared" si="2"/>
        <v>1969</v>
      </c>
      <c r="AI151">
        <f t="shared" si="2"/>
        <v>1968</v>
      </c>
      <c r="AJ151">
        <f t="shared" si="2"/>
        <v>1967</v>
      </c>
      <c r="AK151">
        <f t="shared" si="2"/>
        <v>1966</v>
      </c>
      <c r="AL151">
        <f t="shared" si="2"/>
        <v>1965</v>
      </c>
      <c r="AM151">
        <f t="shared" si="2"/>
        <v>1964</v>
      </c>
      <c r="AN151">
        <f t="shared" si="2"/>
        <v>1963</v>
      </c>
      <c r="AO151">
        <f t="shared" si="2"/>
        <v>1962</v>
      </c>
      <c r="AP151">
        <f t="shared" si="2"/>
        <v>1961</v>
      </c>
      <c r="AQ151">
        <f t="shared" si="2"/>
        <v>1960</v>
      </c>
      <c r="AR151">
        <f t="shared" si="2"/>
        <v>1959</v>
      </c>
      <c r="AS151">
        <f t="shared" si="2"/>
        <v>1958</v>
      </c>
      <c r="AT151">
        <f t="shared" si="2"/>
        <v>1957</v>
      </c>
      <c r="AU151">
        <f t="shared" si="2"/>
        <v>1956</v>
      </c>
    </row>
    <row r="152" spans="1:50" x14ac:dyDescent="0.25">
      <c r="B152" t="s">
        <v>215</v>
      </c>
      <c r="AI152">
        <v>6.6181999999999999</v>
      </c>
      <c r="AJ152">
        <v>6.6748000000000003</v>
      </c>
      <c r="AK152">
        <v>7.0324999999999998</v>
      </c>
      <c r="AL152">
        <v>7.3434999999999997</v>
      </c>
      <c r="AM152">
        <v>7.0903</v>
      </c>
      <c r="AN152">
        <v>7.0923999999999996</v>
      </c>
      <c r="AO152">
        <v>7.3153000000000006</v>
      </c>
      <c r="AP152">
        <v>6.9272999999999998</v>
      </c>
      <c r="AQ152">
        <v>7.1387999999999998</v>
      </c>
      <c r="AR152">
        <v>6.2321</v>
      </c>
      <c r="AS152">
        <v>5.9843999999999999</v>
      </c>
      <c r="AT152">
        <v>4.7471000000000005</v>
      </c>
      <c r="AU152">
        <v>6.1011999999999995</v>
      </c>
      <c r="AV152">
        <v>5.7590000000000003</v>
      </c>
      <c r="AW152">
        <v>6.3354999999999997</v>
      </c>
    </row>
    <row r="153" spans="1:50" x14ac:dyDescent="0.25">
      <c r="B153" t="s">
        <v>216</v>
      </c>
      <c r="AD153">
        <v>4.4957000000000003</v>
      </c>
      <c r="AE153">
        <v>4.6193999999999997</v>
      </c>
      <c r="AF153">
        <v>5.3353999999999999</v>
      </c>
      <c r="AG153">
        <v>6.0541999999999998</v>
      </c>
      <c r="AH153">
        <v>6.7060000000000004</v>
      </c>
      <c r="AI153">
        <v>7.3791000000000002</v>
      </c>
      <c r="AJ153">
        <v>6.9836999999999998</v>
      </c>
      <c r="AK153">
        <v>6.5641000000000007</v>
      </c>
      <c r="AL153">
        <v>7.3476000000000008</v>
      </c>
      <c r="AM153">
        <v>6.32</v>
      </c>
      <c r="AN153">
        <v>6.3227000000000002</v>
      </c>
      <c r="AO153">
        <v>7.1041999999999996</v>
      </c>
      <c r="AP153">
        <v>6.8029999999999999</v>
      </c>
      <c r="AQ153">
        <v>7.1238999999999999</v>
      </c>
      <c r="AR153">
        <v>7.0259</v>
      </c>
    </row>
    <row r="154" spans="1:50" x14ac:dyDescent="0.25">
      <c r="B154" s="16" t="s">
        <v>217</v>
      </c>
      <c r="Y154">
        <v>4.4621858089795605</v>
      </c>
      <c r="Z154">
        <v>4.4463000492734297</v>
      </c>
      <c r="AA154">
        <v>4.7832761992611434</v>
      </c>
      <c r="AB154">
        <v>4.3900568215216538</v>
      </c>
      <c r="AC154">
        <v>4.4947516299948171</v>
      </c>
      <c r="AD154">
        <v>4.3865292666179379</v>
      </c>
      <c r="AE154">
        <v>4.7866178804733091</v>
      </c>
      <c r="AF154">
        <v>5.0841779302383339</v>
      </c>
      <c r="AG154">
        <v>5.5941476807767829</v>
      </c>
      <c r="AH154">
        <v>6.5122195497411806</v>
      </c>
      <c r="AI154">
        <v>6.8183628373819145</v>
      </c>
      <c r="AJ154">
        <v>6.9238731234222497</v>
      </c>
      <c r="AK154">
        <v>6.752263360513922</v>
      </c>
      <c r="AL154">
        <v>7.0501434728809977</v>
      </c>
      <c r="AM154">
        <v>6.6959350780620159</v>
      </c>
    </row>
    <row r="155" spans="1:50" x14ac:dyDescent="0.25">
      <c r="B155" t="s">
        <v>218</v>
      </c>
      <c r="R155">
        <v>5.2113000000000005</v>
      </c>
      <c r="S155">
        <v>4.9771999999999998</v>
      </c>
      <c r="T155">
        <v>5.29</v>
      </c>
      <c r="U155">
        <v>4.8036000000000003</v>
      </c>
      <c r="V155">
        <v>4.3600000000000003</v>
      </c>
      <c r="W155">
        <v>5.3064999999999998</v>
      </c>
      <c r="X155">
        <v>5.0883000000000003</v>
      </c>
      <c r="Y155">
        <v>4.4438000000000004</v>
      </c>
      <c r="Z155">
        <v>4.6429</v>
      </c>
      <c r="AA155">
        <v>4.4588999999999999</v>
      </c>
      <c r="AB155">
        <v>4.4456999999999995</v>
      </c>
      <c r="AC155">
        <v>4.6296999999999997</v>
      </c>
      <c r="AD155">
        <v>4.9438000000000004</v>
      </c>
      <c r="AE155">
        <v>5.1014999999999997</v>
      </c>
      <c r="AF155">
        <v>5.4897999999999998</v>
      </c>
    </row>
    <row r="156" spans="1:50" x14ac:dyDescent="0.25">
      <c r="B156" t="s">
        <v>219</v>
      </c>
      <c r="M156">
        <v>4.4817</v>
      </c>
      <c r="N156">
        <v>5.2206999999999999</v>
      </c>
      <c r="O156">
        <v>4.8553000000000006</v>
      </c>
      <c r="P156">
        <v>4.7688999999999995</v>
      </c>
      <c r="Q156">
        <v>5.1568999999999994</v>
      </c>
      <c r="R156">
        <v>4.9391999999999996</v>
      </c>
      <c r="S156">
        <v>5.1596000000000002</v>
      </c>
      <c r="T156">
        <v>4.9462999999999999</v>
      </c>
      <c r="U156">
        <v>4.9331000000000005</v>
      </c>
      <c r="V156">
        <v>4.2831000000000001</v>
      </c>
      <c r="W156">
        <v>4.5102000000000002</v>
      </c>
      <c r="X156">
        <v>5.2273000000000005</v>
      </c>
      <c r="Y156">
        <v>4.5653000000000006</v>
      </c>
      <c r="Z156">
        <v>4.0789</v>
      </c>
      <c r="AA156">
        <v>4.2731000000000003</v>
      </c>
    </row>
    <row r="157" spans="1:50" x14ac:dyDescent="0.25">
      <c r="B157" t="s">
        <v>220</v>
      </c>
      <c r="H157">
        <v>4.3321999999999994</v>
      </c>
      <c r="I157">
        <v>4.2303000000000006</v>
      </c>
      <c r="J157">
        <v>4.7736000000000001</v>
      </c>
      <c r="K157">
        <v>4.8976999999999995</v>
      </c>
      <c r="L157">
        <v>4.7195</v>
      </c>
      <c r="M157">
        <v>4.9208999999999996</v>
      </c>
      <c r="N157">
        <v>5.7103000000000002</v>
      </c>
      <c r="O157">
        <v>4.5878999999999994</v>
      </c>
      <c r="P157">
        <v>4.6683999999999992</v>
      </c>
      <c r="Q157">
        <v>4.8864000000000001</v>
      </c>
      <c r="R157">
        <v>4.9367999999999999</v>
      </c>
      <c r="S157">
        <v>4.6048999999999998</v>
      </c>
      <c r="T157">
        <v>5.1020000000000003</v>
      </c>
      <c r="U157">
        <v>4.9005000000000001</v>
      </c>
      <c r="V157">
        <v>3.8365999999999998</v>
      </c>
    </row>
    <row r="158" spans="1:50" x14ac:dyDescent="0.25">
      <c r="B158" t="s">
        <v>221</v>
      </c>
      <c r="C158">
        <v>3.0503</v>
      </c>
      <c r="D158">
        <v>4.3494999999999999</v>
      </c>
      <c r="E158">
        <v>4.5534999999999997</v>
      </c>
      <c r="F158">
        <v>4.8091999999999997</v>
      </c>
      <c r="G158">
        <v>4.7024999999999997</v>
      </c>
      <c r="H158">
        <v>4.5880000000000001</v>
      </c>
      <c r="I158">
        <v>4.6150000000000002</v>
      </c>
      <c r="J158">
        <v>4.4101999999999997</v>
      </c>
      <c r="K158">
        <v>4.7183000000000002</v>
      </c>
      <c r="L158">
        <v>4.0165999999999995</v>
      </c>
      <c r="M158">
        <v>4.5356999999999994</v>
      </c>
      <c r="N158">
        <v>5.2054999999999998</v>
      </c>
      <c r="O158">
        <v>4.2611999999999997</v>
      </c>
      <c r="P158">
        <v>4.4616999999999996</v>
      </c>
      <c r="Q158">
        <v>4.1961000000000004</v>
      </c>
    </row>
    <row r="159" spans="1:50" x14ac:dyDescent="0.25">
      <c r="B159" t="s">
        <v>222</v>
      </c>
      <c r="AJ159">
        <v>7.7576999999999998</v>
      </c>
      <c r="AK159">
        <v>7.2328999999999999</v>
      </c>
      <c r="AL159">
        <v>7.7933000000000003</v>
      </c>
      <c r="AM159">
        <v>8.6243999999999996</v>
      </c>
      <c r="AN159">
        <v>8.1576000000000004</v>
      </c>
      <c r="AO159">
        <v>8.3973999999999993</v>
      </c>
      <c r="AP159">
        <v>9.2212000000000014</v>
      </c>
      <c r="AQ159">
        <v>7.9808000000000003</v>
      </c>
      <c r="AR159">
        <v>7.6826999999999996</v>
      </c>
      <c r="AS159">
        <v>6.6933999999999996</v>
      </c>
      <c r="AT159">
        <v>8.2615999999999996</v>
      </c>
      <c r="AU159">
        <v>6.5901999999999994</v>
      </c>
      <c r="AV159">
        <v>7.7711999999999994</v>
      </c>
      <c r="AW159">
        <v>6.9216000000000006</v>
      </c>
      <c r="AX159">
        <v>6.1947999999999999</v>
      </c>
    </row>
    <row r="160" spans="1:50" x14ac:dyDescent="0.25">
      <c r="B160" t="s">
        <v>223</v>
      </c>
      <c r="AD160">
        <v>8.1777999999999995</v>
      </c>
      <c r="AE160">
        <v>8.0713999999999988</v>
      </c>
      <c r="AF160">
        <v>8.5972999999999988</v>
      </c>
      <c r="AG160">
        <v>9.0498999999999992</v>
      </c>
      <c r="AH160">
        <v>8.2016000000000009</v>
      </c>
      <c r="AI160">
        <v>9.0178999999999991</v>
      </c>
      <c r="AJ160">
        <v>9.1412999999999993</v>
      </c>
      <c r="AK160">
        <v>8.1679999999999993</v>
      </c>
      <c r="AL160">
        <v>8.8028999999999993</v>
      </c>
      <c r="AM160">
        <v>8.3552</v>
      </c>
      <c r="AN160">
        <v>7.7836999999999996</v>
      </c>
      <c r="AO160">
        <v>7.8578000000000001</v>
      </c>
      <c r="AP160">
        <v>7.8071999999999999</v>
      </c>
      <c r="AQ160">
        <v>8.1844000000000001</v>
      </c>
      <c r="AR160">
        <v>7.3677000000000001</v>
      </c>
    </row>
    <row r="161" spans="2:50" x14ac:dyDescent="0.25">
      <c r="B161" t="s">
        <v>224</v>
      </c>
      <c r="W161">
        <v>9.3978999999999999</v>
      </c>
      <c r="X161">
        <v>8.6373999999999995</v>
      </c>
      <c r="Y161">
        <v>8.4855</v>
      </c>
      <c r="Z161">
        <v>8.3862000000000005</v>
      </c>
      <c r="AA161">
        <v>9.3728999999999996</v>
      </c>
      <c r="AB161">
        <v>8.8092999999999986</v>
      </c>
      <c r="AC161">
        <v>9.6682000000000006</v>
      </c>
      <c r="AD161">
        <v>8.0739999999999998</v>
      </c>
      <c r="AE161">
        <v>8.3674999999999997</v>
      </c>
      <c r="AF161">
        <v>8.0122999999999998</v>
      </c>
      <c r="AG161">
        <v>9.2089999999999996</v>
      </c>
      <c r="AH161">
        <v>7.6753</v>
      </c>
      <c r="AI161">
        <v>8.7744</v>
      </c>
      <c r="AJ161">
        <v>8.4087999999999994</v>
      </c>
      <c r="AK161">
        <v>8.5664999999999996</v>
      </c>
    </row>
    <row r="162" spans="2:50" x14ac:dyDescent="0.25">
      <c r="B162" t="s">
        <v>225</v>
      </c>
      <c r="O162">
        <v>6.1218999999999992</v>
      </c>
      <c r="P162">
        <v>7.5653999999999995</v>
      </c>
      <c r="Q162">
        <v>7.2406000000000006</v>
      </c>
      <c r="R162">
        <v>7.3513999999999999</v>
      </c>
      <c r="S162">
        <v>7.4725000000000001</v>
      </c>
      <c r="T162">
        <v>7.9352</v>
      </c>
      <c r="U162">
        <v>7.9029999999999996</v>
      </c>
      <c r="V162">
        <v>7.5439999999999996</v>
      </c>
      <c r="W162">
        <v>8.6102999999999987</v>
      </c>
      <c r="X162">
        <v>7.9995000000000003</v>
      </c>
      <c r="Y162">
        <v>7.7173999999999996</v>
      </c>
      <c r="Z162">
        <v>7.5063000000000004</v>
      </c>
      <c r="AA162">
        <v>7.8624999999999998</v>
      </c>
      <c r="AB162">
        <v>7.9106000000000005</v>
      </c>
      <c r="AC162">
        <v>7.6626000000000003</v>
      </c>
    </row>
    <row r="163" spans="2:50" x14ac:dyDescent="0.25">
      <c r="B163" t="s">
        <v>226</v>
      </c>
      <c r="D163">
        <v>4.6193999999999997</v>
      </c>
      <c r="E163">
        <v>4.7625000000000002</v>
      </c>
      <c r="F163">
        <v>4.3671999999999995</v>
      </c>
      <c r="G163">
        <v>4.5533000000000001</v>
      </c>
      <c r="H163">
        <v>4.7699999999999996</v>
      </c>
      <c r="I163">
        <v>4.7253999999999996</v>
      </c>
      <c r="J163">
        <v>4.101</v>
      </c>
      <c r="K163">
        <v>4.1966000000000001</v>
      </c>
      <c r="L163">
        <v>5.3978000000000002</v>
      </c>
      <c r="M163">
        <v>6.0890000000000004</v>
      </c>
      <c r="N163">
        <v>5.8757000000000001</v>
      </c>
      <c r="O163">
        <v>6.6218000000000004</v>
      </c>
      <c r="P163">
        <v>6.6846999999999994</v>
      </c>
      <c r="Q163">
        <v>7.0701999999999998</v>
      </c>
      <c r="R163">
        <v>7.056</v>
      </c>
    </row>
    <row r="164" spans="2:50" x14ac:dyDescent="0.25">
      <c r="B164" t="s">
        <v>227</v>
      </c>
      <c r="AJ164">
        <v>6.6779999999999999</v>
      </c>
      <c r="AK164">
        <v>5.8372000000000002</v>
      </c>
      <c r="AL164">
        <v>6.4201999999999995</v>
      </c>
      <c r="AM164">
        <v>7.4786000000000001</v>
      </c>
      <c r="AN164">
        <v>7.0428000000000006</v>
      </c>
      <c r="AO164">
        <v>7.1755000000000004</v>
      </c>
      <c r="AP164">
        <v>7.2515000000000001</v>
      </c>
      <c r="AQ164">
        <v>7.3163999999999998</v>
      </c>
      <c r="AR164">
        <v>6.5202999999999998</v>
      </c>
      <c r="AS164">
        <v>6.6654</v>
      </c>
      <c r="AT164">
        <v>6.9329000000000001</v>
      </c>
      <c r="AU164">
        <v>6.2934999999999999</v>
      </c>
      <c r="AV164">
        <v>6.7261999999999995</v>
      </c>
      <c r="AW164">
        <v>6.1306000000000003</v>
      </c>
      <c r="AX164">
        <v>5.7608999999999995</v>
      </c>
    </row>
    <row r="165" spans="2:50" x14ac:dyDescent="0.25">
      <c r="B165" t="s">
        <v>228</v>
      </c>
      <c r="AD165">
        <v>7.5842999999999998</v>
      </c>
      <c r="AE165">
        <v>6.8286999999999995</v>
      </c>
      <c r="AF165">
        <v>7.0583</v>
      </c>
      <c r="AG165">
        <v>7.7858000000000001</v>
      </c>
      <c r="AH165">
        <v>7.4246000000000008</v>
      </c>
      <c r="AI165">
        <v>7.0937000000000001</v>
      </c>
      <c r="AJ165">
        <v>7.2453000000000003</v>
      </c>
      <c r="AK165">
        <v>7.5994999999999999</v>
      </c>
      <c r="AL165">
        <v>7.0914999999999999</v>
      </c>
      <c r="AM165">
        <v>7.1707999999999998</v>
      </c>
      <c r="AN165">
        <v>6.8606999999999996</v>
      </c>
      <c r="AO165">
        <v>7.3821000000000003</v>
      </c>
      <c r="AP165">
        <v>6.3605</v>
      </c>
      <c r="AQ165">
        <v>7.0808999999999997</v>
      </c>
      <c r="AR165">
        <v>6.3961000000000006</v>
      </c>
    </row>
    <row r="166" spans="2:50" x14ac:dyDescent="0.25">
      <c r="B166" t="s">
        <v>229</v>
      </c>
      <c r="W166">
        <v>7.2311000000000005</v>
      </c>
      <c r="X166">
        <v>7.3803999999999998</v>
      </c>
      <c r="Y166">
        <v>7.1944999999999997</v>
      </c>
      <c r="Z166">
        <v>7.3114999999999997</v>
      </c>
      <c r="AA166">
        <v>7.7995000000000001</v>
      </c>
      <c r="AB166">
        <v>7.6174999999999997</v>
      </c>
      <c r="AC166">
        <v>8.2467000000000006</v>
      </c>
      <c r="AD166">
        <v>7.7332000000000001</v>
      </c>
      <c r="AE166">
        <v>7.6278999999999995</v>
      </c>
      <c r="AF166">
        <v>7.6923000000000004</v>
      </c>
      <c r="AG166">
        <v>8.1251999999999995</v>
      </c>
      <c r="AH166">
        <v>7.6303000000000001</v>
      </c>
      <c r="AI166">
        <v>7.6133999999999995</v>
      </c>
      <c r="AJ166">
        <v>7.7728999999999999</v>
      </c>
      <c r="AK166">
        <v>7.8741000000000003</v>
      </c>
    </row>
    <row r="167" spans="2:50" x14ac:dyDescent="0.25">
      <c r="B167" t="s">
        <v>230</v>
      </c>
      <c r="I167">
        <v>5.0880000000000001</v>
      </c>
      <c r="J167">
        <v>5.2881</v>
      </c>
      <c r="K167">
        <v>5.6538999999999993</v>
      </c>
      <c r="L167">
        <v>5.4381000000000004</v>
      </c>
      <c r="M167">
        <v>5.7651000000000003</v>
      </c>
      <c r="N167">
        <v>5.9095000000000004</v>
      </c>
      <c r="O167">
        <v>5.7507000000000001</v>
      </c>
      <c r="P167">
        <v>5.8623000000000003</v>
      </c>
      <c r="Q167">
        <v>6.2983000000000002</v>
      </c>
      <c r="R167">
        <v>6.3378000000000005</v>
      </c>
      <c r="S167">
        <v>6.5038</v>
      </c>
      <c r="T167">
        <v>6.4241000000000001</v>
      </c>
      <c r="U167">
        <v>6.6379999999999999</v>
      </c>
      <c r="V167">
        <v>6.6624999999999996</v>
      </c>
      <c r="W167">
        <v>7.1513</v>
      </c>
    </row>
    <row r="168" spans="2:50" x14ac:dyDescent="0.25">
      <c r="B168" t="s">
        <v>231</v>
      </c>
      <c r="C168">
        <v>4.3167999999999997</v>
      </c>
      <c r="D168">
        <v>4.6951999999999998</v>
      </c>
      <c r="E168">
        <v>4.7298</v>
      </c>
      <c r="F168">
        <v>4.5043999999999995</v>
      </c>
      <c r="G168">
        <v>4.9533000000000005</v>
      </c>
      <c r="H168">
        <v>4.6749000000000001</v>
      </c>
      <c r="I168">
        <v>4.9177</v>
      </c>
      <c r="J168">
        <v>5.1162000000000001</v>
      </c>
      <c r="K168">
        <v>5.0922000000000001</v>
      </c>
      <c r="L168">
        <v>5.3986999999999998</v>
      </c>
      <c r="M168">
        <v>5.4561999999999999</v>
      </c>
      <c r="N168">
        <v>5.3876999999999997</v>
      </c>
      <c r="O168">
        <v>5.758</v>
      </c>
      <c r="P168">
        <v>5.9161999999999999</v>
      </c>
      <c r="Q168">
        <v>6.2888999999999999</v>
      </c>
    </row>
    <row r="188" spans="1:17" x14ac:dyDescent="0.25">
      <c r="A188" t="s">
        <v>10</v>
      </c>
      <c r="B188" s="17" t="s">
        <v>5</v>
      </c>
      <c r="C188">
        <v>7.5823</v>
      </c>
      <c r="D188">
        <v>6.6446999999999994</v>
      </c>
      <c r="E188">
        <v>8.497399999999999</v>
      </c>
      <c r="F188">
        <v>8.5967000000000002</v>
      </c>
      <c r="G188">
        <v>8.9817</v>
      </c>
      <c r="H188">
        <v>8.6212999999999997</v>
      </c>
      <c r="I188">
        <v>9.0939999999999994</v>
      </c>
      <c r="J188">
        <v>8.5485000000000007</v>
      </c>
      <c r="K188">
        <v>8.1463000000000001</v>
      </c>
      <c r="L188">
        <v>7.9311000000000007</v>
      </c>
      <c r="M188">
        <v>8.1225000000000005</v>
      </c>
      <c r="N188">
        <v>8.2942999999999998</v>
      </c>
      <c r="O188">
        <v>7.9103000000000003</v>
      </c>
      <c r="P188">
        <v>7.8754999999999997</v>
      </c>
      <c r="Q188">
        <v>7.1528</v>
      </c>
    </row>
    <row r="189" spans="1:17" x14ac:dyDescent="0.25">
      <c r="B189" s="16">
        <v>26925</v>
      </c>
      <c r="C189">
        <v>6.9234999999999998</v>
      </c>
      <c r="D189">
        <v>6.2631999999999994</v>
      </c>
      <c r="E189">
        <v>6.0651999999999999</v>
      </c>
      <c r="F189">
        <v>6.6678999999999995</v>
      </c>
      <c r="G189">
        <v>7.25</v>
      </c>
      <c r="H189">
        <v>7.7427000000000001</v>
      </c>
      <c r="I189">
        <v>8.5159000000000002</v>
      </c>
      <c r="J189">
        <v>8.5902999999999992</v>
      </c>
      <c r="K189">
        <v>8.8147000000000002</v>
      </c>
      <c r="L189">
        <v>8.5722000000000005</v>
      </c>
      <c r="M189">
        <v>8.2562999999999995</v>
      </c>
      <c r="N189">
        <v>8.2988</v>
      </c>
      <c r="O189">
        <v>8.1041000000000007</v>
      </c>
      <c r="P189">
        <v>8.3686000000000007</v>
      </c>
      <c r="Q189">
        <v>7.6985000000000001</v>
      </c>
    </row>
    <row r="190" spans="1:17" x14ac:dyDescent="0.25">
      <c r="B190" s="16">
        <v>29479</v>
      </c>
      <c r="C190">
        <v>3.9285999999999999</v>
      </c>
      <c r="D190">
        <v>4.1433999999999997</v>
      </c>
      <c r="E190">
        <v>4.9248000000000003</v>
      </c>
      <c r="F190">
        <v>5.2583000000000002</v>
      </c>
      <c r="G190">
        <v>6.0741000000000005</v>
      </c>
      <c r="H190">
        <v>6.3941000000000008</v>
      </c>
      <c r="I190">
        <v>6.9608999999999996</v>
      </c>
      <c r="J190">
        <v>7.2301000000000002</v>
      </c>
      <c r="K190">
        <v>6.8235000000000001</v>
      </c>
      <c r="L190">
        <v>6.6716000000000006</v>
      </c>
      <c r="M190">
        <v>6.5750999999999999</v>
      </c>
      <c r="N190">
        <v>7.5031999999999996</v>
      </c>
      <c r="O190">
        <v>7.8564999999999996</v>
      </c>
      <c r="P190">
        <v>8.3367999999999984</v>
      </c>
      <c r="Q190">
        <v>8.6449999999999996</v>
      </c>
    </row>
    <row r="191" spans="1:17" x14ac:dyDescent="0.25">
      <c r="B191" s="16">
        <v>32964</v>
      </c>
      <c r="C191">
        <v>1.8212999999999999</v>
      </c>
      <c r="D191">
        <v>3.0464000000000002</v>
      </c>
      <c r="E191">
        <v>3.1755</v>
      </c>
      <c r="F191">
        <v>3.2598000000000003</v>
      </c>
      <c r="G191">
        <v>3.8934000000000002</v>
      </c>
      <c r="H191">
        <v>3.4344000000000001</v>
      </c>
      <c r="I191">
        <v>3.6774</v>
      </c>
      <c r="J191">
        <v>3.3033999999999999</v>
      </c>
      <c r="K191">
        <v>3.3805999999999998</v>
      </c>
      <c r="L191">
        <v>3.3443000000000001</v>
      </c>
      <c r="M191">
        <v>3.7136999999999998</v>
      </c>
      <c r="N191">
        <v>2.8336999999999999</v>
      </c>
      <c r="O191">
        <v>4.4388999999999994</v>
      </c>
      <c r="P191">
        <v>4.1118999999999994</v>
      </c>
      <c r="Q191">
        <v>5.0134999999999996</v>
      </c>
    </row>
    <row r="192" spans="1:17" x14ac:dyDescent="0.25">
      <c r="B192" s="16">
        <v>34951</v>
      </c>
      <c r="C192">
        <v>2.4138999999999999</v>
      </c>
      <c r="D192">
        <v>2.7290000000000001</v>
      </c>
      <c r="E192">
        <v>2.6013999999999999</v>
      </c>
      <c r="F192">
        <v>2.8540999999999999</v>
      </c>
      <c r="G192">
        <v>2.7521</v>
      </c>
      <c r="H192">
        <v>2.6154999999999999</v>
      </c>
      <c r="I192">
        <v>2.6879</v>
      </c>
      <c r="J192">
        <v>2.4195000000000002</v>
      </c>
      <c r="K192">
        <v>2.7579000000000002</v>
      </c>
      <c r="L192">
        <v>3.0133000000000001</v>
      </c>
      <c r="M192">
        <v>3.0363000000000002</v>
      </c>
      <c r="N192">
        <v>3.1745999999999999</v>
      </c>
      <c r="O192">
        <v>3.0070999999999999</v>
      </c>
      <c r="P192">
        <v>2.8543000000000003</v>
      </c>
      <c r="Q192">
        <v>3.0545</v>
      </c>
    </row>
    <row r="193" spans="1:50" x14ac:dyDescent="0.25">
      <c r="B193" s="16">
        <v>36617</v>
      </c>
      <c r="C193">
        <v>1.1645999999999999</v>
      </c>
      <c r="D193">
        <v>1.7362</v>
      </c>
      <c r="E193">
        <v>1.7697000000000001</v>
      </c>
      <c r="F193">
        <v>1.9555</v>
      </c>
      <c r="G193">
        <v>2.2214</v>
      </c>
      <c r="H193">
        <v>2.4114</v>
      </c>
      <c r="I193">
        <v>2.5070999999999999</v>
      </c>
      <c r="J193">
        <v>2.4358</v>
      </c>
      <c r="K193">
        <v>2.6498000000000004</v>
      </c>
      <c r="L193">
        <v>2.3079999999999998</v>
      </c>
      <c r="M193">
        <v>2.476</v>
      </c>
      <c r="N193">
        <v>2.2576000000000001</v>
      </c>
      <c r="O193">
        <v>2.3959000000000001</v>
      </c>
      <c r="P193">
        <v>2.6546999999999996</v>
      </c>
      <c r="Q193">
        <v>2.8464999999999998</v>
      </c>
    </row>
    <row r="194" spans="1:50" x14ac:dyDescent="0.25">
      <c r="A194" t="s">
        <v>6</v>
      </c>
      <c r="B194" s="16">
        <v>29312</v>
      </c>
      <c r="C194">
        <v>3.2599</v>
      </c>
      <c r="D194">
        <v>3.0488000000000004</v>
      </c>
      <c r="E194">
        <v>2.9975999999999998</v>
      </c>
      <c r="F194">
        <v>3.2502</v>
      </c>
      <c r="G194">
        <v>3.0225</v>
      </c>
      <c r="H194">
        <v>3.3401000000000001</v>
      </c>
      <c r="I194">
        <v>3.3820000000000001</v>
      </c>
      <c r="J194">
        <v>3.8878000000000004</v>
      </c>
      <c r="K194">
        <v>3.8130999999999999</v>
      </c>
      <c r="L194">
        <v>3.9544999999999999</v>
      </c>
      <c r="M194">
        <v>4.0623000000000005</v>
      </c>
      <c r="N194">
        <v>3.9836999999999998</v>
      </c>
      <c r="O194">
        <v>4.3532999999999999</v>
      </c>
      <c r="P194">
        <v>4.4578999999999995</v>
      </c>
      <c r="Q194">
        <v>4.7326000000000006</v>
      </c>
    </row>
    <row r="195" spans="1:50" x14ac:dyDescent="0.25">
      <c r="B195" s="16">
        <v>32964</v>
      </c>
      <c r="C195">
        <v>2.5956999999999999</v>
      </c>
      <c r="D195">
        <v>2.9910000000000001</v>
      </c>
      <c r="E195">
        <v>2.9386999999999999</v>
      </c>
      <c r="F195">
        <v>2.9049</v>
      </c>
      <c r="G195">
        <v>2.8494000000000002</v>
      </c>
      <c r="H195">
        <v>2.8544999999999998</v>
      </c>
      <c r="I195">
        <v>2.7631000000000001</v>
      </c>
      <c r="J195">
        <v>2.8361999999999998</v>
      </c>
      <c r="K195">
        <v>2.8087</v>
      </c>
      <c r="L195">
        <v>2.8583000000000003</v>
      </c>
      <c r="M195">
        <v>2.9991999999999996</v>
      </c>
      <c r="N195">
        <v>2.9232</v>
      </c>
      <c r="O195">
        <v>3.0810999999999997</v>
      </c>
      <c r="P195">
        <v>3.2414000000000001</v>
      </c>
      <c r="Q195">
        <v>3.1320000000000001</v>
      </c>
    </row>
    <row r="196" spans="1:50" x14ac:dyDescent="0.25">
      <c r="B196" s="16">
        <v>36617</v>
      </c>
      <c r="C196">
        <v>2.9588000000000001</v>
      </c>
      <c r="D196">
        <v>2.8235000000000001</v>
      </c>
      <c r="E196">
        <v>2.8170000000000002</v>
      </c>
      <c r="F196">
        <v>2.7438000000000002</v>
      </c>
      <c r="G196">
        <v>2.8607</v>
      </c>
      <c r="H196">
        <v>2.8408000000000002</v>
      </c>
      <c r="I196">
        <v>2.7940999999999998</v>
      </c>
      <c r="J196">
        <v>2.8869000000000002</v>
      </c>
      <c r="K196">
        <v>2.7826</v>
      </c>
      <c r="L196">
        <v>2.8315000000000001</v>
      </c>
      <c r="M196">
        <v>2.8196999999999997</v>
      </c>
      <c r="N196">
        <v>2.7068000000000003</v>
      </c>
      <c r="O196">
        <v>2.7054</v>
      </c>
      <c r="P196">
        <v>2.7241999999999997</v>
      </c>
      <c r="Q196">
        <v>2.7490999999999999</v>
      </c>
    </row>
    <row r="197" spans="1:50" x14ac:dyDescent="0.25">
      <c r="A197" t="s">
        <v>9</v>
      </c>
      <c r="B197" s="17" t="s">
        <v>5</v>
      </c>
      <c r="C197">
        <v>7.2561999999999998</v>
      </c>
      <c r="D197">
        <v>6.7558999999999996</v>
      </c>
      <c r="E197">
        <v>7.3520000000000003</v>
      </c>
      <c r="F197">
        <v>8.0393000000000008</v>
      </c>
      <c r="G197">
        <v>8.0724</v>
      </c>
      <c r="H197">
        <v>8.6769999999999996</v>
      </c>
      <c r="I197">
        <v>9.02</v>
      </c>
      <c r="J197">
        <v>8.0638000000000005</v>
      </c>
      <c r="K197">
        <v>8.4928999999999988</v>
      </c>
      <c r="L197">
        <v>9.0832000000000015</v>
      </c>
      <c r="M197">
        <v>9.4803999999999995</v>
      </c>
      <c r="N197">
        <v>8.5724999999999998</v>
      </c>
      <c r="O197">
        <v>9.2324999999999999</v>
      </c>
      <c r="P197">
        <v>8.196200000000001</v>
      </c>
      <c r="Q197">
        <v>8.2812999999999999</v>
      </c>
    </row>
    <row r="198" spans="1:50" x14ac:dyDescent="0.25">
      <c r="B198" s="16">
        <v>26925</v>
      </c>
      <c r="C198">
        <v>5.7542999999999997</v>
      </c>
      <c r="D198">
        <v>5.4011000000000005</v>
      </c>
      <c r="E198">
        <v>6.1208</v>
      </c>
      <c r="F198">
        <v>7.0724</v>
      </c>
      <c r="G198">
        <v>6.9802</v>
      </c>
      <c r="H198">
        <v>8.0536000000000012</v>
      </c>
      <c r="I198">
        <v>7.3328999999999995</v>
      </c>
      <c r="J198">
        <v>7.5608000000000004</v>
      </c>
      <c r="K198">
        <v>7.7961999999999998</v>
      </c>
      <c r="L198">
        <v>7.3773</v>
      </c>
      <c r="M198">
        <v>7.7616999999999994</v>
      </c>
      <c r="N198">
        <v>8.2081</v>
      </c>
      <c r="O198">
        <v>7.8997000000000002</v>
      </c>
      <c r="P198">
        <v>7.9161000000000001</v>
      </c>
      <c r="Q198">
        <v>7.5786000000000007</v>
      </c>
    </row>
    <row r="199" spans="1:50" x14ac:dyDescent="0.25">
      <c r="B199" s="16">
        <v>29312</v>
      </c>
      <c r="C199">
        <v>4.2306999999999997</v>
      </c>
      <c r="D199">
        <v>4.3263999999999996</v>
      </c>
      <c r="E199">
        <v>4.51</v>
      </c>
      <c r="F199">
        <v>4.3556000000000008</v>
      </c>
      <c r="G199">
        <v>4.6786000000000003</v>
      </c>
      <c r="H199">
        <v>4.5178000000000003</v>
      </c>
      <c r="I199">
        <v>5.0241999999999996</v>
      </c>
      <c r="J199">
        <v>5.0651000000000002</v>
      </c>
      <c r="K199">
        <v>4.8926999999999996</v>
      </c>
      <c r="L199">
        <v>5.6289999999999996</v>
      </c>
      <c r="M199">
        <v>6.2750000000000004</v>
      </c>
      <c r="N199">
        <v>7.1191000000000004</v>
      </c>
      <c r="O199">
        <v>6.7394999999999996</v>
      </c>
      <c r="P199">
        <v>7.7128999999999994</v>
      </c>
      <c r="Q199">
        <v>7.1805000000000003</v>
      </c>
    </row>
    <row r="200" spans="1:50" x14ac:dyDescent="0.25">
      <c r="B200" s="16">
        <v>32964</v>
      </c>
      <c r="C200">
        <v>3.3121</v>
      </c>
      <c r="D200">
        <v>3.7141999999999999</v>
      </c>
      <c r="E200">
        <v>3.7389000000000001</v>
      </c>
      <c r="F200">
        <v>4.1163999999999996</v>
      </c>
      <c r="G200">
        <v>3.7548000000000004</v>
      </c>
      <c r="H200">
        <v>3.9601999999999999</v>
      </c>
      <c r="I200">
        <v>3.7959999999999998</v>
      </c>
      <c r="J200">
        <v>4.4749999999999996</v>
      </c>
      <c r="K200">
        <v>4.4921999999999995</v>
      </c>
      <c r="L200">
        <v>4.218</v>
      </c>
      <c r="M200">
        <v>4.9741999999999997</v>
      </c>
      <c r="N200">
        <v>4.3677000000000001</v>
      </c>
      <c r="O200">
        <v>5.5880000000000001</v>
      </c>
      <c r="P200">
        <v>5.0860000000000003</v>
      </c>
      <c r="Q200">
        <v>5.585</v>
      </c>
    </row>
    <row r="201" spans="1:50" x14ac:dyDescent="0.25">
      <c r="A201" t="s">
        <v>94</v>
      </c>
      <c r="B201" s="16">
        <v>34951</v>
      </c>
      <c r="C201">
        <v>3.4460999999999999</v>
      </c>
      <c r="D201">
        <v>3.1021000000000001</v>
      </c>
      <c r="E201">
        <v>3.8361000000000001</v>
      </c>
      <c r="F201">
        <v>3.7083000000000004</v>
      </c>
      <c r="G201">
        <v>3.6692</v>
      </c>
      <c r="H201">
        <v>4.0454999999999997</v>
      </c>
      <c r="I201">
        <v>3.9768000000000003</v>
      </c>
      <c r="J201">
        <v>4.2018000000000004</v>
      </c>
      <c r="K201">
        <v>4.0876000000000001</v>
      </c>
      <c r="L201">
        <v>3.8575999999999997</v>
      </c>
      <c r="M201">
        <v>4.2154999999999996</v>
      </c>
      <c r="N201">
        <v>3.714</v>
      </c>
      <c r="O201">
        <v>4.0709</v>
      </c>
      <c r="P201">
        <v>4.6063999999999998</v>
      </c>
      <c r="Q201">
        <v>4.1408000000000005</v>
      </c>
    </row>
    <row r="202" spans="1:50" x14ac:dyDescent="0.25">
      <c r="A202" t="s">
        <v>94</v>
      </c>
      <c r="B202" s="16">
        <v>36617</v>
      </c>
      <c r="C202">
        <v>3.0101999999999998</v>
      </c>
      <c r="D202">
        <v>2.7223000000000002</v>
      </c>
      <c r="E202">
        <v>2.7303000000000002</v>
      </c>
      <c r="F202">
        <v>2.6036999999999999</v>
      </c>
      <c r="G202">
        <v>2.8447</v>
      </c>
      <c r="H202">
        <v>2.9015</v>
      </c>
      <c r="I202">
        <v>3.2980999999999998</v>
      </c>
      <c r="J202">
        <v>3.6998000000000002</v>
      </c>
      <c r="K202">
        <v>3.8355999999999999</v>
      </c>
      <c r="L202">
        <v>3.9248000000000003</v>
      </c>
      <c r="M202">
        <v>3.6668000000000003</v>
      </c>
      <c r="N202">
        <v>3.9584000000000001</v>
      </c>
      <c r="O202">
        <v>3.77</v>
      </c>
      <c r="P202">
        <v>4.1036000000000001</v>
      </c>
      <c r="Q202">
        <v>3.8218000000000001</v>
      </c>
    </row>
    <row r="204" spans="1:50" x14ac:dyDescent="0.25">
      <c r="C204">
        <v>2000</v>
      </c>
      <c r="D204">
        <f>C204-1</f>
        <v>1999</v>
      </c>
      <c r="E204">
        <f t="shared" ref="E204:AX204" si="3">D204-1</f>
        <v>1998</v>
      </c>
      <c r="F204">
        <f t="shared" si="3"/>
        <v>1997</v>
      </c>
      <c r="G204">
        <f t="shared" si="3"/>
        <v>1996</v>
      </c>
      <c r="H204">
        <f t="shared" si="3"/>
        <v>1995</v>
      </c>
      <c r="I204">
        <f t="shared" si="3"/>
        <v>1994</v>
      </c>
      <c r="J204">
        <f t="shared" si="3"/>
        <v>1993</v>
      </c>
      <c r="K204">
        <f t="shared" si="3"/>
        <v>1992</v>
      </c>
      <c r="L204">
        <f t="shared" si="3"/>
        <v>1991</v>
      </c>
      <c r="M204">
        <f t="shared" si="3"/>
        <v>1990</v>
      </c>
      <c r="N204">
        <f t="shared" si="3"/>
        <v>1989</v>
      </c>
      <c r="O204">
        <f t="shared" si="3"/>
        <v>1988</v>
      </c>
      <c r="P204">
        <f t="shared" si="3"/>
        <v>1987</v>
      </c>
      <c r="Q204">
        <f t="shared" si="3"/>
        <v>1986</v>
      </c>
      <c r="R204">
        <f t="shared" si="3"/>
        <v>1985</v>
      </c>
      <c r="S204">
        <f t="shared" si="3"/>
        <v>1984</v>
      </c>
      <c r="T204">
        <f t="shared" si="3"/>
        <v>1983</v>
      </c>
      <c r="U204">
        <f t="shared" si="3"/>
        <v>1982</v>
      </c>
      <c r="V204">
        <f t="shared" si="3"/>
        <v>1981</v>
      </c>
      <c r="W204">
        <f t="shared" si="3"/>
        <v>1980</v>
      </c>
      <c r="X204">
        <f t="shared" si="3"/>
        <v>1979</v>
      </c>
      <c r="Y204">
        <f t="shared" si="3"/>
        <v>1978</v>
      </c>
      <c r="Z204">
        <f t="shared" si="3"/>
        <v>1977</v>
      </c>
      <c r="AA204">
        <f t="shared" si="3"/>
        <v>1976</v>
      </c>
      <c r="AB204">
        <f t="shared" si="3"/>
        <v>1975</v>
      </c>
      <c r="AC204">
        <f t="shared" si="3"/>
        <v>1974</v>
      </c>
      <c r="AD204">
        <f t="shared" si="3"/>
        <v>1973</v>
      </c>
      <c r="AE204">
        <f t="shared" si="3"/>
        <v>1972</v>
      </c>
      <c r="AF204">
        <f t="shared" si="3"/>
        <v>1971</v>
      </c>
      <c r="AG204">
        <f t="shared" si="3"/>
        <v>1970</v>
      </c>
      <c r="AH204">
        <f t="shared" si="3"/>
        <v>1969</v>
      </c>
      <c r="AI204">
        <f t="shared" si="3"/>
        <v>1968</v>
      </c>
      <c r="AJ204">
        <f t="shared" si="3"/>
        <v>1967</v>
      </c>
      <c r="AK204">
        <f t="shared" si="3"/>
        <v>1966</v>
      </c>
      <c r="AL204">
        <f t="shared" si="3"/>
        <v>1965</v>
      </c>
      <c r="AM204">
        <f t="shared" si="3"/>
        <v>1964</v>
      </c>
      <c r="AN204">
        <f t="shared" si="3"/>
        <v>1963</v>
      </c>
      <c r="AO204">
        <f t="shared" si="3"/>
        <v>1962</v>
      </c>
      <c r="AP204">
        <f t="shared" si="3"/>
        <v>1961</v>
      </c>
      <c r="AQ204">
        <f t="shared" si="3"/>
        <v>1960</v>
      </c>
      <c r="AR204">
        <f t="shared" si="3"/>
        <v>1959</v>
      </c>
      <c r="AS204">
        <f t="shared" si="3"/>
        <v>1958</v>
      </c>
      <c r="AT204">
        <f t="shared" si="3"/>
        <v>1957</v>
      </c>
      <c r="AU204">
        <f t="shared" si="3"/>
        <v>1956</v>
      </c>
      <c r="AV204">
        <f t="shared" si="3"/>
        <v>1955</v>
      </c>
      <c r="AW204">
        <f t="shared" si="3"/>
        <v>1954</v>
      </c>
      <c r="AX204">
        <f t="shared" si="3"/>
        <v>1953</v>
      </c>
    </row>
    <row r="205" spans="1:50" x14ac:dyDescent="0.25">
      <c r="B205" t="s">
        <v>200</v>
      </c>
      <c r="AJ205">
        <v>7.5823</v>
      </c>
      <c r="AK205">
        <v>6.6446999999999994</v>
      </c>
      <c r="AL205">
        <v>8.497399999999999</v>
      </c>
      <c r="AM205">
        <v>8.5967000000000002</v>
      </c>
      <c r="AN205">
        <v>8.9817</v>
      </c>
      <c r="AO205">
        <v>8.6212999999999997</v>
      </c>
      <c r="AP205">
        <v>9.0939999999999994</v>
      </c>
      <c r="AQ205">
        <v>8.5485000000000007</v>
      </c>
      <c r="AR205">
        <v>8.1463000000000001</v>
      </c>
      <c r="AS205">
        <v>7.9311000000000007</v>
      </c>
      <c r="AT205">
        <v>8.1225000000000005</v>
      </c>
      <c r="AU205">
        <v>8.2942999999999998</v>
      </c>
      <c r="AV205">
        <v>7.9103000000000003</v>
      </c>
      <c r="AW205">
        <v>7.8754999999999997</v>
      </c>
      <c r="AX205">
        <v>7.1528</v>
      </c>
    </row>
    <row r="206" spans="1:50" x14ac:dyDescent="0.25">
      <c r="B206" t="s">
        <v>201</v>
      </c>
      <c r="AD206">
        <v>6.9234999999999998</v>
      </c>
      <c r="AE206">
        <v>6.2631999999999994</v>
      </c>
      <c r="AF206">
        <v>6.0651999999999999</v>
      </c>
      <c r="AG206">
        <v>6.6678999999999995</v>
      </c>
      <c r="AH206">
        <v>7.25</v>
      </c>
      <c r="AI206">
        <v>7.7427000000000001</v>
      </c>
      <c r="AJ206">
        <v>8.5159000000000002</v>
      </c>
      <c r="AK206">
        <v>8.5902999999999992</v>
      </c>
      <c r="AL206">
        <v>8.8147000000000002</v>
      </c>
      <c r="AM206">
        <v>8.5722000000000005</v>
      </c>
      <c r="AN206">
        <v>8.2562999999999995</v>
      </c>
      <c r="AO206">
        <v>8.2988</v>
      </c>
      <c r="AP206">
        <v>8.1041000000000007</v>
      </c>
      <c r="AQ206">
        <v>8.3686000000000007</v>
      </c>
      <c r="AR206">
        <v>7.6985000000000001</v>
      </c>
    </row>
    <row r="207" spans="1:50" x14ac:dyDescent="0.25">
      <c r="B207" t="s">
        <v>202</v>
      </c>
      <c r="W207">
        <v>3.9285999999999999</v>
      </c>
      <c r="X207">
        <v>4.1433999999999997</v>
      </c>
      <c r="Y207">
        <v>4.9248000000000003</v>
      </c>
      <c r="Z207">
        <v>5.2583000000000002</v>
      </c>
      <c r="AA207">
        <v>6.0741000000000005</v>
      </c>
      <c r="AB207">
        <v>6.3941000000000008</v>
      </c>
      <c r="AC207">
        <v>6.9608999999999996</v>
      </c>
      <c r="AD207">
        <v>7.2301000000000002</v>
      </c>
      <c r="AE207">
        <v>6.8235000000000001</v>
      </c>
      <c r="AF207">
        <v>6.6716000000000006</v>
      </c>
      <c r="AG207">
        <v>6.5750999999999999</v>
      </c>
      <c r="AH207">
        <v>7.5031999999999996</v>
      </c>
      <c r="AI207">
        <v>7.8564999999999996</v>
      </c>
      <c r="AJ207">
        <v>8.3367999999999984</v>
      </c>
      <c r="AK207">
        <v>8.6449999999999996</v>
      </c>
    </row>
    <row r="208" spans="1:50" x14ac:dyDescent="0.25">
      <c r="B208" t="s">
        <v>203</v>
      </c>
      <c r="M208">
        <v>1.8212999999999999</v>
      </c>
      <c r="N208">
        <v>3.0464000000000002</v>
      </c>
      <c r="O208">
        <v>3.1755</v>
      </c>
      <c r="P208">
        <v>3.2598000000000003</v>
      </c>
      <c r="Q208">
        <v>3.8934000000000002</v>
      </c>
      <c r="R208">
        <v>3.4344000000000001</v>
      </c>
      <c r="S208">
        <v>3.6774</v>
      </c>
      <c r="T208">
        <v>3.3033999999999999</v>
      </c>
      <c r="U208">
        <v>3.3805999999999998</v>
      </c>
      <c r="V208">
        <v>3.3443000000000001</v>
      </c>
      <c r="W208">
        <v>3.7136999999999998</v>
      </c>
      <c r="X208">
        <v>2.8336999999999999</v>
      </c>
      <c r="Y208">
        <v>4.4388999999999994</v>
      </c>
      <c r="Z208">
        <v>4.1118999999999994</v>
      </c>
      <c r="AA208">
        <v>5.0134999999999996</v>
      </c>
    </row>
    <row r="209" spans="2:50" x14ac:dyDescent="0.25">
      <c r="B209" t="s">
        <v>204</v>
      </c>
      <c r="H209">
        <v>2.4138999999999999</v>
      </c>
      <c r="I209">
        <v>2.7290000000000001</v>
      </c>
      <c r="J209">
        <v>2.6013999999999999</v>
      </c>
      <c r="K209">
        <v>2.8540999999999999</v>
      </c>
      <c r="L209">
        <v>2.7521</v>
      </c>
      <c r="M209">
        <v>2.6154999999999999</v>
      </c>
      <c r="N209">
        <v>2.6879</v>
      </c>
      <c r="O209">
        <v>2.4195000000000002</v>
      </c>
      <c r="P209">
        <v>2.7579000000000002</v>
      </c>
      <c r="Q209">
        <v>3.0133000000000001</v>
      </c>
      <c r="R209">
        <v>3.0363000000000002</v>
      </c>
      <c r="S209">
        <v>3.1745999999999999</v>
      </c>
      <c r="T209">
        <v>3.0070999999999999</v>
      </c>
      <c r="U209">
        <v>2.8543000000000003</v>
      </c>
      <c r="V209">
        <v>3.0545</v>
      </c>
    </row>
    <row r="210" spans="2:50" x14ac:dyDescent="0.25">
      <c r="B210" t="s">
        <v>205</v>
      </c>
      <c r="C210">
        <v>1.1645999999999999</v>
      </c>
      <c r="D210">
        <v>1.7362</v>
      </c>
      <c r="E210">
        <v>1.7697000000000001</v>
      </c>
      <c r="F210">
        <v>1.9555</v>
      </c>
      <c r="G210">
        <v>2.2214</v>
      </c>
      <c r="H210">
        <v>2.4114</v>
      </c>
      <c r="I210">
        <v>2.5070999999999999</v>
      </c>
      <c r="J210">
        <v>2.4358</v>
      </c>
      <c r="K210">
        <v>2.6498000000000004</v>
      </c>
      <c r="L210">
        <v>2.3079999999999998</v>
      </c>
      <c r="M210">
        <v>2.476</v>
      </c>
      <c r="N210">
        <v>2.2576000000000001</v>
      </c>
      <c r="O210">
        <v>2.3959000000000001</v>
      </c>
      <c r="P210">
        <v>2.6546999999999996</v>
      </c>
      <c r="Q210">
        <v>2.8464999999999998</v>
      </c>
    </row>
    <row r="211" spans="2:50" x14ac:dyDescent="0.25">
      <c r="B211" t="s">
        <v>206</v>
      </c>
      <c r="W211">
        <v>3.2599</v>
      </c>
      <c r="X211">
        <v>3.0488000000000004</v>
      </c>
      <c r="Y211">
        <v>2.9975999999999998</v>
      </c>
      <c r="Z211">
        <v>3.2502</v>
      </c>
      <c r="AA211">
        <v>3.0225</v>
      </c>
      <c r="AB211">
        <v>3.3401000000000001</v>
      </c>
      <c r="AC211">
        <v>3.3820000000000001</v>
      </c>
      <c r="AD211">
        <v>3.8878000000000004</v>
      </c>
      <c r="AE211">
        <v>3.8130999999999999</v>
      </c>
      <c r="AF211">
        <v>3.9544999999999999</v>
      </c>
      <c r="AG211">
        <v>4.0623000000000005</v>
      </c>
      <c r="AH211">
        <v>3.9836999999999998</v>
      </c>
      <c r="AI211">
        <v>4.3532999999999999</v>
      </c>
      <c r="AJ211">
        <v>4.4578999999999995</v>
      </c>
      <c r="AK211">
        <v>4.7326000000000006</v>
      </c>
    </row>
    <row r="212" spans="2:50" x14ac:dyDescent="0.25">
      <c r="B212" t="s">
        <v>207</v>
      </c>
      <c r="M212">
        <v>2.5956999999999999</v>
      </c>
      <c r="N212">
        <v>2.9910000000000001</v>
      </c>
      <c r="O212">
        <v>2.9386999999999999</v>
      </c>
      <c r="P212">
        <v>2.9049</v>
      </c>
      <c r="Q212">
        <v>2.8494000000000002</v>
      </c>
      <c r="R212">
        <v>2.8544999999999998</v>
      </c>
      <c r="S212">
        <v>2.7631000000000001</v>
      </c>
      <c r="T212">
        <v>2.8361999999999998</v>
      </c>
      <c r="U212">
        <v>2.8087</v>
      </c>
      <c r="V212">
        <v>2.8583000000000003</v>
      </c>
      <c r="W212">
        <v>2.9991999999999996</v>
      </c>
      <c r="X212">
        <v>2.9232</v>
      </c>
      <c r="Y212">
        <v>3.0810999999999997</v>
      </c>
      <c r="Z212">
        <v>3.2414000000000001</v>
      </c>
      <c r="AA212">
        <v>3.1320000000000001</v>
      </c>
    </row>
    <row r="213" spans="2:50" x14ac:dyDescent="0.25">
      <c r="B213" t="s">
        <v>208</v>
      </c>
      <c r="C213">
        <v>2.9588000000000001</v>
      </c>
      <c r="D213">
        <v>2.8235000000000001</v>
      </c>
      <c r="E213">
        <v>2.8170000000000002</v>
      </c>
      <c r="F213">
        <v>2.7438000000000002</v>
      </c>
      <c r="G213">
        <v>2.8607</v>
      </c>
      <c r="H213">
        <v>2.8408000000000002</v>
      </c>
      <c r="I213">
        <v>2.7940999999999998</v>
      </c>
      <c r="J213">
        <v>2.8869000000000002</v>
      </c>
      <c r="K213">
        <v>2.7826</v>
      </c>
      <c r="L213">
        <v>2.8315000000000001</v>
      </c>
      <c r="M213">
        <v>2.8196999999999997</v>
      </c>
      <c r="N213">
        <v>2.7068000000000003</v>
      </c>
      <c r="O213">
        <v>2.7054</v>
      </c>
      <c r="P213">
        <v>2.7241999999999997</v>
      </c>
      <c r="Q213">
        <v>2.7490999999999999</v>
      </c>
    </row>
    <row r="214" spans="2:50" x14ac:dyDescent="0.25">
      <c r="B214" t="s">
        <v>209</v>
      </c>
      <c r="AJ214">
        <v>7.2561999999999998</v>
      </c>
      <c r="AK214">
        <v>6.7558999999999996</v>
      </c>
      <c r="AL214">
        <v>7.3520000000000003</v>
      </c>
      <c r="AM214">
        <v>8.0393000000000008</v>
      </c>
      <c r="AN214">
        <v>8.0724</v>
      </c>
      <c r="AO214">
        <v>8.6769999999999996</v>
      </c>
      <c r="AP214">
        <v>9.02</v>
      </c>
      <c r="AQ214">
        <v>8.0638000000000005</v>
      </c>
      <c r="AR214">
        <v>8.4928999999999988</v>
      </c>
      <c r="AS214">
        <v>9.0832000000000015</v>
      </c>
      <c r="AT214">
        <v>9.4803999999999995</v>
      </c>
      <c r="AU214">
        <v>8.5724999999999998</v>
      </c>
      <c r="AV214">
        <v>9.2324999999999999</v>
      </c>
      <c r="AW214">
        <v>8.196200000000001</v>
      </c>
      <c r="AX214">
        <v>8.2812999999999999</v>
      </c>
    </row>
    <row r="215" spans="2:50" x14ac:dyDescent="0.25">
      <c r="B215" t="s">
        <v>210</v>
      </c>
      <c r="AD215">
        <v>5.7542999999999997</v>
      </c>
      <c r="AE215">
        <v>5.4011000000000005</v>
      </c>
      <c r="AF215">
        <v>6.1208</v>
      </c>
      <c r="AG215">
        <v>7.0724</v>
      </c>
      <c r="AH215">
        <v>6.9802</v>
      </c>
      <c r="AI215">
        <v>8.0536000000000012</v>
      </c>
      <c r="AJ215">
        <v>7.3328999999999995</v>
      </c>
      <c r="AK215">
        <v>7.5608000000000004</v>
      </c>
      <c r="AL215">
        <v>7.7961999999999998</v>
      </c>
      <c r="AM215">
        <v>7.3773</v>
      </c>
      <c r="AN215">
        <v>7.7616999999999994</v>
      </c>
      <c r="AO215">
        <v>8.2081</v>
      </c>
      <c r="AP215">
        <v>7.8997000000000002</v>
      </c>
      <c r="AQ215">
        <v>7.9161000000000001</v>
      </c>
      <c r="AR215">
        <v>7.5786000000000007</v>
      </c>
    </row>
    <row r="216" spans="2:50" x14ac:dyDescent="0.25">
      <c r="B216" t="s">
        <v>211</v>
      </c>
      <c r="W216">
        <v>4.2306999999999997</v>
      </c>
      <c r="X216">
        <v>4.3263999999999996</v>
      </c>
      <c r="Y216">
        <v>4.51</v>
      </c>
      <c r="Z216">
        <v>4.3556000000000008</v>
      </c>
      <c r="AA216">
        <v>4.6786000000000003</v>
      </c>
      <c r="AB216">
        <v>4.5178000000000003</v>
      </c>
      <c r="AC216">
        <v>5.0241999999999996</v>
      </c>
      <c r="AD216">
        <v>5.0651000000000002</v>
      </c>
      <c r="AE216">
        <v>4.8926999999999996</v>
      </c>
      <c r="AF216">
        <v>5.6289999999999996</v>
      </c>
      <c r="AG216">
        <v>6.2750000000000004</v>
      </c>
      <c r="AH216">
        <v>7.1191000000000004</v>
      </c>
      <c r="AI216">
        <v>6.7394999999999996</v>
      </c>
      <c r="AJ216">
        <v>7.7128999999999994</v>
      </c>
      <c r="AK216">
        <v>7.1805000000000003</v>
      </c>
    </row>
    <row r="217" spans="2:50" x14ac:dyDescent="0.25">
      <c r="B217" t="s">
        <v>212</v>
      </c>
      <c r="M217">
        <v>3.3121</v>
      </c>
      <c r="N217">
        <v>3.7141999999999999</v>
      </c>
      <c r="O217">
        <v>3.7389000000000001</v>
      </c>
      <c r="P217">
        <v>4.1163999999999996</v>
      </c>
      <c r="Q217">
        <v>3.7548000000000004</v>
      </c>
      <c r="R217">
        <v>3.9601999999999999</v>
      </c>
      <c r="S217">
        <v>3.7959999999999998</v>
      </c>
      <c r="T217">
        <v>4.4749999999999996</v>
      </c>
      <c r="U217">
        <v>4.4921999999999995</v>
      </c>
      <c r="V217">
        <v>4.218</v>
      </c>
      <c r="W217">
        <v>4.9741999999999997</v>
      </c>
      <c r="X217">
        <v>4.3677000000000001</v>
      </c>
      <c r="Y217">
        <v>5.5880000000000001</v>
      </c>
      <c r="Z217">
        <v>5.0860000000000003</v>
      </c>
      <c r="AA217">
        <v>5.585</v>
      </c>
    </row>
    <row r="218" spans="2:50" x14ac:dyDescent="0.25">
      <c r="B218" t="s">
        <v>213</v>
      </c>
      <c r="H218">
        <v>3.4460999999999999</v>
      </c>
      <c r="I218">
        <v>3.1021000000000001</v>
      </c>
      <c r="J218">
        <v>3.8361000000000001</v>
      </c>
      <c r="K218">
        <v>3.7083000000000004</v>
      </c>
      <c r="L218">
        <v>3.6692</v>
      </c>
      <c r="M218">
        <v>4.0454999999999997</v>
      </c>
      <c r="N218">
        <v>3.9768000000000003</v>
      </c>
      <c r="O218">
        <v>4.2018000000000004</v>
      </c>
      <c r="P218">
        <v>4.0876000000000001</v>
      </c>
      <c r="Q218">
        <v>3.8575999999999997</v>
      </c>
      <c r="R218">
        <v>4.2154999999999996</v>
      </c>
      <c r="S218">
        <v>3.714</v>
      </c>
      <c r="T218">
        <v>4.0709</v>
      </c>
      <c r="U218">
        <v>4.6063999999999998</v>
      </c>
      <c r="V218">
        <v>4.1408000000000005</v>
      </c>
    </row>
    <row r="219" spans="2:50" x14ac:dyDescent="0.25">
      <c r="B219" t="s">
        <v>214</v>
      </c>
      <c r="C219">
        <v>3.0101999999999998</v>
      </c>
      <c r="D219">
        <v>2.7223000000000002</v>
      </c>
      <c r="E219">
        <v>2.7303000000000002</v>
      </c>
      <c r="F219">
        <v>2.6036999999999999</v>
      </c>
      <c r="G219">
        <v>2.8447</v>
      </c>
      <c r="H219">
        <v>2.9015</v>
      </c>
      <c r="I219">
        <v>3.2980999999999998</v>
      </c>
      <c r="J219">
        <v>3.6998000000000002</v>
      </c>
      <c r="K219">
        <v>3.8355999999999999</v>
      </c>
      <c r="L219">
        <v>3.9248000000000003</v>
      </c>
      <c r="M219">
        <v>3.6668000000000003</v>
      </c>
      <c r="N219">
        <v>3.9584000000000001</v>
      </c>
      <c r="O219">
        <v>3.77</v>
      </c>
      <c r="P219">
        <v>4.1036000000000001</v>
      </c>
      <c r="Q219">
        <v>3.8218000000000001</v>
      </c>
    </row>
    <row r="232" spans="1:42" x14ac:dyDescent="0.25">
      <c r="A232" s="51"/>
      <c r="B232" s="52">
        <v>2000</v>
      </c>
      <c r="C232" s="51">
        <f>B232-1</f>
        <v>1999</v>
      </c>
      <c r="D232" s="51">
        <f t="shared" ref="D232:AP232" si="4">C232-1</f>
        <v>1998</v>
      </c>
      <c r="E232" s="51">
        <f t="shared" si="4"/>
        <v>1997</v>
      </c>
      <c r="F232" s="51">
        <f t="shared" si="4"/>
        <v>1996</v>
      </c>
      <c r="G232" s="51">
        <f t="shared" si="4"/>
        <v>1995</v>
      </c>
      <c r="H232" s="51">
        <f t="shared" si="4"/>
        <v>1994</v>
      </c>
      <c r="I232" s="51">
        <f t="shared" si="4"/>
        <v>1993</v>
      </c>
      <c r="J232" s="51">
        <f t="shared" si="4"/>
        <v>1992</v>
      </c>
      <c r="K232" s="51">
        <f t="shared" si="4"/>
        <v>1991</v>
      </c>
      <c r="L232" s="51">
        <f t="shared" si="4"/>
        <v>1990</v>
      </c>
      <c r="M232" s="51">
        <f t="shared" si="4"/>
        <v>1989</v>
      </c>
      <c r="N232" s="51">
        <f t="shared" si="4"/>
        <v>1988</v>
      </c>
      <c r="O232" s="51">
        <f t="shared" si="4"/>
        <v>1987</v>
      </c>
      <c r="P232" s="51">
        <f t="shared" si="4"/>
        <v>1986</v>
      </c>
      <c r="Q232" s="51">
        <f t="shared" si="4"/>
        <v>1985</v>
      </c>
      <c r="R232" s="51">
        <f t="shared" si="4"/>
        <v>1984</v>
      </c>
      <c r="S232" s="51">
        <f t="shared" si="4"/>
        <v>1983</v>
      </c>
      <c r="T232" s="51">
        <f t="shared" si="4"/>
        <v>1982</v>
      </c>
      <c r="U232" s="51">
        <f t="shared" si="4"/>
        <v>1981</v>
      </c>
      <c r="V232" s="51">
        <f t="shared" si="4"/>
        <v>1980</v>
      </c>
      <c r="W232" s="51">
        <f t="shared" si="4"/>
        <v>1979</v>
      </c>
      <c r="X232" s="51">
        <f t="shared" si="4"/>
        <v>1978</v>
      </c>
      <c r="Y232" s="51">
        <f t="shared" si="4"/>
        <v>1977</v>
      </c>
      <c r="Z232" s="51">
        <f t="shared" si="4"/>
        <v>1976</v>
      </c>
      <c r="AA232" s="51">
        <f t="shared" si="4"/>
        <v>1975</v>
      </c>
      <c r="AB232" s="51">
        <f t="shared" si="4"/>
        <v>1974</v>
      </c>
      <c r="AC232" s="51">
        <f t="shared" si="4"/>
        <v>1973</v>
      </c>
      <c r="AD232" s="51">
        <f t="shared" si="4"/>
        <v>1972</v>
      </c>
      <c r="AE232" s="51">
        <f t="shared" si="4"/>
        <v>1971</v>
      </c>
      <c r="AF232" s="51">
        <f t="shared" si="4"/>
        <v>1970</v>
      </c>
      <c r="AG232" s="51">
        <f t="shared" si="4"/>
        <v>1969</v>
      </c>
      <c r="AH232" s="51">
        <f t="shared" si="4"/>
        <v>1968</v>
      </c>
      <c r="AI232" s="51">
        <f t="shared" si="4"/>
        <v>1967</v>
      </c>
      <c r="AJ232" s="51">
        <f t="shared" si="4"/>
        <v>1966</v>
      </c>
      <c r="AK232" s="51">
        <f t="shared" si="4"/>
        <v>1965</v>
      </c>
      <c r="AL232" s="51">
        <f t="shared" si="4"/>
        <v>1964</v>
      </c>
      <c r="AM232" s="51">
        <f t="shared" si="4"/>
        <v>1963</v>
      </c>
      <c r="AN232" s="51">
        <f t="shared" si="4"/>
        <v>1962</v>
      </c>
      <c r="AO232" s="51">
        <f t="shared" si="4"/>
        <v>1961</v>
      </c>
      <c r="AP232" s="51">
        <f t="shared" si="4"/>
        <v>1960</v>
      </c>
    </row>
    <row r="233" spans="1:42" x14ac:dyDescent="0.25">
      <c r="A233" t="s">
        <v>167</v>
      </c>
      <c r="AJ233" s="50">
        <v>5.7713999999999999</v>
      </c>
      <c r="AK233" s="50">
        <v>5.7191000000000001</v>
      </c>
      <c r="AL233" s="50">
        <v>6.4403999999999995</v>
      </c>
      <c r="AM233" s="50">
        <v>6.8063000000000002</v>
      </c>
      <c r="AN233" s="50">
        <v>7.1195000000000004</v>
      </c>
      <c r="AO233" s="50">
        <v>7.4303999999999997</v>
      </c>
      <c r="AP233" s="50">
        <v>7.2462999999999997</v>
      </c>
    </row>
    <row r="234" spans="1:42" x14ac:dyDescent="0.25">
      <c r="A234" t="s">
        <v>168</v>
      </c>
      <c r="Z234" s="50">
        <v>3.9445000000000001</v>
      </c>
      <c r="AA234" s="50">
        <v>4.2507000000000001</v>
      </c>
      <c r="AB234" s="50">
        <v>4.2628000000000004</v>
      </c>
      <c r="AC234" s="50">
        <v>4.4913999999999996</v>
      </c>
      <c r="AD234" s="50">
        <v>4.5183</v>
      </c>
      <c r="AE234" s="50">
        <v>4.8393000000000006</v>
      </c>
      <c r="AF234" s="50">
        <v>5.1708999999999996</v>
      </c>
      <c r="AG234" s="50">
        <v>5.3360000000000003</v>
      </c>
      <c r="AH234" s="50">
        <v>5.4416000000000002</v>
      </c>
      <c r="AI234" s="50">
        <v>5.5537999999999998</v>
      </c>
    </row>
    <row r="235" spans="1:42" x14ac:dyDescent="0.25">
      <c r="A235" t="s">
        <v>169</v>
      </c>
      <c r="P235" s="50">
        <v>3.4830999999999999</v>
      </c>
      <c r="Q235" s="50">
        <v>3.5698000000000003</v>
      </c>
      <c r="R235" s="50">
        <v>3.8469000000000002</v>
      </c>
      <c r="S235" s="50">
        <v>3.9744999999999999</v>
      </c>
      <c r="T235" s="50">
        <v>4.1488999999999994</v>
      </c>
      <c r="U235" s="50">
        <v>4.2394999999999996</v>
      </c>
      <c r="V235" s="50">
        <v>4.4024999999999999</v>
      </c>
      <c r="W235" s="50">
        <v>4.3674999999999997</v>
      </c>
      <c r="X235" s="50">
        <v>4.2051999999999996</v>
      </c>
      <c r="Y235" s="50">
        <v>4.1566999999999998</v>
      </c>
      <c r="Z235" s="50">
        <v>4.2368999999999994</v>
      </c>
      <c r="AA235" s="50">
        <v>4.3440000000000003</v>
      </c>
      <c r="AB235" s="50">
        <v>4.3803999999999998</v>
      </c>
      <c r="AC235" s="50">
        <v>4.4488000000000003</v>
      </c>
      <c r="AD235" s="50">
        <v>4.4361999999999995</v>
      </c>
    </row>
    <row r="236" spans="1:42" x14ac:dyDescent="0.25">
      <c r="A236" t="s">
        <v>170</v>
      </c>
      <c r="F236" s="50">
        <v>3.0693000000000001</v>
      </c>
      <c r="G236" s="50">
        <v>3.3611999999999997</v>
      </c>
      <c r="H236" s="50">
        <v>3.3548</v>
      </c>
      <c r="I236" s="50">
        <v>3.3456000000000001</v>
      </c>
      <c r="J236" s="50">
        <v>3.4633000000000003</v>
      </c>
      <c r="K236" s="50">
        <v>3.4626999999999999</v>
      </c>
      <c r="L236" s="50">
        <v>3.3069000000000002</v>
      </c>
      <c r="M236" s="50">
        <v>3.1419000000000001</v>
      </c>
      <c r="N236" s="50">
        <v>3.2542</v>
      </c>
      <c r="O236" s="50">
        <v>3.6273</v>
      </c>
      <c r="P236" s="50">
        <v>3.7145000000000001</v>
      </c>
      <c r="Q236" s="50">
        <v>3.8815999999999997</v>
      </c>
      <c r="R236" s="50">
        <v>4.1176000000000004</v>
      </c>
      <c r="S236" s="50">
        <v>4.1100000000000003</v>
      </c>
      <c r="T236" s="50">
        <v>4.2008000000000001</v>
      </c>
    </row>
    <row r="244" spans="1:52" x14ac:dyDescent="0.25">
      <c r="A244" s="51"/>
      <c r="B244" s="51"/>
      <c r="C244" s="51">
        <v>1960</v>
      </c>
      <c r="D244" s="51">
        <f>C244+1</f>
        <v>1961</v>
      </c>
      <c r="E244" s="51">
        <f t="shared" ref="E244:AZ244" si="5">D244+1</f>
        <v>1962</v>
      </c>
      <c r="F244" s="51">
        <f t="shared" si="5"/>
        <v>1963</v>
      </c>
      <c r="G244" s="51">
        <f t="shared" si="5"/>
        <v>1964</v>
      </c>
      <c r="H244" s="51">
        <f t="shared" si="5"/>
        <v>1965</v>
      </c>
      <c r="I244" s="51">
        <f t="shared" si="5"/>
        <v>1966</v>
      </c>
      <c r="J244" s="51">
        <f t="shared" si="5"/>
        <v>1967</v>
      </c>
      <c r="K244" s="51">
        <f t="shared" si="5"/>
        <v>1968</v>
      </c>
      <c r="L244" s="51">
        <f t="shared" si="5"/>
        <v>1969</v>
      </c>
      <c r="M244" s="51">
        <f t="shared" si="5"/>
        <v>1970</v>
      </c>
      <c r="N244" s="51">
        <f t="shared" si="5"/>
        <v>1971</v>
      </c>
      <c r="O244" s="51">
        <f t="shared" si="5"/>
        <v>1972</v>
      </c>
      <c r="P244" s="51">
        <f t="shared" si="5"/>
        <v>1973</v>
      </c>
      <c r="Q244" s="51">
        <f t="shared" si="5"/>
        <v>1974</v>
      </c>
      <c r="R244" s="51">
        <f t="shared" si="5"/>
        <v>1975</v>
      </c>
      <c r="S244" s="51">
        <f t="shared" si="5"/>
        <v>1976</v>
      </c>
      <c r="T244" s="51">
        <f t="shared" si="5"/>
        <v>1977</v>
      </c>
      <c r="U244" s="51">
        <f t="shared" si="5"/>
        <v>1978</v>
      </c>
      <c r="V244" s="51">
        <f t="shared" si="5"/>
        <v>1979</v>
      </c>
      <c r="W244" s="51">
        <f t="shared" si="5"/>
        <v>1980</v>
      </c>
      <c r="X244" s="51">
        <f t="shared" si="5"/>
        <v>1981</v>
      </c>
      <c r="Y244" s="51">
        <f t="shared" si="5"/>
        <v>1982</v>
      </c>
      <c r="Z244" s="51">
        <f t="shared" si="5"/>
        <v>1983</v>
      </c>
      <c r="AA244" s="51">
        <f t="shared" si="5"/>
        <v>1984</v>
      </c>
      <c r="AB244" s="51">
        <f t="shared" si="5"/>
        <v>1985</v>
      </c>
      <c r="AC244" s="51">
        <f t="shared" si="5"/>
        <v>1986</v>
      </c>
      <c r="AD244" s="51">
        <f t="shared" si="5"/>
        <v>1987</v>
      </c>
      <c r="AE244" s="51">
        <f t="shared" si="5"/>
        <v>1988</v>
      </c>
      <c r="AF244" s="51">
        <f t="shared" si="5"/>
        <v>1989</v>
      </c>
      <c r="AG244" s="51">
        <f t="shared" si="5"/>
        <v>1990</v>
      </c>
      <c r="AH244" s="51">
        <f t="shared" si="5"/>
        <v>1991</v>
      </c>
      <c r="AI244" s="51">
        <f t="shared" si="5"/>
        <v>1992</v>
      </c>
      <c r="AJ244" s="51">
        <f t="shared" si="5"/>
        <v>1993</v>
      </c>
      <c r="AK244" s="51">
        <f t="shared" si="5"/>
        <v>1994</v>
      </c>
      <c r="AL244" s="51">
        <f t="shared" si="5"/>
        <v>1995</v>
      </c>
      <c r="AM244" s="51">
        <f t="shared" si="5"/>
        <v>1996</v>
      </c>
      <c r="AN244" s="51">
        <f t="shared" si="5"/>
        <v>1997</v>
      </c>
      <c r="AO244" s="51">
        <f t="shared" si="5"/>
        <v>1998</v>
      </c>
      <c r="AP244" s="51">
        <f t="shared" si="5"/>
        <v>1999</v>
      </c>
      <c r="AQ244" s="51">
        <f t="shared" si="5"/>
        <v>2000</v>
      </c>
      <c r="AR244" s="51">
        <f t="shared" si="5"/>
        <v>2001</v>
      </c>
      <c r="AS244" s="51">
        <f t="shared" si="5"/>
        <v>2002</v>
      </c>
      <c r="AT244" s="51">
        <f t="shared" si="5"/>
        <v>2003</v>
      </c>
      <c r="AU244" s="51">
        <f t="shared" si="5"/>
        <v>2004</v>
      </c>
      <c r="AV244" s="51">
        <f t="shared" si="5"/>
        <v>2005</v>
      </c>
      <c r="AW244" s="51">
        <f t="shared" si="5"/>
        <v>2006</v>
      </c>
      <c r="AX244" s="51">
        <f t="shared" si="5"/>
        <v>2007</v>
      </c>
      <c r="AY244" s="51">
        <f t="shared" si="5"/>
        <v>2008</v>
      </c>
      <c r="AZ244" s="51">
        <f t="shared" si="5"/>
        <v>2009</v>
      </c>
    </row>
    <row r="245" spans="1:52" x14ac:dyDescent="0.25">
      <c r="B245" t="s">
        <v>167</v>
      </c>
      <c r="C245" s="50">
        <v>7.2462999999999997</v>
      </c>
      <c r="D245" s="50">
        <v>7.4303999999999997</v>
      </c>
      <c r="E245" s="50">
        <v>7.1195000000000004</v>
      </c>
      <c r="F245" s="50">
        <v>6.8063000000000002</v>
      </c>
      <c r="G245" s="50">
        <v>6.4403999999999995</v>
      </c>
      <c r="H245" s="50">
        <v>5.7191000000000001</v>
      </c>
      <c r="I245" s="50">
        <v>5.7713999999999999</v>
      </c>
    </row>
    <row r="246" spans="1:52" x14ac:dyDescent="0.25">
      <c r="B246" t="s">
        <v>168</v>
      </c>
      <c r="J246" s="50">
        <v>5.5537999999999998</v>
      </c>
      <c r="K246" s="50">
        <v>5.4416000000000002</v>
      </c>
      <c r="L246" s="50">
        <v>5.3360000000000003</v>
      </c>
      <c r="M246" s="50">
        <v>5.1708999999999996</v>
      </c>
      <c r="N246" s="50">
        <v>4.8393000000000006</v>
      </c>
      <c r="O246" s="50">
        <v>4.5183</v>
      </c>
      <c r="P246" s="50">
        <v>4.4913999999999996</v>
      </c>
      <c r="Q246" s="50">
        <v>4.2628000000000004</v>
      </c>
      <c r="R246" s="50">
        <v>4.2507000000000001</v>
      </c>
      <c r="S246" s="50">
        <v>3.9445000000000001</v>
      </c>
    </row>
    <row r="247" spans="1:52" x14ac:dyDescent="0.25">
      <c r="B247" t="s">
        <v>169</v>
      </c>
      <c r="O247" s="50">
        <v>4.4361999999999995</v>
      </c>
      <c r="P247" s="50">
        <v>4.4488000000000003</v>
      </c>
      <c r="Q247" s="50">
        <v>4.3803999999999998</v>
      </c>
      <c r="R247" s="50">
        <v>4.3440000000000003</v>
      </c>
      <c r="S247" s="50">
        <v>4.2368999999999994</v>
      </c>
      <c r="T247" s="50">
        <v>4.1566999999999998</v>
      </c>
      <c r="U247" s="50">
        <v>4.2051999999999996</v>
      </c>
      <c r="V247" s="50">
        <v>4.3674999999999997</v>
      </c>
      <c r="W247" s="50">
        <v>4.4024999999999999</v>
      </c>
      <c r="X247" s="50">
        <v>4.2394999999999996</v>
      </c>
      <c r="Y247" s="50">
        <v>4.1488999999999994</v>
      </c>
      <c r="Z247" s="50">
        <v>3.9744999999999999</v>
      </c>
      <c r="AA247" s="50">
        <v>3.8469000000000002</v>
      </c>
      <c r="AB247" s="50">
        <v>3.5698000000000003</v>
      </c>
      <c r="AC247" s="50">
        <v>3.4830999999999999</v>
      </c>
    </row>
    <row r="248" spans="1:52" x14ac:dyDescent="0.25">
      <c r="B248" t="s">
        <v>170</v>
      </c>
      <c r="Y248" s="50">
        <v>4.2008000000000001</v>
      </c>
      <c r="Z248" s="50">
        <v>4.1100000000000003</v>
      </c>
      <c r="AA248" s="50">
        <v>4.1176000000000004</v>
      </c>
      <c r="AB248" s="50">
        <v>3.8815999999999997</v>
      </c>
      <c r="AC248" s="50">
        <v>3.7145000000000001</v>
      </c>
      <c r="AD248" s="50">
        <v>3.6273</v>
      </c>
      <c r="AE248" s="50">
        <v>3.2542</v>
      </c>
      <c r="AF248" s="50">
        <v>3.1419000000000001</v>
      </c>
      <c r="AG248" s="50">
        <v>3.3069000000000002</v>
      </c>
      <c r="AH248" s="50">
        <v>3.4626999999999999</v>
      </c>
      <c r="AI248" s="50">
        <v>3.4633000000000003</v>
      </c>
      <c r="AJ248" s="50">
        <v>3.3456000000000001</v>
      </c>
      <c r="AK248" s="50">
        <v>3.3548</v>
      </c>
      <c r="AL248" s="50">
        <v>3.3611999999999997</v>
      </c>
      <c r="AM248" s="50">
        <v>3.0693000000000001</v>
      </c>
    </row>
    <row r="249" spans="1:52" x14ac:dyDescent="0.25">
      <c r="B249" t="s">
        <v>283</v>
      </c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>
        <v>3.1751</v>
      </c>
      <c r="AK249" s="50">
        <v>3.2491999999999996</v>
      </c>
      <c r="AL249" s="50">
        <v>3.1801999999999997</v>
      </c>
      <c r="AM249" s="50">
        <v>3.0134000000000003</v>
      </c>
      <c r="AN249" s="50">
        <v>2.8681999999999999</v>
      </c>
      <c r="AO249" s="50">
        <v>2.8030999999999997</v>
      </c>
      <c r="AP249" s="50">
        <v>2.6656999999999997</v>
      </c>
      <c r="AQ249" s="50">
        <v>2.8974000000000002</v>
      </c>
      <c r="AR249" s="50">
        <v>2.6464000000000003</v>
      </c>
      <c r="AS249" s="50">
        <v>2.6388000000000003</v>
      </c>
      <c r="AT249" s="50">
        <v>2.6524000000000001</v>
      </c>
      <c r="AU249" s="50">
        <v>2.6514000000000002</v>
      </c>
      <c r="AV249" s="50">
        <v>2.6031</v>
      </c>
      <c r="AW249" s="50">
        <v>2.5898000000000003</v>
      </c>
      <c r="AX249" s="50">
        <v>2.7290999999999999</v>
      </c>
    </row>
    <row r="250" spans="1:52" x14ac:dyDescent="0.25">
      <c r="A250" s="51"/>
      <c r="B250" s="51"/>
      <c r="C250" s="51">
        <v>1960</v>
      </c>
      <c r="D250" s="51">
        <f>C250+1</f>
        <v>1961</v>
      </c>
      <c r="E250" s="51">
        <f t="shared" ref="E250:AZ250" si="6">D250+1</f>
        <v>1962</v>
      </c>
      <c r="F250" s="51">
        <f t="shared" si="6"/>
        <v>1963</v>
      </c>
      <c r="G250" s="51">
        <f t="shared" si="6"/>
        <v>1964</v>
      </c>
      <c r="H250" s="51">
        <f t="shared" si="6"/>
        <v>1965</v>
      </c>
      <c r="I250" s="51">
        <f t="shared" si="6"/>
        <v>1966</v>
      </c>
      <c r="J250" s="51">
        <f t="shared" si="6"/>
        <v>1967</v>
      </c>
      <c r="K250" s="51">
        <f t="shared" si="6"/>
        <v>1968</v>
      </c>
      <c r="L250" s="51">
        <f t="shared" si="6"/>
        <v>1969</v>
      </c>
      <c r="M250" s="51">
        <f t="shared" si="6"/>
        <v>1970</v>
      </c>
      <c r="N250" s="51">
        <f t="shared" si="6"/>
        <v>1971</v>
      </c>
      <c r="O250" s="51">
        <f t="shared" si="6"/>
        <v>1972</v>
      </c>
      <c r="P250" s="51">
        <f t="shared" si="6"/>
        <v>1973</v>
      </c>
      <c r="Q250" s="51">
        <f t="shared" si="6"/>
        <v>1974</v>
      </c>
      <c r="R250" s="51">
        <f t="shared" si="6"/>
        <v>1975</v>
      </c>
      <c r="S250" s="51">
        <f t="shared" si="6"/>
        <v>1976</v>
      </c>
      <c r="T250" s="51">
        <f t="shared" si="6"/>
        <v>1977</v>
      </c>
      <c r="U250" s="51">
        <f t="shared" si="6"/>
        <v>1978</v>
      </c>
      <c r="V250" s="51">
        <f t="shared" si="6"/>
        <v>1979</v>
      </c>
      <c r="W250" s="51">
        <f t="shared" si="6"/>
        <v>1980</v>
      </c>
      <c r="X250" s="51">
        <f t="shared" si="6"/>
        <v>1981</v>
      </c>
      <c r="Y250" s="51">
        <f t="shared" si="6"/>
        <v>1982</v>
      </c>
      <c r="Z250" s="51">
        <f t="shared" si="6"/>
        <v>1983</v>
      </c>
      <c r="AA250" s="51">
        <f t="shared" si="6"/>
        <v>1984</v>
      </c>
      <c r="AB250" s="51">
        <f t="shared" si="6"/>
        <v>1985</v>
      </c>
      <c r="AC250" s="51">
        <f t="shared" si="6"/>
        <v>1986</v>
      </c>
      <c r="AD250" s="51">
        <f t="shared" si="6"/>
        <v>1987</v>
      </c>
      <c r="AE250" s="51">
        <f t="shared" si="6"/>
        <v>1988</v>
      </c>
      <c r="AF250" s="51">
        <f t="shared" si="6"/>
        <v>1989</v>
      </c>
      <c r="AG250" s="51">
        <f t="shared" si="6"/>
        <v>1990</v>
      </c>
      <c r="AH250" s="51">
        <f t="shared" si="6"/>
        <v>1991</v>
      </c>
      <c r="AI250" s="51">
        <f t="shared" si="6"/>
        <v>1992</v>
      </c>
      <c r="AJ250" s="51">
        <f t="shared" si="6"/>
        <v>1993</v>
      </c>
      <c r="AK250" s="51">
        <f t="shared" si="6"/>
        <v>1994</v>
      </c>
      <c r="AL250" s="51">
        <f t="shared" si="6"/>
        <v>1995</v>
      </c>
      <c r="AM250" s="51">
        <f t="shared" si="6"/>
        <v>1996</v>
      </c>
      <c r="AN250" s="51">
        <f t="shared" si="6"/>
        <v>1997</v>
      </c>
      <c r="AO250" s="51">
        <f t="shared" si="6"/>
        <v>1998</v>
      </c>
      <c r="AP250" s="51">
        <f t="shared" si="6"/>
        <v>1999</v>
      </c>
      <c r="AQ250" s="51">
        <f t="shared" si="6"/>
        <v>2000</v>
      </c>
      <c r="AR250" s="51">
        <f t="shared" si="6"/>
        <v>2001</v>
      </c>
      <c r="AS250" s="51">
        <f t="shared" si="6"/>
        <v>2002</v>
      </c>
      <c r="AT250" s="51">
        <f t="shared" si="6"/>
        <v>2003</v>
      </c>
      <c r="AU250" s="51">
        <f t="shared" si="6"/>
        <v>2004</v>
      </c>
      <c r="AV250" s="51">
        <f t="shared" si="6"/>
        <v>2005</v>
      </c>
      <c r="AW250" s="51">
        <f t="shared" si="6"/>
        <v>2006</v>
      </c>
      <c r="AX250" s="51">
        <f t="shared" si="6"/>
        <v>2007</v>
      </c>
      <c r="AY250" s="51">
        <f t="shared" si="6"/>
        <v>2008</v>
      </c>
      <c r="AZ250" s="51">
        <f t="shared" si="6"/>
        <v>2009</v>
      </c>
    </row>
    <row r="251" spans="1:52" x14ac:dyDescent="0.25">
      <c r="B251" t="s">
        <v>171</v>
      </c>
      <c r="I251" s="50">
        <v>5.9595000000000002</v>
      </c>
      <c r="J251" s="50">
        <v>6.0380000000000003</v>
      </c>
      <c r="K251" s="50">
        <v>6.4471999999999996</v>
      </c>
      <c r="L251" s="50">
        <v>6.4180000000000001</v>
      </c>
      <c r="M251" s="50">
        <v>6.6180000000000003</v>
      </c>
      <c r="N251" s="50">
        <v>6.0451000000000006</v>
      </c>
      <c r="O251" s="50">
        <v>6.2008999999999999</v>
      </c>
      <c r="P251" s="50">
        <v>6.1768999999999998</v>
      </c>
      <c r="Q251" s="50">
        <v>6.2431999999999999</v>
      </c>
      <c r="R251" s="50">
        <v>6.3748999999999993</v>
      </c>
      <c r="S251" s="50">
        <v>6.0191000000000008</v>
      </c>
      <c r="T251" s="50">
        <v>6.0286999999999997</v>
      </c>
      <c r="U251" s="50">
        <v>5.7578000000000005</v>
      </c>
      <c r="V251" s="50">
        <v>5.2681000000000004</v>
      </c>
      <c r="W251" s="50">
        <v>5.5262000000000002</v>
      </c>
    </row>
    <row r="252" spans="1:52" x14ac:dyDescent="0.25">
      <c r="B252" t="s">
        <v>172</v>
      </c>
      <c r="S252" s="50">
        <v>6.0751999999999997</v>
      </c>
      <c r="T252" s="50">
        <v>5.5801000000000007</v>
      </c>
      <c r="U252" s="50">
        <v>6.7496</v>
      </c>
      <c r="V252" s="50">
        <v>5.1121000000000008</v>
      </c>
      <c r="W252" s="50">
        <v>6.6926000000000005</v>
      </c>
      <c r="X252" s="50">
        <v>6.0152000000000001</v>
      </c>
      <c r="Y252" s="50">
        <v>6.1478000000000002</v>
      </c>
      <c r="Z252" s="50">
        <v>5.9794999999999998</v>
      </c>
      <c r="AA252" s="50">
        <v>6.1941999999999995</v>
      </c>
      <c r="AB252" s="50">
        <v>5.9512999999999998</v>
      </c>
      <c r="AC252" s="50">
        <v>5.7971000000000004</v>
      </c>
      <c r="AD252" s="50">
        <v>5.5845000000000002</v>
      </c>
      <c r="AE252" s="50">
        <v>5.0945</v>
      </c>
      <c r="AF252" s="50">
        <v>4.1115000000000004</v>
      </c>
      <c r="AG252" s="50">
        <v>4.0446</v>
      </c>
    </row>
    <row r="253" spans="1:52" x14ac:dyDescent="0.25">
      <c r="B253" t="s">
        <v>173</v>
      </c>
      <c r="AC253" s="50">
        <v>5.3718000000000004</v>
      </c>
      <c r="AD253" s="50">
        <v>4.9245000000000001</v>
      </c>
      <c r="AE253" s="50">
        <v>5.6678000000000006</v>
      </c>
      <c r="AF253" s="50">
        <v>4.5831</v>
      </c>
      <c r="AG253" s="50">
        <v>5.8003</v>
      </c>
      <c r="AH253" s="50">
        <v>5.1402000000000001</v>
      </c>
      <c r="AI253" s="50">
        <v>5.1456999999999997</v>
      </c>
      <c r="AJ253" s="50">
        <v>4.9466000000000001</v>
      </c>
      <c r="AK253" s="50">
        <v>5.0603999999999996</v>
      </c>
      <c r="AL253" s="50">
        <v>4.9527000000000001</v>
      </c>
      <c r="AM253" s="50">
        <v>4.8262</v>
      </c>
      <c r="AN253" s="50">
        <v>4.4894999999999996</v>
      </c>
      <c r="AO253" s="50">
        <v>4.3286999999999995</v>
      </c>
      <c r="AP253" s="50">
        <v>3.9356999999999998</v>
      </c>
      <c r="AQ253" s="50">
        <v>3.2891999999999997</v>
      </c>
    </row>
    <row r="254" spans="1:52" x14ac:dyDescent="0.25">
      <c r="A254" s="51"/>
      <c r="B254" s="51"/>
      <c r="C254" s="51">
        <v>1960</v>
      </c>
      <c r="D254" s="51">
        <f>C254+1</f>
        <v>1961</v>
      </c>
      <c r="E254" s="51">
        <f t="shared" ref="E254:AZ254" si="7">D254+1</f>
        <v>1962</v>
      </c>
      <c r="F254" s="51">
        <f t="shared" si="7"/>
        <v>1963</v>
      </c>
      <c r="G254" s="51">
        <f t="shared" si="7"/>
        <v>1964</v>
      </c>
      <c r="H254" s="51">
        <f t="shared" si="7"/>
        <v>1965</v>
      </c>
      <c r="I254" s="51">
        <f t="shared" si="7"/>
        <v>1966</v>
      </c>
      <c r="J254" s="51">
        <f t="shared" si="7"/>
        <v>1967</v>
      </c>
      <c r="K254" s="51">
        <f t="shared" si="7"/>
        <v>1968</v>
      </c>
      <c r="L254" s="51">
        <f t="shared" si="7"/>
        <v>1969</v>
      </c>
      <c r="M254" s="51">
        <f t="shared" si="7"/>
        <v>1970</v>
      </c>
      <c r="N254" s="51">
        <f t="shared" si="7"/>
        <v>1971</v>
      </c>
      <c r="O254" s="51">
        <f t="shared" si="7"/>
        <v>1972</v>
      </c>
      <c r="P254" s="51">
        <f t="shared" si="7"/>
        <v>1973</v>
      </c>
      <c r="Q254" s="51">
        <f t="shared" si="7"/>
        <v>1974</v>
      </c>
      <c r="R254" s="51">
        <f t="shared" si="7"/>
        <v>1975</v>
      </c>
      <c r="S254" s="51">
        <f t="shared" si="7"/>
        <v>1976</v>
      </c>
      <c r="T254" s="51">
        <f t="shared" si="7"/>
        <v>1977</v>
      </c>
      <c r="U254" s="51">
        <f t="shared" si="7"/>
        <v>1978</v>
      </c>
      <c r="V254" s="51">
        <f t="shared" si="7"/>
        <v>1979</v>
      </c>
      <c r="W254" s="51">
        <f t="shared" si="7"/>
        <v>1980</v>
      </c>
      <c r="X254" s="51">
        <f t="shared" si="7"/>
        <v>1981</v>
      </c>
      <c r="Y254" s="51">
        <f t="shared" si="7"/>
        <v>1982</v>
      </c>
      <c r="Z254" s="51">
        <f t="shared" si="7"/>
        <v>1983</v>
      </c>
      <c r="AA254" s="51">
        <f t="shared" si="7"/>
        <v>1984</v>
      </c>
      <c r="AB254" s="51">
        <f t="shared" si="7"/>
        <v>1985</v>
      </c>
      <c r="AC254" s="51">
        <f t="shared" si="7"/>
        <v>1986</v>
      </c>
      <c r="AD254" s="51">
        <f t="shared" si="7"/>
        <v>1987</v>
      </c>
      <c r="AE254" s="51">
        <f t="shared" si="7"/>
        <v>1988</v>
      </c>
      <c r="AF254" s="51">
        <f t="shared" si="7"/>
        <v>1989</v>
      </c>
      <c r="AG254" s="51">
        <f t="shared" si="7"/>
        <v>1990</v>
      </c>
      <c r="AH254" s="51">
        <f t="shared" si="7"/>
        <v>1991</v>
      </c>
      <c r="AI254" s="51">
        <f t="shared" si="7"/>
        <v>1992</v>
      </c>
      <c r="AJ254" s="51">
        <f t="shared" si="7"/>
        <v>1993</v>
      </c>
      <c r="AK254" s="51">
        <f t="shared" si="7"/>
        <v>1994</v>
      </c>
      <c r="AL254" s="51">
        <f t="shared" si="7"/>
        <v>1995</v>
      </c>
      <c r="AM254" s="51">
        <f t="shared" si="7"/>
        <v>1996</v>
      </c>
      <c r="AN254" s="51">
        <f t="shared" si="7"/>
        <v>1997</v>
      </c>
      <c r="AO254" s="51">
        <f t="shared" si="7"/>
        <v>1998</v>
      </c>
      <c r="AP254" s="51">
        <f t="shared" si="7"/>
        <v>1999</v>
      </c>
      <c r="AQ254" s="51">
        <f t="shared" si="7"/>
        <v>2000</v>
      </c>
      <c r="AR254" s="51">
        <f t="shared" si="7"/>
        <v>2001</v>
      </c>
      <c r="AS254" s="51">
        <f t="shared" si="7"/>
        <v>2002</v>
      </c>
      <c r="AT254" s="51">
        <f t="shared" si="7"/>
        <v>2003</v>
      </c>
      <c r="AU254" s="51">
        <f t="shared" si="7"/>
        <v>2004</v>
      </c>
      <c r="AV254" s="51">
        <f t="shared" si="7"/>
        <v>2005</v>
      </c>
      <c r="AW254" s="51">
        <f t="shared" si="7"/>
        <v>2006</v>
      </c>
      <c r="AX254" s="51">
        <f t="shared" si="7"/>
        <v>2007</v>
      </c>
      <c r="AY254" s="51">
        <f t="shared" si="7"/>
        <v>2008</v>
      </c>
      <c r="AZ254" s="51">
        <f t="shared" si="7"/>
        <v>2009</v>
      </c>
    </row>
    <row r="255" spans="1:52" x14ac:dyDescent="0.25">
      <c r="B255" t="s">
        <v>174</v>
      </c>
      <c r="C255" s="50">
        <v>6.0490000000000004</v>
      </c>
      <c r="D255" s="50">
        <v>6.5674999999999999</v>
      </c>
      <c r="E255" s="50">
        <v>6.5453999999999999</v>
      </c>
      <c r="F255" s="50">
        <v>6.7873999999999999</v>
      </c>
      <c r="G255" s="50">
        <v>6.3849999999999998</v>
      </c>
      <c r="H255" s="50">
        <v>6.8419999999999996</v>
      </c>
      <c r="I255" s="50">
        <v>6.8773</v>
      </c>
      <c r="J255" s="50">
        <v>6.4731000000000005</v>
      </c>
      <c r="K255" s="50"/>
      <c r="L255" s="50"/>
    </row>
    <row r="256" spans="1:52" x14ac:dyDescent="0.25">
      <c r="B256" t="s">
        <v>175</v>
      </c>
      <c r="E256" s="50">
        <v>5.5936000000000003</v>
      </c>
      <c r="F256" s="50">
        <v>6.3831000000000007</v>
      </c>
      <c r="G256" s="50">
        <v>6.7255000000000003</v>
      </c>
      <c r="H256" s="50">
        <v>6.9403999999999995</v>
      </c>
      <c r="I256" s="50">
        <v>6.3917999999999999</v>
      </c>
      <c r="J256" s="50">
        <v>6.9524999999999997</v>
      </c>
      <c r="K256" s="50">
        <v>6.7368000000000006</v>
      </c>
      <c r="L256" s="50">
        <v>7.0884999999999998</v>
      </c>
      <c r="M256" s="50">
        <v>7.2091000000000003</v>
      </c>
      <c r="N256" s="50">
        <v>7.16</v>
      </c>
      <c r="O256" s="50">
        <v>7.0377999999999998</v>
      </c>
      <c r="P256" s="50">
        <v>7.6612</v>
      </c>
      <c r="Q256" s="50">
        <v>7.1746999999999996</v>
      </c>
      <c r="R256" s="50">
        <v>7.6621999999999995</v>
      </c>
      <c r="S256" s="50">
        <v>7.9545000000000003</v>
      </c>
    </row>
    <row r="257" spans="1:52" x14ac:dyDescent="0.25">
      <c r="B257" t="s">
        <v>176</v>
      </c>
      <c r="O257" s="50">
        <v>7.8525</v>
      </c>
      <c r="P257" s="50">
        <v>7.3695000000000004</v>
      </c>
      <c r="Q257" s="50">
        <v>8.2801000000000009</v>
      </c>
      <c r="R257" s="50">
        <v>7.6641000000000004</v>
      </c>
      <c r="S257" s="50">
        <v>7.5326000000000004</v>
      </c>
      <c r="T257" s="50">
        <v>7.2063999999999995</v>
      </c>
      <c r="U257" s="50">
        <v>7.1471999999999998</v>
      </c>
      <c r="V257" s="50">
        <v>7.0028999999999995</v>
      </c>
      <c r="W257" s="50">
        <v>6.6571000000000007</v>
      </c>
      <c r="X257" s="50">
        <v>6.2448000000000006</v>
      </c>
      <c r="Y257" s="50">
        <v>6.3803999999999998</v>
      </c>
      <c r="Z257" s="50">
        <v>6.4406000000000008</v>
      </c>
      <c r="AA257" s="50">
        <v>6.2168999999999999</v>
      </c>
      <c r="AB257" s="50">
        <v>5.8467000000000002</v>
      </c>
      <c r="AC257" s="50">
        <v>5.8218000000000005</v>
      </c>
    </row>
    <row r="258" spans="1:52" x14ac:dyDescent="0.25">
      <c r="B258" t="s">
        <v>284</v>
      </c>
      <c r="AB258" s="50">
        <v>6.0993999999999993</v>
      </c>
      <c r="AC258" s="50">
        <v>6.5918000000000001</v>
      </c>
      <c r="AD258" s="50">
        <v>5.6783999999999999</v>
      </c>
      <c r="AE258" s="50">
        <v>5.6273999999999997</v>
      </c>
      <c r="AF258" s="50">
        <v>5.5433000000000003</v>
      </c>
      <c r="AG258" s="50">
        <v>5.2321999999999997</v>
      </c>
      <c r="AH258" s="50">
        <v>4.9721000000000002</v>
      </c>
      <c r="AI258" s="50">
        <v>4.9101999999999997</v>
      </c>
      <c r="AJ258" s="50">
        <v>4.9348000000000001</v>
      </c>
      <c r="AK258" s="50">
        <v>4.8422000000000001</v>
      </c>
      <c r="AL258" s="50">
        <v>4.6456999999999997</v>
      </c>
      <c r="AM258" s="50">
        <v>4.6856999999999998</v>
      </c>
      <c r="AN258" s="50">
        <v>4.5898999999999992</v>
      </c>
      <c r="AO258" s="50">
        <v>4.6968999999999994</v>
      </c>
      <c r="AP258" s="50">
        <v>4.3775000000000004</v>
      </c>
    </row>
    <row r="259" spans="1:52" x14ac:dyDescent="0.25">
      <c r="B259" t="s">
        <v>285</v>
      </c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>
        <v>4.8221000000000007</v>
      </c>
      <c r="AM259" s="50">
        <v>4.8597999999999999</v>
      </c>
      <c r="AN259" s="50">
        <v>4.8422999999999998</v>
      </c>
      <c r="AO259" s="50">
        <v>4.7106000000000003</v>
      </c>
      <c r="AP259" s="50">
        <v>4.8994999999999997</v>
      </c>
      <c r="AQ259" s="50">
        <v>4.9851999999999999</v>
      </c>
      <c r="AR259" s="50">
        <v>4.4284999999999997</v>
      </c>
      <c r="AS259" s="50">
        <v>4.3852000000000002</v>
      </c>
      <c r="AT259" s="50">
        <v>4.6840000000000002</v>
      </c>
      <c r="AU259" s="50">
        <v>4.6846000000000005</v>
      </c>
      <c r="AV259" s="50">
        <v>4.4726000000000008</v>
      </c>
      <c r="AW259" s="50">
        <v>4.3923999999999994</v>
      </c>
      <c r="AX259" s="50">
        <v>4.1660000000000004</v>
      </c>
      <c r="AY259" s="50">
        <v>4.0818000000000003</v>
      </c>
      <c r="AZ259" s="50">
        <v>4.1846999999999994</v>
      </c>
    </row>
    <row r="260" spans="1:52" x14ac:dyDescent="0.25">
      <c r="A260" s="51"/>
      <c r="B260" s="51"/>
      <c r="C260" s="51">
        <v>1960</v>
      </c>
      <c r="D260" s="51">
        <f>C260+1</f>
        <v>1961</v>
      </c>
      <c r="E260" s="51">
        <f t="shared" ref="E260:AZ260" si="8">D260+1</f>
        <v>1962</v>
      </c>
      <c r="F260" s="51">
        <f t="shared" si="8"/>
        <v>1963</v>
      </c>
      <c r="G260" s="51">
        <f t="shared" si="8"/>
        <v>1964</v>
      </c>
      <c r="H260" s="51">
        <f t="shared" si="8"/>
        <v>1965</v>
      </c>
      <c r="I260" s="51">
        <f t="shared" si="8"/>
        <v>1966</v>
      </c>
      <c r="J260" s="51">
        <f t="shared" si="8"/>
        <v>1967</v>
      </c>
      <c r="K260" s="51">
        <f t="shared" si="8"/>
        <v>1968</v>
      </c>
      <c r="L260" s="51">
        <f t="shared" si="8"/>
        <v>1969</v>
      </c>
      <c r="M260" s="51">
        <f t="shared" si="8"/>
        <v>1970</v>
      </c>
      <c r="N260" s="51">
        <f t="shared" si="8"/>
        <v>1971</v>
      </c>
      <c r="O260" s="51">
        <f t="shared" si="8"/>
        <v>1972</v>
      </c>
      <c r="P260" s="51">
        <f t="shared" si="8"/>
        <v>1973</v>
      </c>
      <c r="Q260" s="51">
        <f t="shared" si="8"/>
        <v>1974</v>
      </c>
      <c r="R260" s="51">
        <f t="shared" si="8"/>
        <v>1975</v>
      </c>
      <c r="S260" s="51">
        <f t="shared" si="8"/>
        <v>1976</v>
      </c>
      <c r="T260" s="51">
        <f t="shared" si="8"/>
        <v>1977</v>
      </c>
      <c r="U260" s="51">
        <f t="shared" si="8"/>
        <v>1978</v>
      </c>
      <c r="V260" s="51">
        <f t="shared" si="8"/>
        <v>1979</v>
      </c>
      <c r="W260" s="51">
        <f t="shared" si="8"/>
        <v>1980</v>
      </c>
      <c r="X260" s="51">
        <f t="shared" si="8"/>
        <v>1981</v>
      </c>
      <c r="Y260" s="51">
        <f t="shared" si="8"/>
        <v>1982</v>
      </c>
      <c r="Z260" s="51">
        <f t="shared" si="8"/>
        <v>1983</v>
      </c>
      <c r="AA260" s="51">
        <f t="shared" si="8"/>
        <v>1984</v>
      </c>
      <c r="AB260" s="51">
        <f t="shared" si="8"/>
        <v>1985</v>
      </c>
      <c r="AC260" s="51">
        <f t="shared" si="8"/>
        <v>1986</v>
      </c>
      <c r="AD260" s="51">
        <f t="shared" si="8"/>
        <v>1987</v>
      </c>
      <c r="AE260" s="51">
        <f t="shared" si="8"/>
        <v>1988</v>
      </c>
      <c r="AF260" s="51">
        <f t="shared" si="8"/>
        <v>1989</v>
      </c>
      <c r="AG260" s="51">
        <f t="shared" si="8"/>
        <v>1990</v>
      </c>
      <c r="AH260" s="51">
        <f t="shared" si="8"/>
        <v>1991</v>
      </c>
      <c r="AI260" s="51">
        <f t="shared" si="8"/>
        <v>1992</v>
      </c>
      <c r="AJ260" s="51">
        <f t="shared" si="8"/>
        <v>1993</v>
      </c>
      <c r="AK260" s="51">
        <f t="shared" si="8"/>
        <v>1994</v>
      </c>
      <c r="AL260" s="51">
        <f t="shared" si="8"/>
        <v>1995</v>
      </c>
      <c r="AM260" s="51">
        <f t="shared" si="8"/>
        <v>1996</v>
      </c>
      <c r="AN260" s="51">
        <f t="shared" si="8"/>
        <v>1997</v>
      </c>
      <c r="AO260" s="51">
        <f t="shared" si="8"/>
        <v>1998</v>
      </c>
      <c r="AP260" s="51">
        <f t="shared" si="8"/>
        <v>1999</v>
      </c>
      <c r="AQ260" s="51">
        <f t="shared" si="8"/>
        <v>2000</v>
      </c>
      <c r="AR260" s="51">
        <f t="shared" si="8"/>
        <v>2001</v>
      </c>
      <c r="AS260" s="51">
        <f t="shared" si="8"/>
        <v>2002</v>
      </c>
      <c r="AT260" s="51">
        <f t="shared" si="8"/>
        <v>2003</v>
      </c>
      <c r="AU260" s="51">
        <f t="shared" si="8"/>
        <v>2004</v>
      </c>
      <c r="AV260" s="51">
        <f t="shared" si="8"/>
        <v>2005</v>
      </c>
      <c r="AW260" s="51">
        <f t="shared" si="8"/>
        <v>2006</v>
      </c>
      <c r="AX260" s="51">
        <f t="shared" si="8"/>
        <v>2007</v>
      </c>
      <c r="AY260" s="51">
        <f t="shared" si="8"/>
        <v>2008</v>
      </c>
      <c r="AZ260" s="51">
        <f t="shared" si="8"/>
        <v>2009</v>
      </c>
    </row>
    <row r="261" spans="1:52" x14ac:dyDescent="0.25">
      <c r="B261" t="s">
        <v>177</v>
      </c>
      <c r="R261" s="50">
        <v>5.3338999999999999</v>
      </c>
      <c r="S261" s="50">
        <v>5.5131999999999994</v>
      </c>
      <c r="T261" s="50">
        <v>5.5353999999999992</v>
      </c>
      <c r="U261" s="50">
        <v>5.5653999999999995</v>
      </c>
      <c r="V261" s="50">
        <v>5.4610000000000003</v>
      </c>
      <c r="W261" s="50">
        <v>6.3564999999999996</v>
      </c>
      <c r="X261" s="50">
        <v>6.8567</v>
      </c>
      <c r="Y261" s="50">
        <v>5.0413000000000006</v>
      </c>
      <c r="Z261" s="50">
        <v>5.3556000000000008</v>
      </c>
      <c r="AA261" s="50">
        <v>5.4874999999999998</v>
      </c>
      <c r="AB261" s="50">
        <v>5.5736999999999997</v>
      </c>
      <c r="AC261" s="50">
        <v>5.5149999999999997</v>
      </c>
      <c r="AD261" s="50">
        <v>5.5431000000000008</v>
      </c>
      <c r="AE261" s="50">
        <v>5.5356000000000005</v>
      </c>
      <c r="AF261" s="50">
        <v>5.1821000000000002</v>
      </c>
    </row>
    <row r="262" spans="1:52" x14ac:dyDescent="0.25">
      <c r="B262" t="s">
        <v>178</v>
      </c>
      <c r="AB262" s="50">
        <v>5.3468</v>
      </c>
      <c r="AC262" s="50">
        <v>5.5951000000000004</v>
      </c>
      <c r="AD262" s="50">
        <v>6.3733999999999993</v>
      </c>
      <c r="AE262" s="50">
        <v>5.3254999999999999</v>
      </c>
      <c r="AF262" s="50">
        <v>6.2393999999999998</v>
      </c>
      <c r="AG262" s="50">
        <v>5.5765000000000002</v>
      </c>
      <c r="AH262" s="50">
        <v>5.4169999999999998</v>
      </c>
      <c r="AI262" s="50">
        <v>5.5907</v>
      </c>
      <c r="AJ262" s="50">
        <v>5.5087999999999999</v>
      </c>
      <c r="AK262" s="50">
        <v>5.2908999999999997</v>
      </c>
      <c r="AL262" s="50">
        <v>5.4991000000000003</v>
      </c>
      <c r="AM262" s="50">
        <v>5.1606000000000005</v>
      </c>
      <c r="AN262" s="50">
        <v>4.9046000000000003</v>
      </c>
      <c r="AO262" s="50">
        <v>4.5747</v>
      </c>
      <c r="AP262" s="50">
        <v>3.5947</v>
      </c>
    </row>
    <row r="263" spans="1:52" x14ac:dyDescent="0.25">
      <c r="B263" t="s">
        <v>286</v>
      </c>
      <c r="AL263" s="50">
        <v>4.9383999999999997</v>
      </c>
      <c r="AM263" s="50">
        <v>4.3674999999999997</v>
      </c>
      <c r="AN263" s="50">
        <v>4.4691999999999998</v>
      </c>
      <c r="AO263" s="50">
        <v>4.4248000000000003</v>
      </c>
      <c r="AP263" s="50">
        <v>4.6223000000000001</v>
      </c>
      <c r="AQ263" s="50">
        <v>4.8271999999999995</v>
      </c>
      <c r="AR263" s="50">
        <v>3.9199000000000002</v>
      </c>
      <c r="AS263" s="50">
        <v>3.9655</v>
      </c>
      <c r="AT263" s="50">
        <v>4.1029</v>
      </c>
      <c r="AU263" s="50">
        <v>4.1595000000000004</v>
      </c>
      <c r="AV263" s="50">
        <v>4.0694999999999997</v>
      </c>
      <c r="AW263" s="50">
        <v>4.1806000000000001</v>
      </c>
      <c r="AX263" s="50">
        <v>4.1638999999999999</v>
      </c>
      <c r="AY263" s="50">
        <v>3.9005000000000001</v>
      </c>
      <c r="AZ263" s="50">
        <v>4.0933000000000002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2"/>
  <sheetViews>
    <sheetView topLeftCell="C70" workbookViewId="0">
      <selection activeCell="N38" sqref="N38"/>
    </sheetView>
  </sheetViews>
  <sheetFormatPr defaultRowHeight="13.2" x14ac:dyDescent="0.25"/>
  <sheetData>
    <row r="1" spans="1:11" x14ac:dyDescent="0.25">
      <c r="A1" s="15" t="s">
        <v>18</v>
      </c>
      <c r="B1" s="8"/>
      <c r="C1" s="21"/>
      <c r="D1" s="22"/>
      <c r="E1" s="22"/>
      <c r="F1" s="22"/>
      <c r="G1" s="22"/>
      <c r="H1" s="22"/>
      <c r="I1" s="22"/>
      <c r="J1" s="22"/>
      <c r="K1" s="10"/>
    </row>
    <row r="2" spans="1:11" x14ac:dyDescent="0.25">
      <c r="A2" s="8"/>
      <c r="B2" s="8"/>
      <c r="C2" s="21"/>
      <c r="D2" s="23" t="s">
        <v>26</v>
      </c>
      <c r="E2" s="23" t="s">
        <v>27</v>
      </c>
      <c r="F2" s="23" t="s">
        <v>28</v>
      </c>
      <c r="G2" s="23" t="s">
        <v>29</v>
      </c>
      <c r="H2" s="23" t="s">
        <v>30</v>
      </c>
      <c r="I2" s="23" t="s">
        <v>31</v>
      </c>
      <c r="J2" s="23" t="s">
        <v>32</v>
      </c>
      <c r="K2" s="12" t="s">
        <v>33</v>
      </c>
    </row>
    <row r="3" spans="1:11" x14ac:dyDescent="0.25">
      <c r="A3" s="8" t="s">
        <v>0</v>
      </c>
      <c r="B3" s="16">
        <v>24362</v>
      </c>
      <c r="C3" s="11" t="s">
        <v>23</v>
      </c>
      <c r="D3" s="22">
        <v>86</v>
      </c>
      <c r="E3" s="22">
        <v>280.5</v>
      </c>
      <c r="F3" s="22">
        <v>291.10000000000002</v>
      </c>
      <c r="G3" s="22">
        <v>243.7</v>
      </c>
      <c r="H3" s="22">
        <v>181</v>
      </c>
      <c r="I3" s="22">
        <v>113.2</v>
      </c>
      <c r="J3" s="22">
        <v>73.400000000000006</v>
      </c>
      <c r="K3" s="10">
        <v>6344.5</v>
      </c>
    </row>
    <row r="4" spans="1:11" x14ac:dyDescent="0.25">
      <c r="A4" s="8"/>
      <c r="B4" s="16"/>
      <c r="C4" s="11" t="s">
        <v>24</v>
      </c>
      <c r="D4" s="22">
        <v>142.4</v>
      </c>
      <c r="E4" s="22">
        <v>318.7</v>
      </c>
      <c r="F4" s="22">
        <v>324.89999999999998</v>
      </c>
      <c r="G4" s="22">
        <v>262.89999999999998</v>
      </c>
      <c r="H4" s="22">
        <v>190.4</v>
      </c>
      <c r="I4" s="22">
        <v>118.6</v>
      </c>
      <c r="J4" s="22">
        <v>79.099999999999994</v>
      </c>
      <c r="K4" s="10">
        <v>7185.3</v>
      </c>
    </row>
    <row r="5" spans="1:11" x14ac:dyDescent="0.25">
      <c r="A5" s="8"/>
      <c r="B5" s="16"/>
      <c r="C5" s="11" t="s">
        <v>25</v>
      </c>
      <c r="D5" s="22">
        <v>165</v>
      </c>
      <c r="E5" s="22">
        <v>316</v>
      </c>
      <c r="F5" s="22">
        <v>295.10000000000002</v>
      </c>
      <c r="G5" s="22">
        <v>234.9</v>
      </c>
      <c r="H5" s="22">
        <v>170.1</v>
      </c>
      <c r="I5" s="22">
        <v>111.5</v>
      </c>
      <c r="J5" s="22">
        <v>69.900000000000006</v>
      </c>
      <c r="K5" s="10">
        <v>6812.2</v>
      </c>
    </row>
    <row r="6" spans="1:11" x14ac:dyDescent="0.25">
      <c r="A6" s="8" t="s">
        <v>34</v>
      </c>
      <c r="B6" s="16"/>
      <c r="C6" s="11" t="s">
        <v>23</v>
      </c>
      <c r="D6" s="22">
        <v>64.099999999999994</v>
      </c>
      <c r="E6" s="22">
        <v>244.9</v>
      </c>
      <c r="F6" s="22">
        <v>296.10000000000002</v>
      </c>
      <c r="G6" s="22">
        <v>271.60000000000002</v>
      </c>
      <c r="H6" s="22">
        <v>210.5</v>
      </c>
      <c r="I6" s="22">
        <v>128.9</v>
      </c>
      <c r="J6" s="22">
        <v>78.2</v>
      </c>
      <c r="K6" s="10">
        <v>6471.7</v>
      </c>
    </row>
    <row r="7" spans="1:11" x14ac:dyDescent="0.25">
      <c r="A7" s="8"/>
      <c r="B7" s="16"/>
      <c r="C7" s="11" t="s">
        <v>24</v>
      </c>
      <c r="D7" s="22">
        <v>86.2</v>
      </c>
      <c r="E7" s="22">
        <v>251.4</v>
      </c>
      <c r="F7" s="22">
        <v>291.7</v>
      </c>
      <c r="G7" s="22">
        <v>259.8</v>
      </c>
      <c r="H7" s="22">
        <v>195.1</v>
      </c>
      <c r="I7" s="22">
        <v>122.1</v>
      </c>
      <c r="J7" s="22">
        <v>81.5</v>
      </c>
      <c r="K7" s="10">
        <v>6439.4</v>
      </c>
    </row>
    <row r="8" spans="1:11" x14ac:dyDescent="0.25">
      <c r="A8" s="8"/>
      <c r="B8" s="16"/>
      <c r="C8" s="11" t="s">
        <v>25</v>
      </c>
      <c r="D8" s="22">
        <v>89.8</v>
      </c>
      <c r="E8" s="22">
        <v>229.6</v>
      </c>
      <c r="F8" s="22">
        <v>261.10000000000002</v>
      </c>
      <c r="G8" s="22">
        <v>224.1</v>
      </c>
      <c r="H8" s="22">
        <v>166.2</v>
      </c>
      <c r="I8" s="22">
        <v>113.4</v>
      </c>
      <c r="J8" s="22">
        <v>71.599999999999994</v>
      </c>
      <c r="K8" s="10">
        <v>5778.8</v>
      </c>
    </row>
    <row r="9" spans="1:11" x14ac:dyDescent="0.25">
      <c r="A9" s="8" t="s">
        <v>35</v>
      </c>
      <c r="B9" s="16"/>
      <c r="C9" s="11" t="s">
        <v>23</v>
      </c>
      <c r="D9" s="22">
        <v>103.9</v>
      </c>
      <c r="E9" s="22">
        <v>313.5</v>
      </c>
      <c r="F9" s="22">
        <v>291.7</v>
      </c>
      <c r="G9" s="22">
        <v>222</v>
      </c>
      <c r="H9" s="22">
        <v>158.9</v>
      </c>
      <c r="I9" s="22">
        <v>104.9</v>
      </c>
      <c r="J9" s="22">
        <v>73.400000000000006</v>
      </c>
      <c r="K9" s="10">
        <v>6341.1</v>
      </c>
    </row>
    <row r="10" spans="1:11" x14ac:dyDescent="0.25">
      <c r="A10" s="8"/>
      <c r="B10" s="16"/>
      <c r="C10" s="11" t="s">
        <v>24</v>
      </c>
      <c r="D10" s="22">
        <v>191.7</v>
      </c>
      <c r="E10" s="22">
        <v>392</v>
      </c>
      <c r="F10" s="22">
        <v>362</v>
      </c>
      <c r="G10" s="22">
        <v>273.5</v>
      </c>
      <c r="H10" s="22">
        <v>194.4</v>
      </c>
      <c r="I10" s="22">
        <v>125.1</v>
      </c>
      <c r="J10" s="22">
        <v>89.4</v>
      </c>
      <c r="K10" s="10">
        <v>8139.7</v>
      </c>
    </row>
    <row r="11" spans="1:11" x14ac:dyDescent="0.25">
      <c r="A11" s="8"/>
      <c r="B11" s="16"/>
      <c r="C11" s="11" t="s">
        <v>25</v>
      </c>
      <c r="D11" s="22">
        <v>241.7</v>
      </c>
      <c r="E11" s="22">
        <v>405.6</v>
      </c>
      <c r="F11" s="22">
        <v>340.3</v>
      </c>
      <c r="G11" s="22">
        <v>258.10000000000002</v>
      </c>
      <c r="H11" s="22">
        <v>185.3</v>
      </c>
      <c r="I11" s="22">
        <v>122.1</v>
      </c>
      <c r="J11" s="22">
        <v>78.599999999999994</v>
      </c>
      <c r="K11" s="10">
        <v>8158.5</v>
      </c>
    </row>
    <row r="12" spans="1:11" x14ac:dyDescent="0.25">
      <c r="A12" s="8" t="s">
        <v>0</v>
      </c>
      <c r="B12" s="16">
        <v>28016</v>
      </c>
      <c r="C12" s="23" t="s">
        <v>64</v>
      </c>
      <c r="D12" s="22">
        <v>65.69949262291891</v>
      </c>
      <c r="E12" s="22">
        <v>247.57098426484026</v>
      </c>
      <c r="F12" s="22">
        <v>229.78481487305407</v>
      </c>
      <c r="G12" s="22">
        <v>159.5478154598228</v>
      </c>
      <c r="H12" s="22">
        <v>94.922902223284723</v>
      </c>
      <c r="I12" s="22">
        <v>42.706673747565944</v>
      </c>
      <c r="J12" s="22">
        <v>11.386161434564146</v>
      </c>
      <c r="K12" s="10">
        <v>4258.0942231302542</v>
      </c>
    </row>
    <row r="13" spans="1:11" x14ac:dyDescent="0.25">
      <c r="A13" s="8"/>
      <c r="B13" s="16"/>
      <c r="C13" s="23" t="s">
        <v>83</v>
      </c>
      <c r="D13" s="22">
        <v>82.96721584290232</v>
      </c>
      <c r="E13" s="22">
        <v>286.03866216630871</v>
      </c>
      <c r="F13" s="22">
        <v>271.20344185821671</v>
      </c>
      <c r="G13" s="22">
        <v>196.58283456673644</v>
      </c>
      <c r="H13" s="22">
        <v>133.47760128502586</v>
      </c>
      <c r="I13" s="22">
        <v>61.011603019037963</v>
      </c>
      <c r="J13" s="22">
        <v>16.434856656258873</v>
      </c>
      <c r="K13" s="10">
        <v>5238.5810769724339</v>
      </c>
    </row>
    <row r="14" spans="1:11" x14ac:dyDescent="0.25">
      <c r="A14" s="8"/>
      <c r="B14" s="16"/>
      <c r="C14" s="11"/>
      <c r="D14" s="22"/>
      <c r="E14" s="22"/>
      <c r="F14" s="22"/>
      <c r="G14" s="22"/>
      <c r="H14" s="22"/>
      <c r="I14" s="22"/>
      <c r="J14" s="22"/>
      <c r="K14" s="10"/>
    </row>
    <row r="15" spans="1:11" x14ac:dyDescent="0.25">
      <c r="A15" s="8" t="s">
        <v>34</v>
      </c>
      <c r="B15" s="16"/>
      <c r="C15" s="11" t="s">
        <v>64</v>
      </c>
      <c r="D15" s="22">
        <v>60.29758442274133</v>
      </c>
      <c r="E15" s="22">
        <v>233.89759346552415</v>
      </c>
      <c r="F15" s="22">
        <v>253.99605868184804</v>
      </c>
      <c r="G15" s="22">
        <v>204.99893865421353</v>
      </c>
      <c r="H15" s="22">
        <v>135.61017000515167</v>
      </c>
      <c r="I15" s="22">
        <v>61.060572442866651</v>
      </c>
      <c r="J15" s="22">
        <v>15.340673515455844</v>
      </c>
      <c r="K15" s="10">
        <v>4826.0079559390051</v>
      </c>
    </row>
    <row r="16" spans="1:11" x14ac:dyDescent="0.25">
      <c r="A16" s="8"/>
      <c r="B16" s="16"/>
      <c r="C16" s="11" t="s">
        <v>83</v>
      </c>
      <c r="D16" s="22">
        <v>60.141688134565847</v>
      </c>
      <c r="E16" s="22">
        <v>253.86859286011949</v>
      </c>
      <c r="F16" s="22">
        <v>294.34605798242166</v>
      </c>
      <c r="G16" s="22">
        <v>240.00597996711016</v>
      </c>
      <c r="H16" s="22">
        <v>174.90153956319372</v>
      </c>
      <c r="I16" s="22">
        <v>82.853025936599423</v>
      </c>
      <c r="J16" s="22">
        <v>19.076890466853904</v>
      </c>
      <c r="K16" s="10">
        <v>5625.9688745543208</v>
      </c>
    </row>
    <row r="17" spans="1:11" x14ac:dyDescent="0.25">
      <c r="A17" s="8"/>
      <c r="B17" s="16"/>
      <c r="C17" s="11"/>
      <c r="D17" s="22"/>
      <c r="E17" s="22"/>
      <c r="F17" s="22"/>
      <c r="G17" s="22"/>
      <c r="H17" s="22"/>
      <c r="I17" s="22"/>
      <c r="J17" s="22"/>
      <c r="K17" s="10"/>
    </row>
    <row r="18" spans="1:11" x14ac:dyDescent="0.25">
      <c r="A18" s="8" t="s">
        <v>35</v>
      </c>
      <c r="B18" s="16"/>
      <c r="C18" s="11" t="s">
        <v>64</v>
      </c>
      <c r="D18" s="22">
        <v>69.673423423423415</v>
      </c>
      <c r="E18" s="22">
        <v>258.28250209305111</v>
      </c>
      <c r="F18" s="22">
        <v>210.61187333376682</v>
      </c>
      <c r="G18" s="22">
        <v>120.73770306092395</v>
      </c>
      <c r="H18" s="22">
        <v>55.350879778360692</v>
      </c>
      <c r="I18" s="22">
        <v>24.451604360683231</v>
      </c>
      <c r="J18" s="22">
        <v>7.4265418146593483</v>
      </c>
      <c r="K18" s="10">
        <v>3732.6726393243425</v>
      </c>
    </row>
    <row r="19" spans="1:11" x14ac:dyDescent="0.25">
      <c r="A19" s="8"/>
      <c r="B19" s="16"/>
      <c r="C19" s="11" t="s">
        <v>83</v>
      </c>
      <c r="D19" s="22">
        <v>100.84881581290438</v>
      </c>
      <c r="E19" s="22">
        <v>311.49956024626209</v>
      </c>
      <c r="F19" s="22">
        <v>251.43958235307295</v>
      </c>
      <c r="G19" s="22">
        <v>154.35168222396698</v>
      </c>
      <c r="H19" s="22">
        <v>92.304270462633454</v>
      </c>
      <c r="I19" s="22">
        <v>39.139649186093699</v>
      </c>
      <c r="J19" s="22">
        <v>13.387126352466533</v>
      </c>
      <c r="K19" s="10">
        <v>4814.8534331870005</v>
      </c>
    </row>
    <row r="20" spans="1:11" x14ac:dyDescent="0.25">
      <c r="A20" s="8"/>
      <c r="B20" s="16"/>
      <c r="C20" s="11"/>
      <c r="D20" s="22"/>
      <c r="E20" s="22"/>
      <c r="F20" s="22"/>
      <c r="G20" s="22"/>
      <c r="H20" s="22"/>
      <c r="I20" s="22"/>
      <c r="J20" s="22"/>
      <c r="K20" s="10"/>
    </row>
    <row r="21" spans="1:11" x14ac:dyDescent="0.25">
      <c r="A21" s="8" t="s">
        <v>0</v>
      </c>
      <c r="B21" s="16">
        <v>31655</v>
      </c>
      <c r="C21" s="22" t="s">
        <v>36</v>
      </c>
      <c r="D21" s="22">
        <v>77.3</v>
      </c>
      <c r="E21" s="22">
        <v>255.1</v>
      </c>
      <c r="F21" s="22">
        <v>239.8</v>
      </c>
      <c r="G21" s="22">
        <v>160.5</v>
      </c>
      <c r="H21" s="22">
        <v>90.6</v>
      </c>
      <c r="I21" s="22">
        <v>40.4</v>
      </c>
      <c r="J21" s="22">
        <v>9.5</v>
      </c>
      <c r="K21" s="10">
        <v>4365.8999999999996</v>
      </c>
    </row>
    <row r="22" spans="1:11" x14ac:dyDescent="0.25">
      <c r="A22" s="8"/>
      <c r="B22" s="16"/>
      <c r="C22" s="22" t="s">
        <v>37</v>
      </c>
      <c r="D22" s="22">
        <v>70.8</v>
      </c>
      <c r="E22" s="22">
        <v>249.8</v>
      </c>
      <c r="F22" s="22">
        <v>238.5</v>
      </c>
      <c r="G22" s="22">
        <v>157.30000000000001</v>
      </c>
      <c r="H22" s="22">
        <v>90.1</v>
      </c>
      <c r="I22" s="22">
        <v>37.799999999999997</v>
      </c>
      <c r="J22" s="22">
        <v>11.1</v>
      </c>
      <c r="K22" s="10">
        <v>4276.7</v>
      </c>
    </row>
    <row r="23" spans="1:11" x14ac:dyDescent="0.25">
      <c r="A23" s="8"/>
      <c r="B23" s="16"/>
      <c r="C23" s="22" t="s">
        <v>38</v>
      </c>
      <c r="D23" s="22">
        <v>69.3</v>
      </c>
      <c r="E23" s="22">
        <v>227.9</v>
      </c>
      <c r="F23" s="22">
        <v>209.8</v>
      </c>
      <c r="G23" s="22">
        <v>139.69999999999999</v>
      </c>
      <c r="H23" s="22">
        <v>74.2</v>
      </c>
      <c r="I23" s="22">
        <v>29.7</v>
      </c>
      <c r="J23" s="22">
        <v>8.1</v>
      </c>
      <c r="K23" s="10">
        <v>3793.2</v>
      </c>
    </row>
    <row r="24" spans="1:11" x14ac:dyDescent="0.25">
      <c r="A24" s="8" t="s">
        <v>34</v>
      </c>
      <c r="B24" s="16"/>
      <c r="C24" s="22" t="s">
        <v>36</v>
      </c>
      <c r="D24" s="22">
        <v>65.400000000000006</v>
      </c>
      <c r="E24" s="22">
        <v>236.9</v>
      </c>
      <c r="F24" s="22">
        <v>264.8</v>
      </c>
      <c r="G24" s="22">
        <v>201.7</v>
      </c>
      <c r="H24" s="22">
        <v>126.4</v>
      </c>
      <c r="I24" s="22">
        <v>55.4</v>
      </c>
      <c r="J24" s="22">
        <v>12.1</v>
      </c>
      <c r="K24" s="10">
        <v>4813.8</v>
      </c>
    </row>
    <row r="25" spans="1:11" x14ac:dyDescent="0.25">
      <c r="A25" s="8"/>
      <c r="B25" s="16"/>
      <c r="C25" s="22" t="s">
        <v>37</v>
      </c>
      <c r="D25" s="22">
        <v>56.7</v>
      </c>
      <c r="E25" s="22">
        <v>229.5</v>
      </c>
      <c r="F25" s="22">
        <v>264.39999999999998</v>
      </c>
      <c r="G25" s="22">
        <v>209.6</v>
      </c>
      <c r="H25" s="22">
        <v>135.19999999999999</v>
      </c>
      <c r="I25" s="22">
        <v>57.3</v>
      </c>
      <c r="J25" s="22">
        <v>13.9</v>
      </c>
      <c r="K25" s="10">
        <v>4832.6000000000004</v>
      </c>
    </row>
    <row r="26" spans="1:11" x14ac:dyDescent="0.25">
      <c r="A26" s="8"/>
      <c r="B26" s="16"/>
      <c r="C26" s="22" t="s">
        <v>38</v>
      </c>
      <c r="D26" s="22">
        <v>63.7</v>
      </c>
      <c r="E26" s="22">
        <v>220.1</v>
      </c>
      <c r="F26" s="22">
        <v>244.9</v>
      </c>
      <c r="G26" s="22">
        <v>194.6</v>
      </c>
      <c r="H26" s="22">
        <v>120.3</v>
      </c>
      <c r="I26" s="22">
        <v>49.8</v>
      </c>
      <c r="J26" s="22">
        <v>11.2</v>
      </c>
      <c r="K26" s="10">
        <v>4522.7</v>
      </c>
    </row>
    <row r="27" spans="1:11" x14ac:dyDescent="0.25">
      <c r="A27" s="8" t="s">
        <v>35</v>
      </c>
      <c r="B27" s="16"/>
      <c r="C27" s="22" t="s">
        <v>36</v>
      </c>
      <c r="D27" s="22">
        <v>85.8</v>
      </c>
      <c r="E27" s="22">
        <v>269.2</v>
      </c>
      <c r="F27" s="22">
        <v>219.7</v>
      </c>
      <c r="G27" s="22">
        <v>126.9</v>
      </c>
      <c r="H27" s="22">
        <v>59.6</v>
      </c>
      <c r="I27" s="22">
        <v>27</v>
      </c>
      <c r="J27" s="22">
        <v>7.3</v>
      </c>
      <c r="K27" s="10">
        <v>3977.4</v>
      </c>
    </row>
    <row r="28" spans="1:11" x14ac:dyDescent="0.25">
      <c r="A28" s="8"/>
      <c r="B28" s="16"/>
      <c r="C28" s="22" t="s">
        <v>37</v>
      </c>
      <c r="D28" s="22">
        <v>81.5</v>
      </c>
      <c r="E28" s="22">
        <v>265</v>
      </c>
      <c r="F28" s="22">
        <v>218</v>
      </c>
      <c r="G28" s="22">
        <v>115.9</v>
      </c>
      <c r="H28" s="22">
        <v>53.2</v>
      </c>
      <c r="I28" s="22">
        <v>19.8</v>
      </c>
      <c r="J28" s="22">
        <v>8.6</v>
      </c>
      <c r="K28" s="10">
        <v>3810.2</v>
      </c>
    </row>
    <row r="29" spans="1:11" x14ac:dyDescent="0.25">
      <c r="A29" s="8"/>
      <c r="B29" s="16"/>
      <c r="C29" s="22" t="s">
        <v>38</v>
      </c>
      <c r="D29" s="22">
        <v>74.5</v>
      </c>
      <c r="E29" s="22">
        <v>234.8</v>
      </c>
      <c r="F29" s="22">
        <v>181</v>
      </c>
      <c r="G29" s="22">
        <v>95.6</v>
      </c>
      <c r="H29" s="22">
        <v>36.799999999999997</v>
      </c>
      <c r="I29" s="22">
        <v>12.9</v>
      </c>
      <c r="J29" s="22">
        <v>5</v>
      </c>
      <c r="K29" s="10">
        <v>3203.2</v>
      </c>
    </row>
    <row r="30" spans="1:11" x14ac:dyDescent="0.25">
      <c r="A30" s="8" t="s">
        <v>0</v>
      </c>
      <c r="B30" s="16">
        <v>35302</v>
      </c>
      <c r="C30" s="22" t="s">
        <v>39</v>
      </c>
      <c r="D30" s="22">
        <v>54.3</v>
      </c>
      <c r="E30" s="22">
        <v>197.8</v>
      </c>
      <c r="F30" s="22">
        <v>189.2</v>
      </c>
      <c r="G30" s="22">
        <v>126.4</v>
      </c>
      <c r="H30" s="22">
        <v>62.7</v>
      </c>
      <c r="I30" s="22">
        <v>25.3</v>
      </c>
      <c r="J30" s="22">
        <v>7.6</v>
      </c>
      <c r="K30" s="10">
        <v>3316</v>
      </c>
    </row>
    <row r="31" spans="1:11" x14ac:dyDescent="0.25">
      <c r="A31" s="8"/>
      <c r="B31" s="16"/>
      <c r="C31" s="22" t="s">
        <v>40</v>
      </c>
      <c r="D31" s="22">
        <v>61.8</v>
      </c>
      <c r="E31" s="22">
        <v>204.7</v>
      </c>
      <c r="F31" s="22">
        <v>187.1</v>
      </c>
      <c r="G31" s="22">
        <v>117.8</v>
      </c>
      <c r="H31" s="22">
        <v>65.3</v>
      </c>
      <c r="I31" s="22">
        <v>26.2</v>
      </c>
      <c r="J31" s="22">
        <v>8.6</v>
      </c>
      <c r="K31" s="10">
        <v>3357.1</v>
      </c>
    </row>
    <row r="32" spans="1:11" x14ac:dyDescent="0.25">
      <c r="A32" s="8"/>
      <c r="B32" s="16"/>
      <c r="C32" s="22" t="s">
        <v>38</v>
      </c>
      <c r="D32" s="22">
        <v>77.099999999999994</v>
      </c>
      <c r="E32" s="22">
        <v>240.4</v>
      </c>
      <c r="F32" s="22">
        <v>219.2</v>
      </c>
      <c r="G32" s="22">
        <v>146.6</v>
      </c>
      <c r="H32" s="22">
        <v>76.099999999999994</v>
      </c>
      <c r="I32" s="22">
        <v>31.2</v>
      </c>
      <c r="J32" s="22">
        <v>9.1</v>
      </c>
      <c r="K32" s="10">
        <v>3998.4</v>
      </c>
    </row>
    <row r="33" spans="1:12" x14ac:dyDescent="0.25">
      <c r="A33" s="8" t="s">
        <v>34</v>
      </c>
      <c r="B33" s="16"/>
      <c r="C33" s="22" t="s">
        <v>39</v>
      </c>
      <c r="D33" s="22">
        <v>47.8</v>
      </c>
      <c r="E33" s="22">
        <v>193.3</v>
      </c>
      <c r="F33" s="22">
        <v>222.8</v>
      </c>
      <c r="G33" s="22">
        <v>176.6</v>
      </c>
      <c r="H33" s="22">
        <v>102.9</v>
      </c>
      <c r="I33" s="22">
        <v>43.4</v>
      </c>
      <c r="J33" s="22">
        <v>11.4</v>
      </c>
      <c r="K33" s="10">
        <v>3991.3</v>
      </c>
    </row>
    <row r="34" spans="1:12" x14ac:dyDescent="0.25">
      <c r="A34" s="8"/>
      <c r="B34" s="16"/>
      <c r="C34" s="22" t="s">
        <v>40</v>
      </c>
      <c r="D34" s="22">
        <v>49.1</v>
      </c>
      <c r="E34" s="22">
        <v>195.6</v>
      </c>
      <c r="F34" s="22">
        <v>226</v>
      </c>
      <c r="G34" s="22">
        <v>171.5</v>
      </c>
      <c r="H34" s="22">
        <v>107.3</v>
      </c>
      <c r="I34" s="22">
        <v>46.8</v>
      </c>
      <c r="J34" s="22">
        <v>14.6</v>
      </c>
      <c r="K34" s="10">
        <v>4054.5</v>
      </c>
    </row>
    <row r="35" spans="1:12" x14ac:dyDescent="0.25">
      <c r="A35" s="8"/>
      <c r="B35" s="16"/>
      <c r="C35" s="22" t="s">
        <v>38</v>
      </c>
      <c r="D35" s="22">
        <v>61</v>
      </c>
      <c r="E35" s="22">
        <v>217.3</v>
      </c>
      <c r="F35" s="22">
        <v>247.6</v>
      </c>
      <c r="G35" s="22">
        <v>203.6</v>
      </c>
      <c r="H35" s="22">
        <v>120</v>
      </c>
      <c r="I35" s="22">
        <v>49.5</v>
      </c>
      <c r="J35" s="22">
        <v>12.2</v>
      </c>
      <c r="K35" s="10">
        <v>4556.2</v>
      </c>
    </row>
    <row r="36" spans="1:12" x14ac:dyDescent="0.25">
      <c r="A36" s="8" t="s">
        <v>35</v>
      </c>
      <c r="B36" s="16"/>
      <c r="C36" s="22" t="s">
        <v>39</v>
      </c>
      <c r="D36" s="22">
        <v>61.6</v>
      </c>
      <c r="E36" s="22">
        <v>203.9</v>
      </c>
      <c r="F36" s="22">
        <v>150.9</v>
      </c>
      <c r="G36" s="22">
        <v>75.400000000000006</v>
      </c>
      <c r="H36" s="22">
        <v>25.8</v>
      </c>
      <c r="I36" s="22">
        <v>9</v>
      </c>
      <c r="J36" s="22">
        <v>4.0999999999999996</v>
      </c>
      <c r="K36" s="10">
        <v>2652.9</v>
      </c>
    </row>
    <row r="37" spans="1:12" x14ac:dyDescent="0.25">
      <c r="A37" s="8"/>
      <c r="B37" s="16"/>
      <c r="C37" s="22" t="s">
        <v>40</v>
      </c>
      <c r="D37" s="22">
        <v>76</v>
      </c>
      <c r="E37" s="22">
        <v>214.5</v>
      </c>
      <c r="F37" s="22">
        <v>149.19999999999999</v>
      </c>
      <c r="G37" s="22">
        <v>69.8</v>
      </c>
      <c r="H37" s="22">
        <v>28.5</v>
      </c>
      <c r="I37" s="22">
        <v>8.6</v>
      </c>
      <c r="J37" s="22">
        <v>3.4</v>
      </c>
      <c r="K37" s="10">
        <v>2749.7</v>
      </c>
    </row>
    <row r="38" spans="1:12" x14ac:dyDescent="0.25">
      <c r="A38" s="8"/>
      <c r="B38" s="16"/>
      <c r="C38" s="22" t="s">
        <v>38</v>
      </c>
      <c r="D38" s="22">
        <v>95</v>
      </c>
      <c r="E38" s="22">
        <v>261.39999999999998</v>
      </c>
      <c r="F38" s="22">
        <v>194.9</v>
      </c>
      <c r="G38" s="22">
        <v>100.1</v>
      </c>
      <c r="H38" s="22">
        <v>40.1</v>
      </c>
      <c r="I38" s="22">
        <v>14.9</v>
      </c>
      <c r="J38" s="22">
        <v>5.8</v>
      </c>
      <c r="K38" s="10">
        <v>3561.5</v>
      </c>
    </row>
    <row r="42" spans="1:12" x14ac:dyDescent="0.25">
      <c r="A42" s="15" t="s">
        <v>18</v>
      </c>
      <c r="B42" s="8"/>
      <c r="C42" s="21"/>
      <c r="D42" s="22"/>
      <c r="E42" s="22"/>
      <c r="F42" s="22"/>
      <c r="G42" s="22"/>
      <c r="H42" s="22"/>
      <c r="I42" s="22"/>
      <c r="J42" s="22"/>
      <c r="K42" s="10"/>
    </row>
    <row r="43" spans="1:12" x14ac:dyDescent="0.25">
      <c r="A43" s="8"/>
      <c r="B43" s="8"/>
      <c r="C43" s="21"/>
      <c r="D43" s="23" t="s">
        <v>26</v>
      </c>
      <c r="E43" s="23" t="s">
        <v>27</v>
      </c>
      <c r="F43" s="23" t="s">
        <v>28</v>
      </c>
      <c r="G43" s="23" t="s">
        <v>29</v>
      </c>
      <c r="H43" s="23" t="s">
        <v>30</v>
      </c>
      <c r="I43" s="23" t="s">
        <v>31</v>
      </c>
      <c r="J43" s="23" t="s">
        <v>32</v>
      </c>
      <c r="K43" s="12" t="s">
        <v>33</v>
      </c>
    </row>
    <row r="44" spans="1:12" x14ac:dyDescent="0.25">
      <c r="A44" s="8"/>
      <c r="B44" s="16">
        <v>1959</v>
      </c>
      <c r="C44" s="11" t="s">
        <v>232</v>
      </c>
      <c r="D44" s="22">
        <v>142.4</v>
      </c>
      <c r="E44" s="22">
        <v>318.7</v>
      </c>
      <c r="F44" s="22">
        <v>324.89999999999998</v>
      </c>
      <c r="G44" s="22">
        <v>262.89999999999998</v>
      </c>
      <c r="H44" s="22">
        <v>190.4</v>
      </c>
      <c r="I44" s="22">
        <v>118.6</v>
      </c>
      <c r="J44" s="22">
        <v>79.099999999999994</v>
      </c>
      <c r="K44" s="10">
        <v>7185.3</v>
      </c>
      <c r="L44" s="53">
        <v>1959</v>
      </c>
    </row>
    <row r="45" spans="1:12" x14ac:dyDescent="0.25">
      <c r="A45" s="8"/>
      <c r="B45" s="16"/>
      <c r="C45" s="11" t="s">
        <v>233</v>
      </c>
      <c r="D45" s="22">
        <v>86.2</v>
      </c>
      <c r="E45" s="22">
        <v>251.4</v>
      </c>
      <c r="F45" s="22">
        <v>291.7</v>
      </c>
      <c r="G45" s="22">
        <v>259.8</v>
      </c>
      <c r="H45" s="22">
        <v>195.1</v>
      </c>
      <c r="I45" s="22">
        <v>122.1</v>
      </c>
      <c r="J45" s="22">
        <v>81.5</v>
      </c>
      <c r="K45" s="10">
        <v>6439.4</v>
      </c>
      <c r="L45" s="53">
        <v>1959</v>
      </c>
    </row>
    <row r="46" spans="1:12" x14ac:dyDescent="0.25">
      <c r="A46" s="8"/>
      <c r="B46" s="16"/>
      <c r="C46" s="11" t="s">
        <v>234</v>
      </c>
      <c r="D46" s="22">
        <v>191.7</v>
      </c>
      <c r="E46" s="22">
        <v>392</v>
      </c>
      <c r="F46" s="22">
        <v>362</v>
      </c>
      <c r="G46" s="22">
        <v>273.5</v>
      </c>
      <c r="H46" s="22">
        <v>194.4</v>
      </c>
      <c r="I46" s="22">
        <v>125.1</v>
      </c>
      <c r="J46" s="22">
        <v>89.4</v>
      </c>
      <c r="K46" s="10">
        <v>8139.7</v>
      </c>
      <c r="L46" s="53">
        <v>1959</v>
      </c>
    </row>
    <row r="47" spans="1:12" x14ac:dyDescent="0.25">
      <c r="A47" s="8"/>
      <c r="B47" s="16">
        <v>1968</v>
      </c>
      <c r="C47" s="23" t="s">
        <v>235</v>
      </c>
      <c r="D47" s="22">
        <v>82.96721584290232</v>
      </c>
      <c r="E47" s="22">
        <v>286.03866216630871</v>
      </c>
      <c r="F47" s="22">
        <v>271.20344185821671</v>
      </c>
      <c r="G47" s="22">
        <v>196.58283456673644</v>
      </c>
      <c r="H47" s="22">
        <v>133.47760128502586</v>
      </c>
      <c r="I47" s="22">
        <v>61.011603019037963</v>
      </c>
      <c r="J47" s="22">
        <v>16.434856656258873</v>
      </c>
      <c r="K47" s="10">
        <v>5238.5810769724339</v>
      </c>
      <c r="L47" s="54">
        <v>1968</v>
      </c>
    </row>
    <row r="48" spans="1:12" x14ac:dyDescent="0.25">
      <c r="A48" s="8"/>
      <c r="B48" s="16"/>
      <c r="C48" s="11" t="s">
        <v>236</v>
      </c>
      <c r="D48" s="22">
        <v>60.141688134565847</v>
      </c>
      <c r="E48" s="22">
        <v>253.86859286011949</v>
      </c>
      <c r="F48" s="22">
        <v>294.34605798242166</v>
      </c>
      <c r="G48" s="22">
        <v>240.00597996711016</v>
      </c>
      <c r="H48" s="22">
        <v>174.90153956319372</v>
      </c>
      <c r="I48" s="22">
        <v>82.853025936599423</v>
      </c>
      <c r="J48" s="22">
        <v>19.076890466853904</v>
      </c>
      <c r="K48" s="10">
        <v>5625.9688745543208</v>
      </c>
      <c r="L48" s="54">
        <v>1968</v>
      </c>
    </row>
    <row r="49" spans="1:12" x14ac:dyDescent="0.25">
      <c r="A49" s="8"/>
      <c r="B49" s="16"/>
      <c r="C49" s="11" t="s">
        <v>237</v>
      </c>
      <c r="D49" s="22">
        <v>100.84881581290438</v>
      </c>
      <c r="E49" s="22">
        <v>311.49956024626209</v>
      </c>
      <c r="F49" s="22">
        <v>251.43958235307295</v>
      </c>
      <c r="G49" s="22">
        <v>154.35168222396698</v>
      </c>
      <c r="H49" s="22">
        <v>92.304270462633454</v>
      </c>
      <c r="I49" s="22">
        <v>39.139649186093699</v>
      </c>
      <c r="J49" s="22">
        <v>13.387126352466533</v>
      </c>
      <c r="K49" s="10">
        <v>4814.8534331870005</v>
      </c>
      <c r="L49" s="54">
        <v>1968</v>
      </c>
    </row>
    <row r="50" spans="1:12" x14ac:dyDescent="0.25">
      <c r="A50" s="8"/>
      <c r="B50" s="16">
        <v>1979</v>
      </c>
      <c r="C50" s="22" t="s">
        <v>238</v>
      </c>
      <c r="D50" s="22">
        <v>70.8</v>
      </c>
      <c r="E50" s="22">
        <v>249.8</v>
      </c>
      <c r="F50" s="22">
        <v>238.5</v>
      </c>
      <c r="G50" s="22">
        <v>157.30000000000001</v>
      </c>
      <c r="H50" s="22">
        <v>90.1</v>
      </c>
      <c r="I50" s="22">
        <v>37.799999999999997</v>
      </c>
      <c r="J50" s="22">
        <v>11.1</v>
      </c>
      <c r="K50" s="10">
        <v>4276.7</v>
      </c>
      <c r="L50" s="54">
        <v>1979</v>
      </c>
    </row>
    <row r="51" spans="1:12" x14ac:dyDescent="0.25">
      <c r="A51" s="8"/>
      <c r="B51" s="16"/>
      <c r="C51" s="22" t="s">
        <v>239</v>
      </c>
      <c r="D51" s="22">
        <v>56.7</v>
      </c>
      <c r="E51" s="22">
        <v>229.5</v>
      </c>
      <c r="F51" s="22">
        <v>264.39999999999998</v>
      </c>
      <c r="G51" s="22">
        <v>209.6</v>
      </c>
      <c r="H51" s="22">
        <v>135.19999999999999</v>
      </c>
      <c r="I51" s="22">
        <v>57.3</v>
      </c>
      <c r="J51" s="22">
        <v>13.9</v>
      </c>
      <c r="K51" s="10">
        <v>4832.6000000000004</v>
      </c>
      <c r="L51" s="54">
        <v>1979</v>
      </c>
    </row>
    <row r="52" spans="1:12" x14ac:dyDescent="0.25">
      <c r="A52" s="8"/>
      <c r="B52" s="16"/>
      <c r="C52" s="22" t="s">
        <v>240</v>
      </c>
      <c r="D52" s="22">
        <v>81.5</v>
      </c>
      <c r="E52" s="22">
        <v>265</v>
      </c>
      <c r="F52" s="22">
        <v>218</v>
      </c>
      <c r="G52" s="22">
        <v>115.9</v>
      </c>
      <c r="H52" s="22">
        <v>53.2</v>
      </c>
      <c r="I52" s="22">
        <v>19.8</v>
      </c>
      <c r="J52" s="22">
        <v>8.6</v>
      </c>
      <c r="K52" s="10">
        <v>3810.2</v>
      </c>
      <c r="L52" s="54">
        <v>1979</v>
      </c>
    </row>
    <row r="53" spans="1:12" x14ac:dyDescent="0.25">
      <c r="A53" s="8"/>
      <c r="B53" s="16">
        <v>1989</v>
      </c>
      <c r="C53" s="22" t="s">
        <v>241</v>
      </c>
      <c r="D53" s="22">
        <v>61.8</v>
      </c>
      <c r="E53" s="22">
        <v>204.7</v>
      </c>
      <c r="F53" s="22">
        <v>187.1</v>
      </c>
      <c r="G53" s="22">
        <v>117.8</v>
      </c>
      <c r="H53" s="22">
        <v>65.3</v>
      </c>
      <c r="I53" s="22">
        <v>26.2</v>
      </c>
      <c r="J53" s="22">
        <v>8.6</v>
      </c>
      <c r="K53" s="10">
        <v>3357.1</v>
      </c>
      <c r="L53" s="54">
        <v>1989</v>
      </c>
    </row>
    <row r="54" spans="1:12" x14ac:dyDescent="0.25">
      <c r="A54" s="8"/>
      <c r="B54" s="16"/>
      <c r="C54" s="22" t="s">
        <v>242</v>
      </c>
      <c r="D54" s="22">
        <v>49.1</v>
      </c>
      <c r="E54" s="22">
        <v>195.6</v>
      </c>
      <c r="F54" s="22">
        <v>226</v>
      </c>
      <c r="G54" s="22">
        <v>171.5</v>
      </c>
      <c r="H54" s="22">
        <v>107.3</v>
      </c>
      <c r="I54" s="22">
        <v>46.8</v>
      </c>
      <c r="J54" s="22">
        <v>14.6</v>
      </c>
      <c r="K54" s="10">
        <v>4054.5</v>
      </c>
      <c r="L54" s="54">
        <v>1989</v>
      </c>
    </row>
    <row r="55" spans="1:12" x14ac:dyDescent="0.25">
      <c r="A55" s="8"/>
      <c r="B55" s="16"/>
      <c r="C55" s="22" t="s">
        <v>243</v>
      </c>
      <c r="D55" s="22">
        <v>76</v>
      </c>
      <c r="E55" s="22">
        <v>214.5</v>
      </c>
      <c r="F55" s="22">
        <v>149.19999999999999</v>
      </c>
      <c r="G55" s="22">
        <v>69.8</v>
      </c>
      <c r="H55" s="22">
        <v>28.5</v>
      </c>
      <c r="I55" s="22">
        <v>8.6</v>
      </c>
      <c r="J55" s="22">
        <v>3.4</v>
      </c>
      <c r="K55" s="10">
        <v>2749.7</v>
      </c>
      <c r="L55" s="54">
        <v>1989</v>
      </c>
    </row>
    <row r="58" spans="1:12" x14ac:dyDescent="0.25">
      <c r="A58" s="8"/>
      <c r="B58" s="8"/>
      <c r="C58" s="21"/>
      <c r="D58" s="23" t="s">
        <v>26</v>
      </c>
      <c r="E58" s="23" t="s">
        <v>27</v>
      </c>
      <c r="F58" s="23" t="s">
        <v>28</v>
      </c>
      <c r="G58" s="23" t="s">
        <v>29</v>
      </c>
      <c r="H58" s="23" t="s">
        <v>30</v>
      </c>
      <c r="I58" s="23" t="s">
        <v>31</v>
      </c>
      <c r="J58" s="23" t="s">
        <v>32</v>
      </c>
      <c r="K58" s="12" t="s">
        <v>33</v>
      </c>
    </row>
    <row r="59" spans="1:12" x14ac:dyDescent="0.25">
      <c r="A59" s="8"/>
      <c r="B59" s="16"/>
      <c r="C59" s="11" t="s">
        <v>232</v>
      </c>
      <c r="D59" s="22">
        <v>142.4</v>
      </c>
      <c r="E59" s="22">
        <v>318.7</v>
      </c>
      <c r="F59" s="22">
        <v>324.89999999999998</v>
      </c>
      <c r="G59" s="22">
        <v>262.89999999999998</v>
      </c>
      <c r="H59" s="22">
        <v>190.4</v>
      </c>
      <c r="I59" s="22">
        <v>118.6</v>
      </c>
      <c r="J59" s="22">
        <v>79.099999999999994</v>
      </c>
      <c r="K59" s="10">
        <v>7185.3</v>
      </c>
    </row>
    <row r="60" spans="1:12" x14ac:dyDescent="0.25">
      <c r="A60" s="8"/>
      <c r="B60" s="16"/>
      <c r="C60" s="23" t="s">
        <v>235</v>
      </c>
      <c r="D60" s="22">
        <v>82.96721584290232</v>
      </c>
      <c r="E60" s="22">
        <v>286.03866216630871</v>
      </c>
      <c r="F60" s="22">
        <v>271.20344185821671</v>
      </c>
      <c r="G60" s="22">
        <v>196.58283456673644</v>
      </c>
      <c r="H60" s="22">
        <v>133.47760128502586</v>
      </c>
      <c r="I60" s="22">
        <v>61.011603019037963</v>
      </c>
      <c r="J60" s="22">
        <v>16.434856656258873</v>
      </c>
      <c r="K60" s="10">
        <v>5238.5810769724339</v>
      </c>
    </row>
    <row r="61" spans="1:12" x14ac:dyDescent="0.25">
      <c r="A61" s="8"/>
      <c r="B61" s="16"/>
      <c r="C61" s="22" t="s">
        <v>238</v>
      </c>
      <c r="D61" s="22">
        <v>70.8</v>
      </c>
      <c r="E61" s="22">
        <v>249.8</v>
      </c>
      <c r="F61" s="22">
        <v>238.5</v>
      </c>
      <c r="G61" s="22">
        <v>157.30000000000001</v>
      </c>
      <c r="H61" s="22">
        <v>90.1</v>
      </c>
      <c r="I61" s="22">
        <v>37.799999999999997</v>
      </c>
      <c r="J61" s="22">
        <v>11.1</v>
      </c>
      <c r="K61" s="10">
        <v>4276.7</v>
      </c>
    </row>
    <row r="62" spans="1:12" x14ac:dyDescent="0.25">
      <c r="A62" s="8"/>
      <c r="B62" s="16"/>
      <c r="C62" s="22" t="s">
        <v>241</v>
      </c>
      <c r="D62" s="22">
        <v>61.8</v>
      </c>
      <c r="E62" s="22">
        <v>204.7</v>
      </c>
      <c r="F62" s="22">
        <v>187.1</v>
      </c>
      <c r="G62" s="22">
        <v>117.8</v>
      </c>
      <c r="H62" s="22">
        <v>65.3</v>
      </c>
      <c r="I62" s="22">
        <v>26.2</v>
      </c>
      <c r="J62" s="22">
        <v>8.6</v>
      </c>
      <c r="K62" s="10">
        <v>3357.1</v>
      </c>
    </row>
    <row r="65" spans="3:10" x14ac:dyDescent="0.25">
      <c r="D65" s="23" t="s">
        <v>26</v>
      </c>
      <c r="E65" s="23" t="s">
        <v>27</v>
      </c>
      <c r="F65" s="23" t="s">
        <v>28</v>
      </c>
      <c r="G65" s="23" t="s">
        <v>29</v>
      </c>
      <c r="H65" s="23" t="s">
        <v>30</v>
      </c>
      <c r="I65" s="23" t="s">
        <v>31</v>
      </c>
      <c r="J65" s="23" t="s">
        <v>32</v>
      </c>
    </row>
    <row r="66" spans="3:10" x14ac:dyDescent="0.25">
      <c r="C66" s="22" t="s">
        <v>244</v>
      </c>
      <c r="D66" s="22">
        <v>61.8</v>
      </c>
      <c r="E66" s="22">
        <v>204.7</v>
      </c>
      <c r="F66" s="22">
        <v>187.1</v>
      </c>
      <c r="G66" s="22">
        <v>117.8</v>
      </c>
      <c r="H66" s="22">
        <v>65.3</v>
      </c>
      <c r="I66" s="22">
        <v>26.2</v>
      </c>
      <c r="J66" s="22">
        <v>8.6</v>
      </c>
    </row>
    <row r="67" spans="3:10" x14ac:dyDescent="0.25">
      <c r="C67" s="22" t="s">
        <v>245</v>
      </c>
      <c r="D67" s="22">
        <v>49.1</v>
      </c>
      <c r="E67" s="22">
        <v>195.6</v>
      </c>
      <c r="F67" s="22">
        <v>226</v>
      </c>
      <c r="G67" s="22">
        <v>171.5</v>
      </c>
      <c r="H67" s="22">
        <v>107.3</v>
      </c>
      <c r="I67" s="22">
        <v>46.8</v>
      </c>
      <c r="J67" s="22">
        <v>14.6</v>
      </c>
    </row>
    <row r="68" spans="3:10" x14ac:dyDescent="0.25">
      <c r="C68" s="22" t="s">
        <v>246</v>
      </c>
      <c r="D68" s="22">
        <v>76</v>
      </c>
      <c r="E68" s="22">
        <v>214.5</v>
      </c>
      <c r="F68" s="22">
        <v>149.19999999999999</v>
      </c>
      <c r="G68" s="22">
        <v>69.8</v>
      </c>
      <c r="H68" s="22">
        <v>28.5</v>
      </c>
      <c r="I68" s="22">
        <v>8.6</v>
      </c>
      <c r="J68" s="22">
        <v>3.4</v>
      </c>
    </row>
    <row r="70" spans="3:10" x14ac:dyDescent="0.25">
      <c r="D70" s="52">
        <v>1959</v>
      </c>
      <c r="E70" s="52">
        <v>1968</v>
      </c>
      <c r="F70" s="52">
        <v>1979</v>
      </c>
      <c r="G70" s="52">
        <v>1989</v>
      </c>
    </row>
    <row r="71" spans="3:10" x14ac:dyDescent="0.25">
      <c r="C71" s="55" t="s">
        <v>244</v>
      </c>
      <c r="D71" s="10">
        <v>7185.3</v>
      </c>
      <c r="E71" s="10">
        <v>5238.5810769724339</v>
      </c>
      <c r="F71" s="10">
        <v>4276.7</v>
      </c>
      <c r="G71" s="10">
        <v>3357.1</v>
      </c>
    </row>
    <row r="72" spans="3:10" x14ac:dyDescent="0.25">
      <c r="C72" s="55" t="s">
        <v>245</v>
      </c>
      <c r="D72" s="10">
        <v>6439.4</v>
      </c>
      <c r="E72" s="10">
        <v>5625.9688745543208</v>
      </c>
      <c r="F72" s="10">
        <v>4832.6000000000004</v>
      </c>
      <c r="G72" s="10">
        <v>4054.5</v>
      </c>
    </row>
    <row r="73" spans="3:10" x14ac:dyDescent="0.25">
      <c r="C73" s="55" t="s">
        <v>246</v>
      </c>
      <c r="D73" s="10">
        <v>8139.7</v>
      </c>
      <c r="E73" s="10">
        <v>4814.8534331870005</v>
      </c>
      <c r="F73" s="10">
        <v>3810.2</v>
      </c>
      <c r="G73" s="10">
        <v>2749.7</v>
      </c>
    </row>
    <row r="74" spans="3:10" x14ac:dyDescent="0.25">
      <c r="C74" s="55" t="s">
        <v>244</v>
      </c>
    </row>
    <row r="75" spans="3:10" x14ac:dyDescent="0.25">
      <c r="C75" s="55" t="s">
        <v>245</v>
      </c>
    </row>
    <row r="76" spans="3:10" x14ac:dyDescent="0.25">
      <c r="C76" s="55" t="s">
        <v>246</v>
      </c>
    </row>
    <row r="77" spans="3:10" x14ac:dyDescent="0.25">
      <c r="C77" s="55" t="s">
        <v>244</v>
      </c>
    </row>
    <row r="78" spans="3:10" x14ac:dyDescent="0.25">
      <c r="C78" s="55" t="s">
        <v>245</v>
      </c>
    </row>
    <row r="79" spans="3:10" x14ac:dyDescent="0.25">
      <c r="C79" s="55" t="s">
        <v>246</v>
      </c>
    </row>
    <row r="80" spans="3:10" x14ac:dyDescent="0.25">
      <c r="C80" s="55" t="s">
        <v>244</v>
      </c>
      <c r="E80" s="54">
        <v>1989</v>
      </c>
    </row>
    <row r="81" spans="3:5" x14ac:dyDescent="0.25">
      <c r="C81" s="55" t="s">
        <v>245</v>
      </c>
      <c r="E81" s="54">
        <v>1989</v>
      </c>
    </row>
    <row r="82" spans="3:5" x14ac:dyDescent="0.25">
      <c r="C82" s="55" t="s">
        <v>246</v>
      </c>
      <c r="E82" s="54">
        <v>1989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6"/>
  <sheetViews>
    <sheetView topLeftCell="A7" workbookViewId="0">
      <selection activeCell="A19" sqref="A18:A19"/>
    </sheetView>
  </sheetViews>
  <sheetFormatPr defaultColWidth="8.88671875" defaultRowHeight="10.199999999999999" x14ac:dyDescent="0.2"/>
  <cols>
    <col min="1" max="1" width="13.33203125" style="1" customWidth="1"/>
    <col min="2" max="2" width="3.88671875" style="2" customWidth="1"/>
    <col min="3" max="3" width="3.88671875" style="1" customWidth="1"/>
    <col min="4" max="10" width="3.88671875" style="4" customWidth="1"/>
    <col min="11" max="11" width="3.88671875" style="5" customWidth="1"/>
    <col min="12" max="16" width="3.88671875" style="1" customWidth="1"/>
    <col min="17" max="17" width="9.5546875" style="1" customWidth="1"/>
    <col min="18" max="16384" width="8.88671875" style="1"/>
  </cols>
  <sheetData>
    <row r="1" spans="1:17" x14ac:dyDescent="0.2">
      <c r="A1" s="8" t="s">
        <v>86</v>
      </c>
      <c r="B1" s="21"/>
      <c r="C1" s="8"/>
      <c r="D1" s="22"/>
      <c r="E1" s="22"/>
      <c r="F1" s="22"/>
      <c r="G1" s="22"/>
      <c r="H1" s="22"/>
      <c r="I1" s="22"/>
      <c r="J1" s="22"/>
      <c r="K1" s="10"/>
      <c r="L1" s="8"/>
      <c r="M1" s="8"/>
      <c r="N1" s="8"/>
      <c r="O1" s="8"/>
      <c r="P1" s="8"/>
      <c r="Q1" s="8"/>
    </row>
    <row r="2" spans="1:17" ht="13.2" customHeight="1" x14ac:dyDescent="0.2">
      <c r="A2" s="8"/>
      <c r="B2" s="126" t="s">
        <v>97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11" t="s">
        <v>19</v>
      </c>
    </row>
    <row r="3" spans="1:17" s="6" customFormat="1" x14ac:dyDescent="0.2">
      <c r="A3" s="13"/>
      <c r="B3" s="24">
        <v>0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3">
        <v>10</v>
      </c>
      <c r="M3" s="13">
        <v>11</v>
      </c>
      <c r="N3" s="13">
        <v>12</v>
      </c>
      <c r="O3" s="13">
        <v>13</v>
      </c>
      <c r="P3" s="13">
        <v>14</v>
      </c>
      <c r="Q3" s="14" t="s">
        <v>20</v>
      </c>
    </row>
    <row r="4" spans="1:17" x14ac:dyDescent="0.2">
      <c r="A4" s="8" t="s">
        <v>264</v>
      </c>
      <c r="B4" s="22">
        <v>16.199061723852452</v>
      </c>
      <c r="C4" s="22">
        <v>19.632385120350111</v>
      </c>
      <c r="D4" s="22">
        <v>23.508516258311321</v>
      </c>
      <c r="E4" s="22">
        <v>23.653373653373652</v>
      </c>
      <c r="F4" s="22">
        <v>24.18312892051306</v>
      </c>
      <c r="G4" s="22">
        <v>25.382808830436826</v>
      </c>
      <c r="H4" s="22">
        <v>26.137854475729132</v>
      </c>
      <c r="I4" s="22">
        <v>27.929199695949613</v>
      </c>
      <c r="J4" s="22">
        <v>28.045574057843996</v>
      </c>
      <c r="K4" s="22">
        <v>28.215895124948791</v>
      </c>
      <c r="L4" s="22">
        <v>29.239335994956921</v>
      </c>
      <c r="M4" s="22">
        <v>30.566548635700897</v>
      </c>
      <c r="N4" s="22">
        <v>31.388061234973801</v>
      </c>
      <c r="O4" s="22">
        <v>32.755872037410988</v>
      </c>
      <c r="P4" s="22">
        <v>34.344216934144995</v>
      </c>
      <c r="Q4" s="16">
        <v>35302</v>
      </c>
    </row>
    <row r="5" spans="1:17" x14ac:dyDescent="0.2">
      <c r="A5" s="8" t="s">
        <v>265</v>
      </c>
      <c r="B5" s="42">
        <v>9.7279144350981621</v>
      </c>
      <c r="C5" s="42">
        <v>10.27313921288915</v>
      </c>
      <c r="D5" s="42">
        <v>11.722853122460709</v>
      </c>
      <c r="E5" s="42">
        <v>13.161296309799216</v>
      </c>
      <c r="F5" s="42">
        <v>14.734299516908212</v>
      </c>
      <c r="G5" s="42">
        <v>15.444615763355317</v>
      </c>
      <c r="H5" s="42">
        <v>16.626205586267861</v>
      </c>
      <c r="I5" s="42">
        <v>17.74612490171852</v>
      </c>
      <c r="J5" s="42">
        <v>18.911370319821025</v>
      </c>
      <c r="K5" s="42">
        <v>19.747760921220983</v>
      </c>
      <c r="L5" s="42">
        <v>20.677655183576572</v>
      </c>
      <c r="M5" s="42">
        <v>21.544700953739191</v>
      </c>
      <c r="N5" s="42">
        <v>23.610786699718954</v>
      </c>
      <c r="O5" s="42">
        <v>24.73467113599396</v>
      </c>
      <c r="P5" s="42">
        <v>27.050976819342139</v>
      </c>
      <c r="Q5" s="16">
        <v>36716</v>
      </c>
    </row>
    <row r="6" spans="1:17" x14ac:dyDescent="0.2">
      <c r="A6" s="8" t="s">
        <v>266</v>
      </c>
      <c r="B6" s="22">
        <v>4.3107387661843104</v>
      </c>
      <c r="C6" s="22">
        <v>5.2755847413856705</v>
      </c>
      <c r="D6" s="22">
        <v>6.8940896469654902</v>
      </c>
      <c r="E6" s="22">
        <v>7.5986600212435658</v>
      </c>
      <c r="F6" s="22">
        <v>8.3525100144890487</v>
      </c>
      <c r="G6" s="22">
        <v>9.5019885872384577</v>
      </c>
      <c r="H6" s="22">
        <v>9.6406815573408675</v>
      </c>
      <c r="I6" s="22">
        <v>10.991559224561728</v>
      </c>
      <c r="J6" s="22">
        <v>12.638154733301295</v>
      </c>
      <c r="K6" s="22">
        <v>14.331026528258361</v>
      </c>
      <c r="L6" s="22">
        <v>16.882748178290903</v>
      </c>
      <c r="M6" s="22">
        <v>18.385299579708729</v>
      </c>
      <c r="N6" s="22">
        <v>18.976417461113897</v>
      </c>
      <c r="O6" s="22">
        <v>22.973590423101527</v>
      </c>
      <c r="P6" s="22">
        <v>26.889475822836246</v>
      </c>
      <c r="Q6" s="16">
        <v>35399</v>
      </c>
    </row>
    <row r="7" spans="1:17" x14ac:dyDescent="0.2">
      <c r="A7" s="8" t="s">
        <v>178</v>
      </c>
      <c r="B7" s="4">
        <v>19.657815006237747</v>
      </c>
      <c r="C7" s="4">
        <v>18.386184308471044</v>
      </c>
      <c r="D7" s="4">
        <v>18.635246494144862</v>
      </c>
      <c r="E7" s="4">
        <v>18.141466208476515</v>
      </c>
      <c r="F7" s="4">
        <v>18.554714384033037</v>
      </c>
      <c r="G7" s="4">
        <v>18.418727915194346</v>
      </c>
      <c r="H7" s="4">
        <v>17.830498358698897</v>
      </c>
      <c r="I7" s="4">
        <v>18.452021726010866</v>
      </c>
      <c r="J7" s="4">
        <v>18.548774627582894</v>
      </c>
      <c r="K7" s="4">
        <v>18.841512469831052</v>
      </c>
      <c r="L7" s="4">
        <v>20.471173544044483</v>
      </c>
      <c r="M7" s="4">
        <v>20.499645641389087</v>
      </c>
      <c r="N7" s="4">
        <v>20.950488997555013</v>
      </c>
      <c r="O7" s="4">
        <v>21.399396199609306</v>
      </c>
      <c r="P7" s="4">
        <v>21.543162719633308</v>
      </c>
      <c r="Q7" s="16">
        <v>36480</v>
      </c>
    </row>
    <row r="8" spans="1:17" x14ac:dyDescent="0.2">
      <c r="A8" s="8" t="s">
        <v>231</v>
      </c>
      <c r="B8" s="22">
        <v>31.655691439322673</v>
      </c>
      <c r="C8" s="22">
        <v>31.05227731658066</v>
      </c>
      <c r="D8" s="22">
        <v>30.864480623710158</v>
      </c>
      <c r="E8" s="22">
        <v>28.866768759571208</v>
      </c>
      <c r="F8" s="22">
        <v>28.113026819923373</v>
      </c>
      <c r="G8" s="22">
        <v>26.995305164319248</v>
      </c>
      <c r="H8" s="22">
        <v>27.132182427209482</v>
      </c>
      <c r="I8" s="22">
        <v>25.866528711846872</v>
      </c>
      <c r="J8" s="22">
        <v>25.294117647058822</v>
      </c>
      <c r="K8" s="22">
        <v>24.456094364351245</v>
      </c>
      <c r="L8" s="22">
        <v>24.379172229639519</v>
      </c>
      <c r="M8" s="22">
        <v>24.952120383036934</v>
      </c>
      <c r="N8" s="22">
        <v>24.52076677316294</v>
      </c>
      <c r="O8" s="22">
        <v>24.176408076514345</v>
      </c>
      <c r="P8" s="22">
        <v>25.933350037584564</v>
      </c>
      <c r="Q8" s="16">
        <v>36617</v>
      </c>
    </row>
    <row r="9" spans="1:17" x14ac:dyDescent="0.2">
      <c r="A9" s="8" t="s">
        <v>208</v>
      </c>
      <c r="B9" s="22">
        <v>32.149712092130521</v>
      </c>
      <c r="C9" s="22">
        <v>30.707196029776675</v>
      </c>
      <c r="D9" s="22">
        <v>28.81862849818415</v>
      </c>
      <c r="E9" s="22">
        <v>27.961555654894948</v>
      </c>
      <c r="F9" s="22">
        <v>27.58770030316154</v>
      </c>
      <c r="G9" s="22">
        <v>27.429569775060056</v>
      </c>
      <c r="H9" s="22">
        <v>26.559310501247449</v>
      </c>
      <c r="I9" s="22">
        <v>25.19344560764679</v>
      </c>
      <c r="J9" s="22">
        <v>24.663784822286264</v>
      </c>
      <c r="K9" s="22">
        <v>24.727272727272727</v>
      </c>
      <c r="L9" s="22">
        <v>23.958333333333332</v>
      </c>
      <c r="M9" s="22">
        <v>23.035952063914781</v>
      </c>
      <c r="N9" s="22">
        <v>23.695652173913043</v>
      </c>
      <c r="O9" s="22">
        <v>22.423398328690809</v>
      </c>
      <c r="P9" s="22">
        <v>23.085585585585587</v>
      </c>
      <c r="Q9" s="16">
        <v>36617</v>
      </c>
    </row>
    <row r="10" spans="1:17" x14ac:dyDescent="0.2">
      <c r="A10" s="8" t="s">
        <v>267</v>
      </c>
      <c r="B10" s="42">
        <v>39.450686641697878</v>
      </c>
      <c r="C10" s="42">
        <v>37.701892016612831</v>
      </c>
      <c r="D10" s="42">
        <v>38.054862842892767</v>
      </c>
      <c r="E10" s="42">
        <v>37.347130761994357</v>
      </c>
      <c r="F10" s="42">
        <v>37.590252707581229</v>
      </c>
      <c r="G10" s="42">
        <v>37.5</v>
      </c>
      <c r="H10" s="42">
        <v>39.454751987883377</v>
      </c>
      <c r="I10" s="42">
        <v>40.023706045041486</v>
      </c>
      <c r="J10" s="42">
        <v>37.63702801461632</v>
      </c>
      <c r="K10" s="42">
        <v>38.406104281475201</v>
      </c>
      <c r="L10" s="42">
        <v>38.06818181818182</v>
      </c>
      <c r="M10" s="42">
        <v>37.565632458233893</v>
      </c>
      <c r="N10" s="42">
        <v>41.527338454586534</v>
      </c>
      <c r="O10" s="42">
        <v>42.616992276238072</v>
      </c>
      <c r="P10" s="42">
        <v>44.31197218082464</v>
      </c>
      <c r="Q10" s="16">
        <v>38663</v>
      </c>
    </row>
    <row r="11" spans="1:17" ht="10.95" customHeight="1" x14ac:dyDescent="0.2">
      <c r="A11" s="8" t="s">
        <v>226</v>
      </c>
      <c r="B11" s="4">
        <v>16.416115453998799</v>
      </c>
      <c r="C11" s="4">
        <v>19.164619164619165</v>
      </c>
      <c r="D11" s="4">
        <v>17.573221757322173</v>
      </c>
      <c r="E11" s="4">
        <v>16.193771626297579</v>
      </c>
      <c r="F11" s="4">
        <v>16.869095816464238</v>
      </c>
      <c r="G11" s="4">
        <v>17.309090909090909</v>
      </c>
      <c r="H11" s="4">
        <v>19.428090832632464</v>
      </c>
      <c r="I11" s="4">
        <v>18.125552608311228</v>
      </c>
      <c r="J11" s="4">
        <v>16.678346180798879</v>
      </c>
      <c r="K11" s="4">
        <v>17.12779973649539</v>
      </c>
      <c r="L11" s="4">
        <v>17.92387543252595</v>
      </c>
      <c r="M11" s="4">
        <v>15.669700910273082</v>
      </c>
      <c r="N11" s="4">
        <v>18.110236220472441</v>
      </c>
      <c r="O11" s="4">
        <v>18.229508196721312</v>
      </c>
      <c r="P11" s="4">
        <v>19.311276164753544</v>
      </c>
      <c r="Q11" s="16">
        <v>36312</v>
      </c>
    </row>
    <row r="12" spans="1:17" x14ac:dyDescent="0.2">
      <c r="A12" s="8" t="s">
        <v>190</v>
      </c>
      <c r="B12" s="22">
        <v>24.869927159209158</v>
      </c>
      <c r="C12" s="22">
        <v>25.833160836265783</v>
      </c>
      <c r="D12" s="22">
        <v>26.282323018228066</v>
      </c>
      <c r="E12" s="22">
        <v>26.636568848758461</v>
      </c>
      <c r="F12" s="22">
        <v>27.727682596934173</v>
      </c>
      <c r="G12" s="22">
        <v>28.710349617967125</v>
      </c>
      <c r="H12" s="22">
        <v>28.716216216216218</v>
      </c>
      <c r="I12" s="22">
        <v>29.595238095238095</v>
      </c>
      <c r="J12" s="22">
        <v>29.147875623071446</v>
      </c>
      <c r="K12" s="22">
        <v>30.782695673918482</v>
      </c>
      <c r="L12" s="22">
        <v>31.749566938876516</v>
      </c>
      <c r="M12" s="22">
        <v>31.926061159287993</v>
      </c>
      <c r="N12" s="22">
        <v>33.033814140458738</v>
      </c>
      <c r="O12" s="22">
        <v>35.408187694517594</v>
      </c>
      <c r="P12" s="22">
        <v>38.62232779097387</v>
      </c>
      <c r="Q12" s="19">
        <v>33543</v>
      </c>
    </row>
    <row r="13" spans="1:17" x14ac:dyDescent="0.2">
      <c r="A13" s="8" t="s">
        <v>194</v>
      </c>
      <c r="B13" s="22">
        <v>9.3397745571658621</v>
      </c>
      <c r="C13" s="22">
        <v>11.037140854940434</v>
      </c>
      <c r="D13" s="22">
        <v>12.060117302052786</v>
      </c>
      <c r="E13" s="22">
        <v>13.629893238434162</v>
      </c>
      <c r="F13" s="22">
        <v>13.720215219062259</v>
      </c>
      <c r="G13" s="22">
        <v>14.383286460425873</v>
      </c>
      <c r="H13" s="22">
        <v>15.769522365428355</v>
      </c>
      <c r="I13" s="22">
        <v>15.80471659081506</v>
      </c>
      <c r="J13" s="22">
        <v>18.631669535283994</v>
      </c>
      <c r="K13" s="22">
        <v>19.053601340033502</v>
      </c>
      <c r="L13" s="22">
        <v>20.999219359875099</v>
      </c>
      <c r="M13" s="22">
        <v>22.178683385579937</v>
      </c>
      <c r="N13" s="22">
        <v>23.322554567502021</v>
      </c>
      <c r="O13" s="22">
        <v>25.129430505774593</v>
      </c>
      <c r="P13" s="22">
        <v>26.033057851239672</v>
      </c>
      <c r="Q13" s="16">
        <v>35399</v>
      </c>
    </row>
    <row r="14" spans="1:17" x14ac:dyDescent="0.2">
      <c r="A14" s="8"/>
      <c r="B14" s="1"/>
      <c r="Q14" s="3"/>
    </row>
    <row r="16" spans="1:17" x14ac:dyDescent="0.2">
      <c r="Q16" s="3"/>
    </row>
    <row r="17" spans="2:17" x14ac:dyDescent="0.2">
      <c r="Q17" s="3"/>
    </row>
    <row r="18" spans="2:17" x14ac:dyDescent="0.2">
      <c r="B18" s="1"/>
    </row>
    <row r="19" spans="2:17" x14ac:dyDescent="0.2">
      <c r="B19" s="1"/>
      <c r="Q19" s="3"/>
    </row>
    <row r="20" spans="2:17" x14ac:dyDescent="0.2">
      <c r="B20" s="1"/>
      <c r="Q20" s="3"/>
    </row>
    <row r="40" spans="1:17" x14ac:dyDescent="0.2">
      <c r="A40" s="8" t="s">
        <v>86</v>
      </c>
      <c r="B40" s="21"/>
      <c r="C40" s="8"/>
      <c r="D40" s="22"/>
      <c r="E40" s="22"/>
      <c r="F40" s="22"/>
      <c r="G40" s="22"/>
      <c r="H40" s="22"/>
      <c r="I40" s="22"/>
      <c r="J40" s="22"/>
      <c r="K40" s="10"/>
      <c r="L40" s="8"/>
      <c r="M40" s="8"/>
      <c r="N40" s="8"/>
      <c r="O40" s="8"/>
      <c r="P40" s="8"/>
      <c r="Q40" s="8"/>
    </row>
    <row r="41" spans="1:17" x14ac:dyDescent="0.2">
      <c r="A41" s="8"/>
      <c r="B41" s="126" t="s">
        <v>97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8"/>
      <c r="Q41" s="11" t="s">
        <v>19</v>
      </c>
    </row>
    <row r="42" spans="1:17" x14ac:dyDescent="0.2">
      <c r="A42" s="13"/>
      <c r="B42" s="24">
        <v>0</v>
      </c>
      <c r="C42" s="14">
        <v>1</v>
      </c>
      <c r="D42" s="14">
        <v>2</v>
      </c>
      <c r="E42" s="14">
        <v>3</v>
      </c>
      <c r="F42" s="14">
        <v>4</v>
      </c>
      <c r="G42" s="14">
        <v>5</v>
      </c>
      <c r="H42" s="14">
        <v>6</v>
      </c>
      <c r="I42" s="14">
        <v>7</v>
      </c>
      <c r="J42" s="14">
        <v>8</v>
      </c>
      <c r="K42" s="14">
        <v>9</v>
      </c>
      <c r="L42" s="13">
        <v>10</v>
      </c>
      <c r="M42" s="13">
        <v>11</v>
      </c>
      <c r="N42" s="13">
        <v>12</v>
      </c>
      <c r="O42" s="13">
        <v>13</v>
      </c>
      <c r="P42" s="13">
        <v>14</v>
      </c>
      <c r="Q42" s="14" t="s">
        <v>20</v>
      </c>
    </row>
    <row r="43" spans="1:17" x14ac:dyDescent="0.2">
      <c r="A43" s="8" t="s">
        <v>264</v>
      </c>
      <c r="B43" s="22">
        <v>16.199061723852452</v>
      </c>
      <c r="C43" s="22">
        <v>19.632385120350111</v>
      </c>
      <c r="D43" s="22">
        <v>23.508516258311321</v>
      </c>
      <c r="E43" s="22">
        <v>23.653373653373652</v>
      </c>
      <c r="F43" s="22">
        <v>24.18312892051306</v>
      </c>
      <c r="G43" s="22">
        <v>25.382808830436826</v>
      </c>
      <c r="H43" s="22">
        <v>26.137854475729132</v>
      </c>
      <c r="I43" s="22">
        <v>27.929199695949613</v>
      </c>
      <c r="J43" s="22">
        <v>28.045574057843996</v>
      </c>
      <c r="K43" s="22">
        <v>28.215895124948791</v>
      </c>
      <c r="L43" s="22">
        <v>29.239335994956921</v>
      </c>
      <c r="M43" s="22">
        <v>30.566548635700897</v>
      </c>
      <c r="N43" s="22">
        <v>31.388061234973801</v>
      </c>
      <c r="O43" s="22">
        <v>32.755872037410988</v>
      </c>
      <c r="P43" s="22">
        <v>34.344216934144995</v>
      </c>
      <c r="Q43" s="16">
        <v>35302</v>
      </c>
    </row>
    <row r="44" spans="1:17" x14ac:dyDescent="0.2">
      <c r="A44" s="8" t="s">
        <v>265</v>
      </c>
      <c r="B44" s="42">
        <v>9.7279144350981621</v>
      </c>
      <c r="C44" s="42">
        <v>10.27313921288915</v>
      </c>
      <c r="D44" s="42">
        <v>11.722853122460709</v>
      </c>
      <c r="E44" s="42">
        <v>13.161296309799216</v>
      </c>
      <c r="F44" s="42">
        <v>14.734299516908212</v>
      </c>
      <c r="G44" s="42">
        <v>15.444615763355317</v>
      </c>
      <c r="H44" s="42">
        <v>16.626205586267861</v>
      </c>
      <c r="I44" s="42">
        <v>17.74612490171852</v>
      </c>
      <c r="J44" s="42">
        <v>18.911370319821025</v>
      </c>
      <c r="K44" s="42">
        <v>19.747760921220983</v>
      </c>
      <c r="L44" s="42">
        <v>20.677655183576572</v>
      </c>
      <c r="M44" s="42">
        <v>21.544700953739191</v>
      </c>
      <c r="N44" s="42">
        <v>23.610786699718954</v>
      </c>
      <c r="O44" s="42">
        <v>24.73467113599396</v>
      </c>
      <c r="P44" s="42">
        <v>27.050976819342139</v>
      </c>
      <c r="Q44" s="16">
        <v>36716</v>
      </c>
    </row>
    <row r="45" spans="1:17" x14ac:dyDescent="0.2">
      <c r="A45" s="8" t="s">
        <v>266</v>
      </c>
      <c r="B45" s="22">
        <v>4.3107387661843104</v>
      </c>
      <c r="C45" s="22">
        <v>5.2755847413856705</v>
      </c>
      <c r="D45" s="22">
        <v>6.8940896469654902</v>
      </c>
      <c r="E45" s="22">
        <v>7.5986600212435658</v>
      </c>
      <c r="F45" s="22">
        <v>8.3525100144890487</v>
      </c>
      <c r="G45" s="22">
        <v>9.5019885872384577</v>
      </c>
      <c r="H45" s="22">
        <v>9.6406815573408675</v>
      </c>
      <c r="I45" s="22">
        <v>10.991559224561728</v>
      </c>
      <c r="J45" s="22">
        <v>12.638154733301295</v>
      </c>
      <c r="K45" s="22">
        <v>14.331026528258361</v>
      </c>
      <c r="L45" s="22">
        <v>16.882748178290903</v>
      </c>
      <c r="M45" s="22">
        <v>18.385299579708729</v>
      </c>
      <c r="N45" s="22">
        <v>18.976417461113897</v>
      </c>
      <c r="O45" s="22">
        <v>22.973590423101527</v>
      </c>
      <c r="P45" s="22">
        <v>26.889475822836246</v>
      </c>
      <c r="Q45" s="16">
        <v>35399</v>
      </c>
    </row>
    <row r="46" spans="1:17" x14ac:dyDescent="0.2">
      <c r="A46" s="8" t="s">
        <v>178</v>
      </c>
      <c r="B46" s="4">
        <v>19.657815006237747</v>
      </c>
      <c r="C46" s="4">
        <v>18.386184308471044</v>
      </c>
      <c r="D46" s="4">
        <v>18.635246494144862</v>
      </c>
      <c r="E46" s="4">
        <v>18.141466208476515</v>
      </c>
      <c r="F46" s="4">
        <v>18.554714384033037</v>
      </c>
      <c r="G46" s="4">
        <v>18.418727915194346</v>
      </c>
      <c r="H46" s="4">
        <v>17.830498358698897</v>
      </c>
      <c r="I46" s="4">
        <v>18.452021726010866</v>
      </c>
      <c r="J46" s="4">
        <v>18.548774627582894</v>
      </c>
      <c r="K46" s="4">
        <v>18.841512469831052</v>
      </c>
      <c r="L46" s="4">
        <v>20.471173544044483</v>
      </c>
      <c r="M46" s="4">
        <v>20.499645641389087</v>
      </c>
      <c r="N46" s="4">
        <v>20.950488997555013</v>
      </c>
      <c r="O46" s="4">
        <v>21.399396199609306</v>
      </c>
      <c r="P46" s="4">
        <v>21.543162719633308</v>
      </c>
      <c r="Q46" s="16">
        <v>36480</v>
      </c>
    </row>
    <row r="47" spans="1:17" x14ac:dyDescent="0.2">
      <c r="A47" s="8" t="s">
        <v>231</v>
      </c>
      <c r="B47" s="22">
        <v>31.655691439322673</v>
      </c>
      <c r="C47" s="22">
        <v>31.05227731658066</v>
      </c>
      <c r="D47" s="22">
        <v>30.864480623710158</v>
      </c>
      <c r="E47" s="22">
        <v>28.866768759571208</v>
      </c>
      <c r="F47" s="22">
        <v>28.113026819923373</v>
      </c>
      <c r="G47" s="22">
        <v>26.995305164319248</v>
      </c>
      <c r="H47" s="22">
        <v>27.132182427209482</v>
      </c>
      <c r="I47" s="22">
        <v>25.866528711846872</v>
      </c>
      <c r="J47" s="22">
        <v>25.294117647058822</v>
      </c>
      <c r="K47" s="22">
        <v>24.456094364351245</v>
      </c>
      <c r="L47" s="22">
        <v>24.379172229639519</v>
      </c>
      <c r="M47" s="22">
        <v>24.952120383036934</v>
      </c>
      <c r="N47" s="22">
        <v>24.52076677316294</v>
      </c>
      <c r="O47" s="22">
        <v>24.176408076514345</v>
      </c>
      <c r="P47" s="22">
        <v>25.933350037584564</v>
      </c>
      <c r="Q47" s="16">
        <v>36617</v>
      </c>
    </row>
    <row r="48" spans="1:17" x14ac:dyDescent="0.2">
      <c r="A48" s="8" t="s">
        <v>208</v>
      </c>
      <c r="B48" s="22">
        <v>32.149712092130521</v>
      </c>
      <c r="C48" s="22">
        <v>30.707196029776675</v>
      </c>
      <c r="D48" s="22">
        <v>28.81862849818415</v>
      </c>
      <c r="E48" s="22">
        <v>27.961555654894948</v>
      </c>
      <c r="F48" s="22">
        <v>27.58770030316154</v>
      </c>
      <c r="G48" s="22">
        <v>27.429569775060056</v>
      </c>
      <c r="H48" s="22">
        <v>26.559310501247449</v>
      </c>
      <c r="I48" s="22">
        <v>25.19344560764679</v>
      </c>
      <c r="J48" s="22">
        <v>24.663784822286264</v>
      </c>
      <c r="K48" s="22">
        <v>24.727272727272727</v>
      </c>
      <c r="L48" s="22">
        <v>23.958333333333332</v>
      </c>
      <c r="M48" s="22">
        <v>23.035952063914781</v>
      </c>
      <c r="N48" s="22">
        <v>23.695652173913043</v>
      </c>
      <c r="O48" s="22">
        <v>22.423398328690809</v>
      </c>
      <c r="P48" s="22">
        <v>23.085585585585587</v>
      </c>
      <c r="Q48" s="16">
        <v>36617</v>
      </c>
    </row>
    <row r="49" spans="1:17" x14ac:dyDescent="0.2">
      <c r="A49" s="8" t="s">
        <v>267</v>
      </c>
      <c r="B49" s="42">
        <v>39.450686641697878</v>
      </c>
      <c r="C49" s="42">
        <v>37.701892016612831</v>
      </c>
      <c r="D49" s="42">
        <v>38.054862842892767</v>
      </c>
      <c r="E49" s="42">
        <v>37.347130761994357</v>
      </c>
      <c r="F49" s="42">
        <v>37.590252707581229</v>
      </c>
      <c r="G49" s="42">
        <v>37.5</v>
      </c>
      <c r="H49" s="42">
        <v>39.454751987883377</v>
      </c>
      <c r="I49" s="42">
        <v>40.023706045041486</v>
      </c>
      <c r="J49" s="42">
        <v>37.63702801461632</v>
      </c>
      <c r="K49" s="42">
        <v>38.406104281475201</v>
      </c>
      <c r="L49" s="42">
        <v>38.06818181818182</v>
      </c>
      <c r="M49" s="42">
        <v>37.565632458233893</v>
      </c>
      <c r="N49" s="42">
        <v>41.527338454586534</v>
      </c>
      <c r="O49" s="42">
        <v>42.616992276238072</v>
      </c>
      <c r="P49" s="42">
        <v>44.31197218082464</v>
      </c>
      <c r="Q49" s="16">
        <v>38663</v>
      </c>
    </row>
    <row r="50" spans="1:17" x14ac:dyDescent="0.2">
      <c r="A50" s="8" t="s">
        <v>226</v>
      </c>
      <c r="B50" s="4">
        <v>16.416115453998799</v>
      </c>
      <c r="C50" s="4">
        <v>19.164619164619165</v>
      </c>
      <c r="D50" s="4">
        <v>17.573221757322173</v>
      </c>
      <c r="E50" s="4">
        <v>16.193771626297579</v>
      </c>
      <c r="F50" s="4">
        <v>16.869095816464238</v>
      </c>
      <c r="G50" s="4">
        <v>17.309090909090909</v>
      </c>
      <c r="H50" s="4">
        <v>19.428090832632464</v>
      </c>
      <c r="I50" s="4">
        <v>18.125552608311228</v>
      </c>
      <c r="J50" s="4">
        <v>16.678346180798879</v>
      </c>
      <c r="K50" s="4">
        <v>17.12779973649539</v>
      </c>
      <c r="L50" s="4">
        <v>17.92387543252595</v>
      </c>
      <c r="M50" s="4">
        <v>15.669700910273082</v>
      </c>
      <c r="N50" s="4">
        <v>18.110236220472441</v>
      </c>
      <c r="O50" s="4">
        <v>18.229508196721312</v>
      </c>
      <c r="P50" s="4">
        <v>19.311276164753544</v>
      </c>
      <c r="Q50" s="16">
        <v>36312</v>
      </c>
    </row>
    <row r="51" spans="1:17" x14ac:dyDescent="0.2">
      <c r="A51" s="8" t="s">
        <v>268</v>
      </c>
      <c r="B51" s="22">
        <v>32.867494824016561</v>
      </c>
      <c r="C51" s="22">
        <v>30.737463126843657</v>
      </c>
      <c r="D51" s="22">
        <v>31.284236153377968</v>
      </c>
      <c r="E51" s="22">
        <v>27.876712328767123</v>
      </c>
      <c r="F51" s="22">
        <v>27.544529262086513</v>
      </c>
      <c r="G51" s="22">
        <v>26.837972876516773</v>
      </c>
      <c r="H51" s="22">
        <v>24.881995954146998</v>
      </c>
      <c r="I51" s="22">
        <v>25.113268608414238</v>
      </c>
      <c r="J51" s="22">
        <v>22.75017998560115</v>
      </c>
      <c r="K51" s="22">
        <v>24.874910650464617</v>
      </c>
      <c r="L51" s="22">
        <v>23.67549668874172</v>
      </c>
      <c r="M51" s="22">
        <v>22.506183017312448</v>
      </c>
      <c r="N51" s="22">
        <v>22.483221476510067</v>
      </c>
      <c r="O51" s="22">
        <v>23.59447004608295</v>
      </c>
      <c r="P51" s="22">
        <v>22.874493927125506</v>
      </c>
      <c r="Q51" s="16">
        <v>36617</v>
      </c>
    </row>
    <row r="52" spans="1:17" x14ac:dyDescent="0.2">
      <c r="A52" s="8" t="s">
        <v>205</v>
      </c>
      <c r="B52" s="22">
        <v>23.504273504273506</v>
      </c>
      <c r="C52" s="22">
        <v>26.760563380281692</v>
      </c>
      <c r="D52" s="22">
        <v>28.763440860215052</v>
      </c>
      <c r="E52" s="22">
        <v>30</v>
      </c>
      <c r="F52" s="22">
        <v>26.107226107226108</v>
      </c>
      <c r="G52" s="22">
        <v>26.293103448275861</v>
      </c>
      <c r="H52" s="22">
        <v>27.104722792607802</v>
      </c>
      <c r="I52" s="22">
        <v>24.772727272727273</v>
      </c>
      <c r="J52" s="22">
        <v>27.087576374745417</v>
      </c>
      <c r="K52" s="22">
        <v>24.154589371980677</v>
      </c>
      <c r="L52" s="22">
        <v>24.940617577197148</v>
      </c>
      <c r="M52" s="22">
        <v>26.329113924050635</v>
      </c>
      <c r="N52" s="22">
        <v>25.563909774436091</v>
      </c>
      <c r="O52" s="22">
        <v>24.761904761904763</v>
      </c>
      <c r="P52" s="22">
        <v>27.015250544662308</v>
      </c>
      <c r="Q52" s="16">
        <v>36617</v>
      </c>
    </row>
    <row r="53" spans="1:17" x14ac:dyDescent="0.2">
      <c r="A53" s="8" t="s">
        <v>185</v>
      </c>
      <c r="B53" s="22">
        <v>26.864406779661017</v>
      </c>
      <c r="C53" s="22">
        <v>25.411334552102378</v>
      </c>
      <c r="D53" s="22">
        <v>23.727087576374746</v>
      </c>
      <c r="E53" s="22">
        <v>22.782793414763674</v>
      </c>
      <c r="F53" s="22">
        <v>21.354166666666668</v>
      </c>
      <c r="G53" s="22">
        <v>20.307845084409134</v>
      </c>
      <c r="H53" s="22">
        <v>21.067961165048544</v>
      </c>
      <c r="I53" s="22">
        <v>21.855269548324429</v>
      </c>
      <c r="J53" s="22">
        <v>21.55309033280507</v>
      </c>
      <c r="K53" s="22">
        <v>23</v>
      </c>
      <c r="L53" s="22">
        <v>22.123893805309734</v>
      </c>
      <c r="M53" s="22">
        <v>21.646341463414632</v>
      </c>
      <c r="N53" s="22">
        <v>22.261277094317517</v>
      </c>
      <c r="O53" s="22">
        <v>22.3915592028136</v>
      </c>
      <c r="P53" s="22">
        <v>23.913043478260871</v>
      </c>
      <c r="Q53" s="16">
        <v>36617</v>
      </c>
    </row>
    <row r="54" spans="1:17" x14ac:dyDescent="0.2">
      <c r="A54" s="8" t="s">
        <v>190</v>
      </c>
      <c r="B54" s="22">
        <v>24.869927159209158</v>
      </c>
      <c r="C54" s="22">
        <v>25.833160836265783</v>
      </c>
      <c r="D54" s="22">
        <v>26.282323018228066</v>
      </c>
      <c r="E54" s="22">
        <v>26.636568848758461</v>
      </c>
      <c r="F54" s="22">
        <v>27.727682596934173</v>
      </c>
      <c r="G54" s="22">
        <v>28.710349617967125</v>
      </c>
      <c r="H54" s="22">
        <v>28.716216216216218</v>
      </c>
      <c r="I54" s="22">
        <v>29.595238095238095</v>
      </c>
      <c r="J54" s="22">
        <v>29.147875623071446</v>
      </c>
      <c r="K54" s="22">
        <v>30.782695673918482</v>
      </c>
      <c r="L54" s="22">
        <v>31.749566938876516</v>
      </c>
      <c r="M54" s="22">
        <v>31.926061159287993</v>
      </c>
      <c r="N54" s="22">
        <v>33.033814140458738</v>
      </c>
      <c r="O54" s="22">
        <v>35.408187694517594</v>
      </c>
      <c r="P54" s="22">
        <v>38.62232779097387</v>
      </c>
      <c r="Q54" s="19">
        <v>33543</v>
      </c>
    </row>
    <row r="55" spans="1:17" x14ac:dyDescent="0.2">
      <c r="A55" s="8" t="s">
        <v>194</v>
      </c>
      <c r="B55" s="22">
        <v>9.3397745571658621</v>
      </c>
      <c r="C55" s="22">
        <v>11.037140854940434</v>
      </c>
      <c r="D55" s="22">
        <v>12.060117302052786</v>
      </c>
      <c r="E55" s="22">
        <v>13.629893238434162</v>
      </c>
      <c r="F55" s="22">
        <v>13.720215219062259</v>
      </c>
      <c r="G55" s="22">
        <v>14.383286460425873</v>
      </c>
      <c r="H55" s="22">
        <v>15.769522365428355</v>
      </c>
      <c r="I55" s="22">
        <v>15.80471659081506</v>
      </c>
      <c r="J55" s="22">
        <v>18.631669535283994</v>
      </c>
      <c r="K55" s="22">
        <v>19.053601340033502</v>
      </c>
      <c r="L55" s="22">
        <v>20.999219359875099</v>
      </c>
      <c r="M55" s="22">
        <v>22.178683385579937</v>
      </c>
      <c r="N55" s="22">
        <v>23.322554567502021</v>
      </c>
      <c r="O55" s="22">
        <v>25.129430505774593</v>
      </c>
      <c r="P55" s="22">
        <v>26.033057851239672</v>
      </c>
      <c r="Q55" s="16">
        <v>35399</v>
      </c>
    </row>
    <row r="56" spans="1:17" x14ac:dyDescent="0.2">
      <c r="A56" s="8" t="s">
        <v>198</v>
      </c>
      <c r="B56" s="22">
        <v>35.714285714285715</v>
      </c>
      <c r="C56" s="22">
        <v>31.300813008130081</v>
      </c>
      <c r="D56" s="22">
        <v>33.201581027667984</v>
      </c>
      <c r="E56" s="22">
        <v>25.806451612903224</v>
      </c>
      <c r="F56" s="22">
        <v>22.489959839357429</v>
      </c>
      <c r="G56" s="22">
        <v>26.521739130434781</v>
      </c>
      <c r="H56" s="22">
        <v>30.737704918032787</v>
      </c>
      <c r="I56" s="22">
        <v>25.609756097560975</v>
      </c>
      <c r="J56" s="22">
        <v>23.320158102766797</v>
      </c>
      <c r="K56" s="22">
        <v>25.438596491228068</v>
      </c>
      <c r="L56" s="22">
        <v>22.457627118644069</v>
      </c>
      <c r="M56" s="22">
        <v>25</v>
      </c>
      <c r="N56" s="22">
        <v>24.875621890547265</v>
      </c>
      <c r="O56" s="22">
        <v>30.493273542600896</v>
      </c>
      <c r="P56" s="22"/>
      <c r="Q56" s="20" t="s">
        <v>16</v>
      </c>
    </row>
  </sheetData>
  <mergeCells count="2">
    <mergeCell ref="B2:P2"/>
    <mergeCell ref="B41:P41"/>
  </mergeCells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Fertility - General</vt:lpstr>
      <vt:lpstr>nonown</vt:lpstr>
      <vt:lpstr>singleyear</vt:lpstr>
      <vt:lpstr>ASFR-TFR</vt:lpstr>
      <vt:lpstr>fertility ratios</vt:lpstr>
      <vt:lpstr>Population size</vt:lpstr>
      <vt:lpstr>Graphs</vt:lpstr>
      <vt:lpstr>Sheet2</vt:lpstr>
      <vt:lpstr>nonown2</vt:lpstr>
      <vt:lpstr>General2</vt:lpstr>
      <vt:lpstr>ASFRTFR2</vt:lpstr>
      <vt:lpstr>'ASFR-TFR'!Print_Area</vt:lpstr>
    </vt:vector>
  </TitlesOfParts>
  <Company>East-West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East-West Center</dc:creator>
  <cp:lastModifiedBy>Michael Levin</cp:lastModifiedBy>
  <cp:lastPrinted>2013-10-16T17:56:35Z</cp:lastPrinted>
  <dcterms:created xsi:type="dcterms:W3CDTF">2003-07-10T02:32:46Z</dcterms:created>
  <dcterms:modified xsi:type="dcterms:W3CDTF">2019-07-15T19:17:40Z</dcterms:modified>
</cp:coreProperties>
</file>