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A\Guam\CLFS\BLS31\"/>
    </mc:Choice>
  </mc:AlternateContent>
  <xr:revisionPtr revIDLastSave="0" documentId="13_ncr:1_{6FCD486F-9DBF-4519-8E29-DF45F488E965}" xr6:coauthVersionLast="43" xr6:coauthVersionMax="43" xr10:uidLastSave="{00000000-0000-0000-0000-000000000000}"/>
  <bookViews>
    <workbookView xWindow="-108" yWindow="-108" windowWidth="20376" windowHeight="12216" activeTab="5" xr2:uid="{79BE9DC0-AFD6-4D26-BF3E-9238BA7863A7}"/>
  </bookViews>
  <sheets>
    <sheet name="Guam LFS March 1997" sheetId="1" r:id="rId1"/>
    <sheet name="Age Birthplace" sheetId="2" r:id="rId2"/>
    <sheet name="Educ AF" sheetId="3" r:id="rId3"/>
    <sheet name="Citizenship" sheetId="4" r:id="rId4"/>
    <sheet name="Work last week" sheetId="5" r:id="rId5"/>
    <sheet name="Mo FA BP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11" i="5" l="1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H11" i="5"/>
  <c r="G11" i="5"/>
  <c r="F11" i="5"/>
  <c r="E11" i="5"/>
  <c r="D11" i="5"/>
  <c r="C11" i="5"/>
  <c r="B11" i="5"/>
  <c r="H7" i="5"/>
  <c r="G7" i="5"/>
  <c r="F7" i="5"/>
  <c r="E7" i="5"/>
  <c r="D7" i="5"/>
  <c r="C7" i="5"/>
  <c r="B7" i="5"/>
  <c r="C16" i="3" l="1"/>
  <c r="D16" i="3"/>
  <c r="E16" i="3"/>
  <c r="F16" i="3"/>
  <c r="G16" i="3"/>
  <c r="H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C17" i="3"/>
  <c r="D17" i="3"/>
  <c r="E17" i="3"/>
  <c r="F17" i="3"/>
  <c r="G17" i="3"/>
  <c r="H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B17" i="3"/>
  <c r="B16" i="3"/>
</calcChain>
</file>

<file path=xl/sharedStrings.xml><?xml version="1.0" encoding="utf-8"?>
<sst xmlns="http://schemas.openxmlformats.org/spreadsheetml/2006/main" count="508" uniqueCount="116">
  <si>
    <t>Total</t>
  </si>
  <si>
    <t>Male</t>
  </si>
  <si>
    <t>Female</t>
  </si>
  <si>
    <t>Chamorro</t>
  </si>
  <si>
    <t>Filipino</t>
  </si>
  <si>
    <t>Chuukese</t>
  </si>
  <si>
    <t>Other FAS</t>
  </si>
  <si>
    <t>Caucasian</t>
  </si>
  <si>
    <t>Other</t>
  </si>
  <si>
    <t xml:space="preserve">   Relationship</t>
  </si>
  <si>
    <t>Head</t>
  </si>
  <si>
    <t>Spouse</t>
  </si>
  <si>
    <t>Child</t>
  </si>
  <si>
    <t>Parent/Parent-in-law</t>
  </si>
  <si>
    <t>Grandchild</t>
  </si>
  <si>
    <t>Child-in-law</t>
  </si>
  <si>
    <t>Other or non-relative</t>
  </si>
  <si>
    <t xml:space="preserve">   Marital Status</t>
  </si>
  <si>
    <t xml:space="preserve">   Total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</si>
  <si>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</si>
  <si>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</si>
  <si>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</si>
  <si>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</si>
  <si>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</si>
  <si>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</si>
  <si>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</si>
  <si>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</si>
  <si>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 xml:space="preserve">   Never married</t>
  </si>
  <si>
    <t xml:space="preserve">   Ever married</t>
  </si>
  <si>
    <t>0 - 4</t>
  </si>
  <si>
    <t>55 - 59</t>
  </si>
  <si>
    <t>60 - 64</t>
  </si>
  <si>
    <t>65 - 69</t>
  </si>
  <si>
    <t>70 - 74</t>
  </si>
  <si>
    <t>75+</t>
  </si>
  <si>
    <t>Median</t>
  </si>
  <si>
    <t xml:space="preserve">   Birthplace</t>
  </si>
  <si>
    <t>Guam</t>
  </si>
  <si>
    <t>Philippines</t>
  </si>
  <si>
    <t>USA</t>
  </si>
  <si>
    <t>FSM</t>
  </si>
  <si>
    <t>RMI</t>
  </si>
  <si>
    <t>Palau</t>
  </si>
  <si>
    <t>CNMI</t>
  </si>
  <si>
    <t>Japan</t>
  </si>
  <si>
    <t>Taiwan</t>
  </si>
  <si>
    <t>Korea</t>
  </si>
  <si>
    <t>Not stated</t>
  </si>
  <si>
    <t xml:space="preserve">   Educational attainment</t>
  </si>
  <si>
    <t>Less than 5th grade</t>
  </si>
  <si>
    <t>5th to 8th grade</t>
  </si>
  <si>
    <t>9th to 11th grade</t>
  </si>
  <si>
    <t>12th (High School Graduate)</t>
  </si>
  <si>
    <t>Some College</t>
  </si>
  <si>
    <t>Associates</t>
  </si>
  <si>
    <t>Bachelor's degree</t>
  </si>
  <si>
    <t>Masters or higher</t>
  </si>
  <si>
    <t>Special program</t>
  </si>
  <si>
    <t xml:space="preserve">   Armed forces</t>
  </si>
  <si>
    <t>Armed forces</t>
  </si>
  <si>
    <t>Not armed forces</t>
  </si>
  <si>
    <t xml:space="preserve">   Period of service</t>
  </si>
  <si>
    <t>Vietnam</t>
  </si>
  <si>
    <t>Korean War</t>
  </si>
  <si>
    <t>WWII</t>
  </si>
  <si>
    <t>WWI</t>
  </si>
  <si>
    <t>Other period</t>
  </si>
  <si>
    <t xml:space="preserve">   Now in Armed</t>
  </si>
  <si>
    <t>Current Armed Forces</t>
  </si>
  <si>
    <t>Not current Armed Forces</t>
  </si>
  <si>
    <t>Other Asian</t>
  </si>
  <si>
    <t xml:space="preserve">   Work last week</t>
  </si>
  <si>
    <t>Working</t>
  </si>
  <si>
    <t>With a job but not working</t>
  </si>
  <si>
    <t>Looking for work</t>
  </si>
  <si>
    <t>Keeping house</t>
  </si>
  <si>
    <t>School</t>
  </si>
  <si>
    <t>Unable to work</t>
  </si>
  <si>
    <t>Retired</t>
  </si>
  <si>
    <t xml:space="preserve">   Usual 35 hours</t>
  </si>
  <si>
    <t>Usually worked 35+ hours</t>
  </si>
  <si>
    <t>Worked less than 35 hours</t>
  </si>
  <si>
    <t xml:space="preserve">   Class of Worker</t>
  </si>
  <si>
    <t>Private company</t>
  </si>
  <si>
    <t>Local or Federal government</t>
  </si>
  <si>
    <t>Self-employed</t>
  </si>
  <si>
    <t>Job without pay</t>
  </si>
  <si>
    <t>Never worked</t>
  </si>
  <si>
    <t xml:space="preserve">   Mother BP</t>
  </si>
  <si>
    <t>NR</t>
  </si>
  <si>
    <t xml:space="preserve">   Father_BP</t>
  </si>
  <si>
    <t>Relationship</t>
  </si>
  <si>
    <t>Marital Status</t>
  </si>
  <si>
    <t>Parent</t>
  </si>
  <si>
    <t>Birthplace</t>
  </si>
  <si>
    <t>Work last week</t>
  </si>
  <si>
    <t>Class of worker</t>
  </si>
  <si>
    <t xml:space="preserve">     Total</t>
  </si>
  <si>
    <t>Citizenship</t>
  </si>
  <si>
    <t>Education</t>
  </si>
  <si>
    <t>Armed Forces</t>
  </si>
  <si>
    <t>5 - 9</t>
  </si>
  <si>
    <t>10 - 14</t>
  </si>
  <si>
    <t xml:space="preserve">Age </t>
  </si>
  <si>
    <t xml:space="preserve">    Total</t>
  </si>
  <si>
    <t>Percent H.S. Grad</t>
  </si>
  <si>
    <t>Percent BA/BS+</t>
  </si>
  <si>
    <t>Source: Guam Labor Force Surveys</t>
  </si>
  <si>
    <t xml:space="preserve">       Percent in LF</t>
  </si>
  <si>
    <t xml:space="preserve">   Percent unemployed</t>
  </si>
  <si>
    <t>Table 1. Relationship and Marital Status by Sex and Ethnicity, Guam: March 1997</t>
  </si>
  <si>
    <t>Table 2. Age and Birthplace by Sex and Ethnicity, Guam: March 1997</t>
  </si>
  <si>
    <t>Table 3. Educational Attainment and Armed Forces by Sex and Ethnicity, Guam: March 1997</t>
  </si>
  <si>
    <t>Table 4. Citizenship and Year Arrived by Sex and Ethnicity, Guam: March 1997</t>
  </si>
  <si>
    <t>Table 5. Work Last Week and Class of Worker by Sex and Ethnicity, Guam: March 1997</t>
  </si>
  <si>
    <t>Table 6. Mother's and Father's Birthplace by Sex and Ethnicity, Guam: March 1997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</si>
</sst>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7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3" fontId="1" fillId="0" borderId="0" xfId="0" applyNumberFormat="1" applyFont="1"/>
    <xf numFmtId="3" fontId="1" fillId="0" borderId="3" xfId="0" applyNumberFormat="1" applyFont="1" applyBorder="1"/>
    <xf numFmtId="3" fontId="1" fillId="0" borderId="4" xfId="0" applyNumberFormat="1" applyFont="1" applyBorder="1"/>
    <xf numFmtId="3" fontId="2" fillId="0" borderId="1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164" fontId="1" fillId="0" borderId="0" xfId="0" applyNumberFormat="1" applyFont="1"/>
    <xf numFmtId="3" fontId="1" fillId="0" borderId="5" xfId="0" applyNumberFormat="1" applyFont="1" applyBorder="1" applyAlignment="1">
      <alignment horizontal="left"/>
    </xf>
    <xf numFmtId="3" fontId="1" fillId="0" borderId="6" xfId="0" applyNumberFormat="1" applyFont="1" applyBorder="1" applyAlignment="1">
      <alignment horizontal="left"/>
    </xf>
    <xf numFmtId="3" fontId="1" fillId="0" borderId="1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F9F48-ACE0-42A1-8994-6611E116F21F}">
  <dimension ref="A1:W46"/>
  <sheetViews>
    <sheetView view="pageBreakPreview" zoomScale="125" zoomScaleNormal="100" zoomScaleSheetLayoutView="125" workbookViewId="0">
      <selection activeCell="J6" sqref="J6:W45"/>
    </sheetView>
  </sheetViews>
  <sheetFormatPr defaultRowHeight="10.199999999999999" x14ac:dyDescent="0.2"/>
  <cols>
    <col min="1" max="1" width="10.6640625" style="1" customWidth="1"/>
    <col min="2" max="8" width="9.77734375" style="1" customWidth="1"/>
    <col min="9" max="9" width="11.77734375" style="1" customWidth="1"/>
    <col min="10" max="23" width="5" style="1" customWidth="1"/>
    <col min="24" max="16384" width="8.88671875" style="1"/>
  </cols>
  <sheetData>
    <row r="1" spans="1:23" x14ac:dyDescent="0.2">
      <c r="A1" s="8" t="s">
        <v>110</v>
      </c>
      <c r="B1" s="8"/>
      <c r="C1" s="8"/>
      <c r="D1" s="8"/>
      <c r="E1" s="8"/>
      <c r="F1" s="8"/>
      <c r="G1" s="8"/>
      <c r="H1" s="8"/>
      <c r="I1" s="8" t="s">
        <v>110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">
      <c r="A2" s="2" t="s">
        <v>91</v>
      </c>
      <c r="B2" s="9" t="s">
        <v>0</v>
      </c>
      <c r="C2" s="9"/>
      <c r="D2" s="9"/>
      <c r="E2" s="9"/>
      <c r="F2" s="9"/>
      <c r="G2" s="9"/>
      <c r="H2" s="10"/>
      <c r="I2" s="2" t="s">
        <v>91</v>
      </c>
      <c r="J2" s="9" t="s">
        <v>1</v>
      </c>
      <c r="K2" s="9"/>
      <c r="L2" s="9"/>
      <c r="M2" s="9"/>
      <c r="N2" s="9"/>
      <c r="O2" s="9"/>
      <c r="P2" s="9"/>
      <c r="Q2" s="9" t="s">
        <v>2</v>
      </c>
      <c r="R2" s="9"/>
      <c r="S2" s="9"/>
      <c r="T2" s="9"/>
      <c r="U2" s="9"/>
      <c r="V2" s="9"/>
      <c r="W2" s="10"/>
    </row>
    <row r="3" spans="1:23" x14ac:dyDescent="0.2">
      <c r="A3" s="3" t="s">
        <v>92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92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9</v>
      </c>
      <c r="I4" s="1" t="s">
        <v>9</v>
      </c>
    </row>
    <row r="6" spans="1:23" x14ac:dyDescent="0.2">
      <c r="A6" s="1" t="s">
        <v>97</v>
      </c>
      <c r="B6" s="1">
        <v>125169</v>
      </c>
      <c r="C6" s="1">
        <v>61011</v>
      </c>
      <c r="D6" s="1">
        <v>37001</v>
      </c>
      <c r="E6" s="1">
        <v>4965</v>
      </c>
      <c r="F6" s="1">
        <v>3831</v>
      </c>
      <c r="G6" s="1">
        <v>7490</v>
      </c>
      <c r="H6" s="1">
        <v>10871</v>
      </c>
      <c r="I6" s="1" t="s">
        <v>104</v>
      </c>
      <c r="J6" s="1">
        <v>64007</v>
      </c>
      <c r="K6" s="1">
        <v>30923</v>
      </c>
      <c r="L6" s="1">
        <v>18639</v>
      </c>
      <c r="M6" s="1">
        <v>2525</v>
      </c>
      <c r="N6" s="1">
        <v>1776</v>
      </c>
      <c r="O6" s="1">
        <v>4815</v>
      </c>
      <c r="P6" s="1">
        <v>5329</v>
      </c>
      <c r="Q6" s="1">
        <v>61161</v>
      </c>
      <c r="R6" s="1">
        <v>30088</v>
      </c>
      <c r="S6" s="1">
        <v>18361</v>
      </c>
      <c r="T6" s="1">
        <v>2440</v>
      </c>
      <c r="U6" s="1">
        <v>2054</v>
      </c>
      <c r="V6" s="1">
        <v>2675</v>
      </c>
      <c r="W6" s="1">
        <v>5543</v>
      </c>
    </row>
    <row r="7" spans="1:23" x14ac:dyDescent="0.2">
      <c r="A7" s="1" t="s">
        <v>10</v>
      </c>
      <c r="B7" s="1">
        <v>31051</v>
      </c>
      <c r="C7" s="1">
        <v>13247</v>
      </c>
      <c r="D7" s="1">
        <v>9416</v>
      </c>
      <c r="E7" s="1">
        <v>899</v>
      </c>
      <c r="F7" s="1">
        <v>835</v>
      </c>
      <c r="G7" s="1">
        <v>3724</v>
      </c>
      <c r="H7" s="1">
        <v>2932</v>
      </c>
      <c r="I7" s="1" t="s">
        <v>10</v>
      </c>
      <c r="J7" s="1">
        <v>23989</v>
      </c>
      <c r="K7" s="1">
        <v>9395</v>
      </c>
      <c r="L7" s="1">
        <v>7918</v>
      </c>
      <c r="M7" s="1">
        <v>642</v>
      </c>
      <c r="N7" s="1">
        <v>535</v>
      </c>
      <c r="O7" s="1">
        <v>3210</v>
      </c>
      <c r="P7" s="1">
        <v>2290</v>
      </c>
      <c r="Q7" s="1">
        <v>7062</v>
      </c>
      <c r="R7" s="1">
        <v>3852</v>
      </c>
      <c r="S7" s="1">
        <v>1498</v>
      </c>
      <c r="T7" s="1">
        <v>257</v>
      </c>
      <c r="U7" s="1">
        <v>300</v>
      </c>
      <c r="V7" s="1">
        <v>514</v>
      </c>
      <c r="W7" s="1">
        <v>642</v>
      </c>
    </row>
    <row r="8" spans="1:23" x14ac:dyDescent="0.2">
      <c r="A8" s="1" t="s">
        <v>11</v>
      </c>
      <c r="B8" s="1">
        <v>19774</v>
      </c>
      <c r="C8" s="1">
        <v>8346</v>
      </c>
      <c r="D8" s="1">
        <v>7019</v>
      </c>
      <c r="E8" s="1">
        <v>471</v>
      </c>
      <c r="F8" s="1">
        <v>642</v>
      </c>
      <c r="G8" s="1">
        <v>1156</v>
      </c>
      <c r="H8" s="1">
        <v>2140</v>
      </c>
      <c r="I8" s="1" t="s">
        <v>11</v>
      </c>
      <c r="J8" s="1">
        <v>1156</v>
      </c>
      <c r="K8" s="1">
        <v>492</v>
      </c>
      <c r="L8" s="1">
        <v>278</v>
      </c>
      <c r="M8" s="1">
        <v>64</v>
      </c>
      <c r="N8" s="1">
        <v>64</v>
      </c>
      <c r="O8" s="1">
        <v>150</v>
      </c>
      <c r="P8" s="1">
        <v>107</v>
      </c>
      <c r="Q8" s="1">
        <v>18618</v>
      </c>
      <c r="R8" s="1">
        <v>7854</v>
      </c>
      <c r="S8" s="1">
        <v>6741</v>
      </c>
      <c r="T8" s="1">
        <v>407</v>
      </c>
      <c r="U8" s="1">
        <v>578</v>
      </c>
      <c r="V8" s="1">
        <v>1006</v>
      </c>
      <c r="W8" s="1">
        <v>2033</v>
      </c>
    </row>
    <row r="9" spans="1:23" x14ac:dyDescent="0.2">
      <c r="A9" s="1" t="s">
        <v>12</v>
      </c>
      <c r="B9" s="1">
        <v>51317</v>
      </c>
      <c r="C9" s="1">
        <v>27713</v>
      </c>
      <c r="D9" s="1">
        <v>13675</v>
      </c>
      <c r="E9" s="1">
        <v>1990</v>
      </c>
      <c r="F9" s="1">
        <v>1691</v>
      </c>
      <c r="G9" s="1">
        <v>1883</v>
      </c>
      <c r="H9" s="1">
        <v>4366</v>
      </c>
      <c r="I9" s="1" t="s">
        <v>12</v>
      </c>
      <c r="J9" s="1">
        <v>27478</v>
      </c>
      <c r="K9" s="1">
        <v>15023</v>
      </c>
      <c r="L9" s="1">
        <v>7233</v>
      </c>
      <c r="M9" s="1">
        <v>1049</v>
      </c>
      <c r="N9" s="1">
        <v>899</v>
      </c>
      <c r="O9" s="1">
        <v>1070</v>
      </c>
      <c r="P9" s="1">
        <v>2204</v>
      </c>
      <c r="Q9" s="1">
        <v>23840</v>
      </c>
      <c r="R9" s="1">
        <v>12690</v>
      </c>
      <c r="S9" s="1">
        <v>6441</v>
      </c>
      <c r="T9" s="1">
        <v>942</v>
      </c>
      <c r="U9" s="1">
        <v>792</v>
      </c>
      <c r="V9" s="1">
        <v>813</v>
      </c>
      <c r="W9" s="1">
        <v>2161</v>
      </c>
    </row>
    <row r="10" spans="1:23" x14ac:dyDescent="0.2">
      <c r="A10" s="1" t="s">
        <v>13</v>
      </c>
      <c r="B10" s="1">
        <v>1198</v>
      </c>
      <c r="C10" s="1">
        <v>407</v>
      </c>
      <c r="D10" s="1">
        <v>663</v>
      </c>
      <c r="E10" s="1">
        <v>43</v>
      </c>
      <c r="F10" s="1">
        <v>21</v>
      </c>
      <c r="G10" s="1">
        <v>0</v>
      </c>
      <c r="H10" s="1">
        <v>64</v>
      </c>
      <c r="I10" s="1" t="s">
        <v>13</v>
      </c>
      <c r="J10" s="1">
        <v>342</v>
      </c>
      <c r="K10" s="1">
        <v>128</v>
      </c>
      <c r="L10" s="1">
        <v>193</v>
      </c>
      <c r="M10" s="1">
        <v>0</v>
      </c>
      <c r="N10" s="1">
        <v>0</v>
      </c>
      <c r="O10" s="1">
        <v>0</v>
      </c>
      <c r="P10" s="1">
        <v>21</v>
      </c>
      <c r="Q10" s="1">
        <v>856</v>
      </c>
      <c r="R10" s="1">
        <v>278</v>
      </c>
      <c r="S10" s="1">
        <v>471</v>
      </c>
      <c r="T10" s="1">
        <v>43</v>
      </c>
      <c r="U10" s="1">
        <v>21</v>
      </c>
      <c r="V10" s="1">
        <v>0</v>
      </c>
      <c r="W10" s="1">
        <v>43</v>
      </c>
    </row>
    <row r="11" spans="1:23" x14ac:dyDescent="0.2">
      <c r="A11" s="1" t="s">
        <v>14</v>
      </c>
      <c r="B11" s="1">
        <v>7747</v>
      </c>
      <c r="C11" s="1">
        <v>5650</v>
      </c>
      <c r="D11" s="1">
        <v>1498</v>
      </c>
      <c r="E11" s="1">
        <v>0</v>
      </c>
      <c r="F11" s="1">
        <v>21</v>
      </c>
      <c r="G11" s="1">
        <v>107</v>
      </c>
      <c r="H11" s="1">
        <v>471</v>
      </c>
      <c r="I11" s="1" t="s">
        <v>14</v>
      </c>
      <c r="J11" s="1">
        <v>4152</v>
      </c>
      <c r="K11" s="1">
        <v>3082</v>
      </c>
      <c r="L11" s="1">
        <v>770</v>
      </c>
      <c r="M11" s="1">
        <v>0</v>
      </c>
      <c r="N11" s="1">
        <v>0</v>
      </c>
      <c r="O11" s="1">
        <v>43</v>
      </c>
      <c r="P11" s="1">
        <v>257</v>
      </c>
      <c r="Q11" s="1">
        <v>3595</v>
      </c>
      <c r="R11" s="1">
        <v>2568</v>
      </c>
      <c r="S11" s="1">
        <v>728</v>
      </c>
      <c r="T11" s="1">
        <v>0</v>
      </c>
      <c r="U11" s="1">
        <v>21</v>
      </c>
      <c r="V11" s="1">
        <v>64</v>
      </c>
      <c r="W11" s="1">
        <v>214</v>
      </c>
    </row>
    <row r="12" spans="1:23" x14ac:dyDescent="0.2">
      <c r="A12" s="1" t="s">
        <v>15</v>
      </c>
      <c r="B12" s="1">
        <v>2204</v>
      </c>
      <c r="C12" s="1">
        <v>1198</v>
      </c>
      <c r="D12" s="1">
        <v>920</v>
      </c>
      <c r="E12" s="1">
        <v>0</v>
      </c>
      <c r="F12" s="1">
        <v>0</v>
      </c>
      <c r="G12" s="1">
        <v>0</v>
      </c>
      <c r="H12" s="1">
        <v>86</v>
      </c>
      <c r="I12" s="1" t="s">
        <v>15</v>
      </c>
      <c r="J12" s="1">
        <v>984</v>
      </c>
      <c r="K12" s="1">
        <v>578</v>
      </c>
      <c r="L12" s="1">
        <v>364</v>
      </c>
      <c r="M12" s="1">
        <v>0</v>
      </c>
      <c r="N12" s="1">
        <v>0</v>
      </c>
      <c r="O12" s="1">
        <v>0</v>
      </c>
      <c r="P12" s="1">
        <v>43</v>
      </c>
      <c r="Q12" s="1">
        <v>1220</v>
      </c>
      <c r="R12" s="1">
        <v>621</v>
      </c>
      <c r="S12" s="1">
        <v>556</v>
      </c>
      <c r="T12" s="1">
        <v>0</v>
      </c>
      <c r="U12" s="1">
        <v>0</v>
      </c>
      <c r="V12" s="1">
        <v>0</v>
      </c>
      <c r="W12" s="1">
        <v>43</v>
      </c>
    </row>
    <row r="13" spans="1:23" x14ac:dyDescent="0.2">
      <c r="A13" s="1" t="s">
        <v>16</v>
      </c>
      <c r="B13" s="1">
        <v>11877</v>
      </c>
      <c r="C13" s="1">
        <v>4451</v>
      </c>
      <c r="D13" s="1">
        <v>3809</v>
      </c>
      <c r="E13" s="1">
        <v>1562</v>
      </c>
      <c r="F13" s="1">
        <v>621</v>
      </c>
      <c r="G13" s="1">
        <v>621</v>
      </c>
      <c r="H13" s="1">
        <v>813</v>
      </c>
      <c r="I13" s="1" t="s">
        <v>16</v>
      </c>
      <c r="J13" s="1">
        <v>5906</v>
      </c>
      <c r="K13" s="1">
        <v>2226</v>
      </c>
      <c r="L13" s="1">
        <v>1883</v>
      </c>
      <c r="M13" s="1">
        <v>770</v>
      </c>
      <c r="N13" s="1">
        <v>278</v>
      </c>
      <c r="O13" s="1">
        <v>342</v>
      </c>
      <c r="P13" s="1">
        <v>407</v>
      </c>
      <c r="Q13" s="1">
        <v>5971</v>
      </c>
      <c r="R13" s="1">
        <v>2226</v>
      </c>
      <c r="S13" s="1">
        <v>1926</v>
      </c>
      <c r="T13" s="1">
        <v>792</v>
      </c>
      <c r="U13" s="1">
        <v>342</v>
      </c>
      <c r="V13" s="1">
        <v>278</v>
      </c>
      <c r="W13" s="1">
        <v>407</v>
      </c>
    </row>
    <row r="15" spans="1:23" x14ac:dyDescent="0.2">
      <c r="A15" s="1" t="s">
        <v>17</v>
      </c>
      <c r="I15" s="1" t="s">
        <v>17</v>
      </c>
    </row>
    <row r="17" spans="1:23" x14ac:dyDescent="0.2">
      <c r="A17" s="1" t="s">
        <v>97</v>
      </c>
      <c r="B17" s="1">
        <v>71925</v>
      </c>
      <c r="C17" s="1">
        <v>33769</v>
      </c>
      <c r="D17" s="1">
        <v>21721</v>
      </c>
      <c r="E17" s="1">
        <v>3103</v>
      </c>
      <c r="F17" s="1">
        <v>2247</v>
      </c>
      <c r="G17" s="1">
        <v>4858</v>
      </c>
      <c r="H17" s="1">
        <v>6227</v>
      </c>
      <c r="I17" s="1" t="s">
        <v>97</v>
      </c>
      <c r="J17" s="1">
        <v>36530</v>
      </c>
      <c r="K17" s="1">
        <v>16756</v>
      </c>
      <c r="L17" s="1">
        <v>10893</v>
      </c>
      <c r="M17" s="1">
        <v>1691</v>
      </c>
      <c r="N17" s="1">
        <v>1049</v>
      </c>
      <c r="O17" s="1">
        <v>3210</v>
      </c>
      <c r="P17" s="1">
        <v>2932</v>
      </c>
      <c r="Q17" s="1">
        <v>35396</v>
      </c>
      <c r="R17" s="1">
        <v>17013</v>
      </c>
      <c r="S17" s="1">
        <v>10828</v>
      </c>
      <c r="T17" s="1">
        <v>1412</v>
      </c>
      <c r="U17" s="1">
        <v>1198</v>
      </c>
      <c r="V17" s="1">
        <v>1648</v>
      </c>
      <c r="W17" s="1">
        <v>3296</v>
      </c>
    </row>
    <row r="18" spans="1:23" x14ac:dyDescent="0.2">
      <c r="A18" s="1" t="s">
        <v>19</v>
      </c>
      <c r="B18" s="1">
        <v>10786</v>
      </c>
      <c r="C18" s="1">
        <v>5885</v>
      </c>
      <c r="D18" s="1">
        <v>2825</v>
      </c>
      <c r="E18" s="1">
        <v>428</v>
      </c>
      <c r="F18" s="1">
        <v>385</v>
      </c>
      <c r="G18" s="1">
        <v>342</v>
      </c>
      <c r="H18" s="1">
        <v>920</v>
      </c>
      <c r="I18" s="1" t="s">
        <v>19</v>
      </c>
      <c r="J18" s="1">
        <v>5478</v>
      </c>
      <c r="K18" s="1">
        <v>2975</v>
      </c>
      <c r="L18" s="1">
        <v>1391</v>
      </c>
      <c r="M18" s="1">
        <v>300</v>
      </c>
      <c r="N18" s="1">
        <v>171</v>
      </c>
      <c r="O18" s="1">
        <v>193</v>
      </c>
      <c r="P18" s="1">
        <v>449</v>
      </c>
      <c r="Q18" s="1">
        <v>5307</v>
      </c>
      <c r="R18" s="1">
        <v>2910</v>
      </c>
      <c r="S18" s="1">
        <v>1434</v>
      </c>
      <c r="T18" s="1">
        <v>128</v>
      </c>
      <c r="U18" s="1">
        <v>214</v>
      </c>
      <c r="V18" s="1">
        <v>150</v>
      </c>
      <c r="W18" s="1">
        <v>471</v>
      </c>
    </row>
    <row r="19" spans="1:23" x14ac:dyDescent="0.2">
      <c r="A19" s="1" t="s">
        <v>20</v>
      </c>
      <c r="B19" s="1">
        <v>10315</v>
      </c>
      <c r="C19" s="1">
        <v>5286</v>
      </c>
      <c r="D19" s="1">
        <v>2889</v>
      </c>
      <c r="E19" s="1">
        <v>792</v>
      </c>
      <c r="F19" s="1">
        <v>321</v>
      </c>
      <c r="G19" s="1">
        <v>364</v>
      </c>
      <c r="H19" s="1">
        <v>663</v>
      </c>
      <c r="I19" s="1" t="s">
        <v>20</v>
      </c>
      <c r="J19" s="1">
        <v>5307</v>
      </c>
      <c r="K19" s="1">
        <v>2675</v>
      </c>
      <c r="L19" s="1">
        <v>1477</v>
      </c>
      <c r="M19" s="1">
        <v>364</v>
      </c>
      <c r="N19" s="1">
        <v>214</v>
      </c>
      <c r="O19" s="1">
        <v>257</v>
      </c>
      <c r="P19" s="1">
        <v>321</v>
      </c>
      <c r="Q19" s="1">
        <v>5008</v>
      </c>
      <c r="R19" s="1">
        <v>2611</v>
      </c>
      <c r="S19" s="1">
        <v>1412</v>
      </c>
      <c r="T19" s="1">
        <v>428</v>
      </c>
      <c r="U19" s="1">
        <v>107</v>
      </c>
      <c r="V19" s="1">
        <v>107</v>
      </c>
      <c r="W19" s="1">
        <v>342</v>
      </c>
    </row>
    <row r="20" spans="1:23" x14ac:dyDescent="0.2">
      <c r="A20" s="1" t="s">
        <v>21</v>
      </c>
      <c r="B20" s="1">
        <v>9523</v>
      </c>
      <c r="C20" s="1">
        <v>4580</v>
      </c>
      <c r="D20" s="1">
        <v>2675</v>
      </c>
      <c r="E20" s="1">
        <v>471</v>
      </c>
      <c r="F20" s="1">
        <v>535</v>
      </c>
      <c r="G20" s="1">
        <v>492</v>
      </c>
      <c r="H20" s="1">
        <v>770</v>
      </c>
      <c r="I20" s="1" t="s">
        <v>21</v>
      </c>
      <c r="J20" s="1">
        <v>4836</v>
      </c>
      <c r="K20" s="1">
        <v>2354</v>
      </c>
      <c r="L20" s="1">
        <v>1241</v>
      </c>
      <c r="M20" s="1">
        <v>278</v>
      </c>
      <c r="N20" s="1">
        <v>257</v>
      </c>
      <c r="O20" s="1">
        <v>321</v>
      </c>
      <c r="P20" s="1">
        <v>385</v>
      </c>
      <c r="Q20" s="1">
        <v>4687</v>
      </c>
      <c r="R20" s="1">
        <v>2226</v>
      </c>
      <c r="S20" s="1">
        <v>1434</v>
      </c>
      <c r="T20" s="1">
        <v>193</v>
      </c>
      <c r="U20" s="1">
        <v>278</v>
      </c>
      <c r="V20" s="1">
        <v>171</v>
      </c>
      <c r="W20" s="1">
        <v>385</v>
      </c>
    </row>
    <row r="21" spans="1:23" x14ac:dyDescent="0.2">
      <c r="A21" s="1" t="s">
        <v>22</v>
      </c>
      <c r="B21" s="1">
        <v>9566</v>
      </c>
      <c r="C21" s="1">
        <v>4173</v>
      </c>
      <c r="D21" s="1">
        <v>3017</v>
      </c>
      <c r="E21" s="1">
        <v>471</v>
      </c>
      <c r="F21" s="1">
        <v>278</v>
      </c>
      <c r="G21" s="1">
        <v>877</v>
      </c>
      <c r="H21" s="1">
        <v>749</v>
      </c>
      <c r="I21" s="1" t="s">
        <v>22</v>
      </c>
      <c r="J21" s="1">
        <v>4708</v>
      </c>
      <c r="K21" s="1">
        <v>2012</v>
      </c>
      <c r="L21" s="1">
        <v>1584</v>
      </c>
      <c r="M21" s="1">
        <v>150</v>
      </c>
      <c r="N21" s="1">
        <v>86</v>
      </c>
      <c r="O21" s="1">
        <v>556</v>
      </c>
      <c r="P21" s="1">
        <v>321</v>
      </c>
      <c r="Q21" s="1">
        <v>4858</v>
      </c>
      <c r="R21" s="1">
        <v>2161</v>
      </c>
      <c r="S21" s="1">
        <v>1434</v>
      </c>
      <c r="T21" s="1">
        <v>321</v>
      </c>
      <c r="U21" s="1">
        <v>193</v>
      </c>
      <c r="V21" s="1">
        <v>321</v>
      </c>
      <c r="W21" s="1">
        <v>428</v>
      </c>
    </row>
    <row r="22" spans="1:23" x14ac:dyDescent="0.2">
      <c r="A22" s="1" t="s">
        <v>23</v>
      </c>
      <c r="B22" s="1">
        <v>10186</v>
      </c>
      <c r="C22" s="1">
        <v>4473</v>
      </c>
      <c r="D22" s="1">
        <v>2953</v>
      </c>
      <c r="E22" s="1">
        <v>364</v>
      </c>
      <c r="F22" s="1">
        <v>300</v>
      </c>
      <c r="G22" s="1">
        <v>920</v>
      </c>
      <c r="H22" s="1">
        <v>1177</v>
      </c>
      <c r="I22" s="1" t="s">
        <v>23</v>
      </c>
      <c r="J22" s="1">
        <v>5264</v>
      </c>
      <c r="K22" s="1">
        <v>2076</v>
      </c>
      <c r="L22" s="1">
        <v>1648</v>
      </c>
      <c r="M22" s="1">
        <v>257</v>
      </c>
      <c r="N22" s="1">
        <v>150</v>
      </c>
      <c r="O22" s="1">
        <v>621</v>
      </c>
      <c r="P22" s="1">
        <v>514</v>
      </c>
      <c r="Q22" s="1">
        <v>4922</v>
      </c>
      <c r="R22" s="1">
        <v>2397</v>
      </c>
      <c r="S22" s="1">
        <v>1305</v>
      </c>
      <c r="T22" s="1">
        <v>107</v>
      </c>
      <c r="U22" s="1">
        <v>150</v>
      </c>
      <c r="V22" s="1">
        <v>300</v>
      </c>
      <c r="W22" s="1">
        <v>663</v>
      </c>
    </row>
    <row r="23" spans="1:23" x14ac:dyDescent="0.2">
      <c r="A23" s="1" t="s">
        <v>24</v>
      </c>
      <c r="B23" s="1">
        <v>8325</v>
      </c>
      <c r="C23" s="1">
        <v>3360</v>
      </c>
      <c r="D23" s="1">
        <v>3124</v>
      </c>
      <c r="E23" s="1">
        <v>214</v>
      </c>
      <c r="F23" s="1">
        <v>235</v>
      </c>
      <c r="G23" s="1">
        <v>663</v>
      </c>
      <c r="H23" s="1">
        <v>728</v>
      </c>
      <c r="I23" s="1" t="s">
        <v>24</v>
      </c>
      <c r="J23" s="1">
        <v>4194</v>
      </c>
      <c r="K23" s="1">
        <v>1648</v>
      </c>
      <c r="L23" s="1">
        <v>1498</v>
      </c>
      <c r="M23" s="1">
        <v>171</v>
      </c>
      <c r="N23" s="1">
        <v>64</v>
      </c>
      <c r="O23" s="1">
        <v>514</v>
      </c>
      <c r="P23" s="1">
        <v>300</v>
      </c>
      <c r="Q23" s="1">
        <v>4130</v>
      </c>
      <c r="R23" s="1">
        <v>1712</v>
      </c>
      <c r="S23" s="1">
        <v>1626</v>
      </c>
      <c r="T23" s="1">
        <v>43</v>
      </c>
      <c r="U23" s="1">
        <v>171</v>
      </c>
      <c r="V23" s="1">
        <v>150</v>
      </c>
      <c r="W23" s="1">
        <v>428</v>
      </c>
    </row>
    <row r="24" spans="1:23" x14ac:dyDescent="0.2">
      <c r="A24" s="1" t="s">
        <v>25</v>
      </c>
      <c r="B24" s="1">
        <v>7832</v>
      </c>
      <c r="C24" s="1">
        <v>3809</v>
      </c>
      <c r="D24" s="1">
        <v>2290</v>
      </c>
      <c r="E24" s="1">
        <v>214</v>
      </c>
      <c r="F24" s="1">
        <v>150</v>
      </c>
      <c r="G24" s="1">
        <v>685</v>
      </c>
      <c r="H24" s="1">
        <v>685</v>
      </c>
      <c r="I24" s="1" t="s">
        <v>25</v>
      </c>
      <c r="J24" s="1">
        <v>4087</v>
      </c>
      <c r="K24" s="1">
        <v>1969</v>
      </c>
      <c r="L24" s="1">
        <v>1091</v>
      </c>
      <c r="M24" s="1">
        <v>86</v>
      </c>
      <c r="N24" s="1">
        <v>107</v>
      </c>
      <c r="O24" s="1">
        <v>449</v>
      </c>
      <c r="P24" s="1">
        <v>385</v>
      </c>
      <c r="Q24" s="1">
        <v>3745</v>
      </c>
      <c r="R24" s="1">
        <v>1840</v>
      </c>
      <c r="S24" s="1">
        <v>1198</v>
      </c>
      <c r="T24" s="1">
        <v>128</v>
      </c>
      <c r="U24" s="1">
        <v>43</v>
      </c>
      <c r="V24" s="1">
        <v>235</v>
      </c>
      <c r="W24" s="1">
        <v>300</v>
      </c>
    </row>
    <row r="25" spans="1:23" x14ac:dyDescent="0.2">
      <c r="A25" s="1" t="s">
        <v>26</v>
      </c>
      <c r="B25" s="1">
        <v>5393</v>
      </c>
      <c r="C25" s="1">
        <v>2204</v>
      </c>
      <c r="D25" s="1">
        <v>1947</v>
      </c>
      <c r="E25" s="1">
        <v>150</v>
      </c>
      <c r="F25" s="1">
        <v>43</v>
      </c>
      <c r="G25" s="1">
        <v>514</v>
      </c>
      <c r="H25" s="1">
        <v>535</v>
      </c>
      <c r="I25" s="1" t="s">
        <v>26</v>
      </c>
      <c r="J25" s="1">
        <v>2654</v>
      </c>
      <c r="K25" s="1">
        <v>1049</v>
      </c>
      <c r="L25" s="1">
        <v>963</v>
      </c>
      <c r="M25" s="1">
        <v>86</v>
      </c>
      <c r="N25" s="1">
        <v>0</v>
      </c>
      <c r="O25" s="1">
        <v>300</v>
      </c>
      <c r="P25" s="1">
        <v>257</v>
      </c>
      <c r="Q25" s="1">
        <v>2739</v>
      </c>
      <c r="R25" s="1">
        <v>1156</v>
      </c>
      <c r="S25" s="1">
        <v>984</v>
      </c>
      <c r="T25" s="1">
        <v>64</v>
      </c>
      <c r="U25" s="1">
        <v>43</v>
      </c>
      <c r="V25" s="1">
        <v>214</v>
      </c>
      <c r="W25" s="1">
        <v>278</v>
      </c>
    </row>
    <row r="26" spans="1:23" x14ac:dyDescent="0.2">
      <c r="A26" s="1" t="s">
        <v>27</v>
      </c>
      <c r="I26" s="1" t="s">
        <v>27</v>
      </c>
    </row>
    <row r="27" spans="1:23" x14ac:dyDescent="0.2">
      <c r="A27" s="1" t="s">
        <v>0</v>
      </c>
      <c r="B27" s="1">
        <v>29468</v>
      </c>
      <c r="C27" s="1">
        <v>15494</v>
      </c>
      <c r="D27" s="1">
        <v>7683</v>
      </c>
      <c r="E27" s="1">
        <v>1691</v>
      </c>
      <c r="F27" s="1">
        <v>1070</v>
      </c>
      <c r="G27" s="1">
        <v>1477</v>
      </c>
      <c r="H27" s="1">
        <v>2054</v>
      </c>
      <c r="I27" s="1" t="s">
        <v>0</v>
      </c>
      <c r="J27" s="1">
        <v>16029</v>
      </c>
      <c r="K27" s="1">
        <v>8260</v>
      </c>
      <c r="L27" s="1">
        <v>4259</v>
      </c>
      <c r="M27" s="1">
        <v>920</v>
      </c>
      <c r="N27" s="1">
        <v>535</v>
      </c>
      <c r="O27" s="1">
        <v>1006</v>
      </c>
      <c r="P27" s="1">
        <v>1049</v>
      </c>
      <c r="Q27" s="1">
        <v>13439</v>
      </c>
      <c r="R27" s="1">
        <v>7233</v>
      </c>
      <c r="S27" s="1">
        <v>3424</v>
      </c>
      <c r="T27" s="1">
        <v>770</v>
      </c>
      <c r="U27" s="1">
        <v>535</v>
      </c>
      <c r="V27" s="1">
        <v>471</v>
      </c>
      <c r="W27" s="1">
        <v>1006</v>
      </c>
    </row>
    <row r="28" spans="1:23" x14ac:dyDescent="0.2">
      <c r="A28" s="1" t="s">
        <v>19</v>
      </c>
      <c r="B28" s="1">
        <v>10507</v>
      </c>
      <c r="C28" s="1">
        <v>5757</v>
      </c>
      <c r="D28" s="1">
        <v>2739</v>
      </c>
      <c r="E28" s="1">
        <v>407</v>
      </c>
      <c r="F28" s="1">
        <v>342</v>
      </c>
      <c r="G28" s="1">
        <v>342</v>
      </c>
      <c r="H28" s="1">
        <v>920</v>
      </c>
      <c r="I28" s="1" t="s">
        <v>19</v>
      </c>
      <c r="J28" s="1">
        <v>5329</v>
      </c>
      <c r="K28" s="1">
        <v>2910</v>
      </c>
      <c r="L28" s="1">
        <v>1348</v>
      </c>
      <c r="M28" s="1">
        <v>278</v>
      </c>
      <c r="N28" s="1">
        <v>150</v>
      </c>
      <c r="O28" s="1">
        <v>193</v>
      </c>
      <c r="P28" s="1">
        <v>449</v>
      </c>
      <c r="Q28" s="1">
        <v>5179</v>
      </c>
      <c r="R28" s="1">
        <v>2846</v>
      </c>
      <c r="S28" s="1">
        <v>1391</v>
      </c>
      <c r="T28" s="1">
        <v>128</v>
      </c>
      <c r="U28" s="1">
        <v>193</v>
      </c>
      <c r="V28" s="1">
        <v>150</v>
      </c>
      <c r="W28" s="1">
        <v>471</v>
      </c>
    </row>
    <row r="29" spans="1:23" x14ac:dyDescent="0.2">
      <c r="A29" s="1" t="s">
        <v>20</v>
      </c>
      <c r="B29" s="1">
        <v>8004</v>
      </c>
      <c r="C29" s="1">
        <v>4280</v>
      </c>
      <c r="D29" s="1">
        <v>2226</v>
      </c>
      <c r="E29" s="1">
        <v>578</v>
      </c>
      <c r="F29" s="1">
        <v>257</v>
      </c>
      <c r="G29" s="1">
        <v>214</v>
      </c>
      <c r="H29" s="1">
        <v>449</v>
      </c>
      <c r="I29" s="1" t="s">
        <v>20</v>
      </c>
      <c r="J29" s="1">
        <v>4430</v>
      </c>
      <c r="K29" s="1">
        <v>2311</v>
      </c>
      <c r="L29" s="1">
        <v>1241</v>
      </c>
      <c r="M29" s="1">
        <v>300</v>
      </c>
      <c r="N29" s="1">
        <v>193</v>
      </c>
      <c r="O29" s="1">
        <v>150</v>
      </c>
      <c r="P29" s="1">
        <v>235</v>
      </c>
      <c r="Q29" s="1">
        <v>3574</v>
      </c>
      <c r="R29" s="1">
        <v>1969</v>
      </c>
      <c r="S29" s="1">
        <v>984</v>
      </c>
      <c r="T29" s="1">
        <v>278</v>
      </c>
      <c r="U29" s="1">
        <v>64</v>
      </c>
      <c r="V29" s="1">
        <v>64</v>
      </c>
      <c r="W29" s="1">
        <v>214</v>
      </c>
    </row>
    <row r="30" spans="1:23" x14ac:dyDescent="0.2">
      <c r="A30" s="1" t="s">
        <v>21</v>
      </c>
      <c r="B30" s="1">
        <v>4473</v>
      </c>
      <c r="C30" s="1">
        <v>2397</v>
      </c>
      <c r="D30" s="1">
        <v>984</v>
      </c>
      <c r="E30" s="1">
        <v>257</v>
      </c>
      <c r="F30" s="1">
        <v>321</v>
      </c>
      <c r="G30" s="1">
        <v>214</v>
      </c>
      <c r="H30" s="1">
        <v>300</v>
      </c>
      <c r="I30" s="1" t="s">
        <v>21</v>
      </c>
      <c r="J30" s="1">
        <v>2482</v>
      </c>
      <c r="K30" s="1">
        <v>1284</v>
      </c>
      <c r="L30" s="1">
        <v>578</v>
      </c>
      <c r="M30" s="1">
        <v>128</v>
      </c>
      <c r="N30" s="1">
        <v>150</v>
      </c>
      <c r="O30" s="1">
        <v>128</v>
      </c>
      <c r="P30" s="1">
        <v>214</v>
      </c>
      <c r="Q30" s="1">
        <v>1990</v>
      </c>
      <c r="R30" s="1">
        <v>1113</v>
      </c>
      <c r="S30" s="1">
        <v>407</v>
      </c>
      <c r="T30" s="1">
        <v>128</v>
      </c>
      <c r="U30" s="1">
        <v>171</v>
      </c>
      <c r="V30" s="1">
        <v>86</v>
      </c>
      <c r="W30" s="1">
        <v>86</v>
      </c>
    </row>
    <row r="31" spans="1:23" x14ac:dyDescent="0.2">
      <c r="A31" s="1" t="s">
        <v>22</v>
      </c>
      <c r="B31" s="1">
        <v>2654</v>
      </c>
      <c r="C31" s="1">
        <v>1305</v>
      </c>
      <c r="D31" s="1">
        <v>792</v>
      </c>
      <c r="E31" s="1">
        <v>235</v>
      </c>
      <c r="F31" s="1">
        <v>86</v>
      </c>
      <c r="G31" s="1">
        <v>150</v>
      </c>
      <c r="H31" s="1">
        <v>86</v>
      </c>
      <c r="I31" s="1" t="s">
        <v>22</v>
      </c>
      <c r="J31" s="1">
        <v>1562</v>
      </c>
      <c r="K31" s="1">
        <v>770</v>
      </c>
      <c r="L31" s="1">
        <v>514</v>
      </c>
      <c r="M31" s="1">
        <v>107</v>
      </c>
      <c r="N31" s="1">
        <v>21</v>
      </c>
      <c r="O31" s="1">
        <v>107</v>
      </c>
      <c r="P31" s="1">
        <v>43</v>
      </c>
      <c r="Q31" s="1">
        <v>1091</v>
      </c>
      <c r="R31" s="1">
        <v>535</v>
      </c>
      <c r="S31" s="1">
        <v>278</v>
      </c>
      <c r="T31" s="1">
        <v>128</v>
      </c>
      <c r="U31" s="1">
        <v>64</v>
      </c>
      <c r="V31" s="1">
        <v>43</v>
      </c>
      <c r="W31" s="1">
        <v>43</v>
      </c>
    </row>
    <row r="32" spans="1:23" x14ac:dyDescent="0.2">
      <c r="A32" s="1" t="s">
        <v>23</v>
      </c>
      <c r="B32" s="1">
        <v>2033</v>
      </c>
      <c r="C32" s="1">
        <v>984</v>
      </c>
      <c r="D32" s="1">
        <v>449</v>
      </c>
      <c r="E32" s="1">
        <v>107</v>
      </c>
      <c r="F32" s="1">
        <v>21</v>
      </c>
      <c r="G32" s="1">
        <v>235</v>
      </c>
      <c r="H32" s="1">
        <v>235</v>
      </c>
      <c r="I32" s="1" t="s">
        <v>23</v>
      </c>
      <c r="J32" s="1">
        <v>1241</v>
      </c>
      <c r="K32" s="1">
        <v>556</v>
      </c>
      <c r="L32" s="1">
        <v>364</v>
      </c>
      <c r="M32" s="1">
        <v>43</v>
      </c>
      <c r="N32" s="1">
        <v>0</v>
      </c>
      <c r="O32" s="1">
        <v>171</v>
      </c>
      <c r="P32" s="1">
        <v>107</v>
      </c>
      <c r="Q32" s="1">
        <v>792</v>
      </c>
      <c r="R32" s="1">
        <v>428</v>
      </c>
      <c r="S32" s="1">
        <v>86</v>
      </c>
      <c r="T32" s="1">
        <v>64</v>
      </c>
      <c r="U32" s="1">
        <v>21</v>
      </c>
      <c r="V32" s="1">
        <v>64</v>
      </c>
      <c r="W32" s="1">
        <v>128</v>
      </c>
    </row>
    <row r="33" spans="1:23" x14ac:dyDescent="0.2">
      <c r="A33" s="1" t="s">
        <v>24</v>
      </c>
      <c r="B33" s="1">
        <v>1027</v>
      </c>
      <c r="C33" s="1">
        <v>471</v>
      </c>
      <c r="D33" s="1">
        <v>257</v>
      </c>
      <c r="E33" s="1">
        <v>43</v>
      </c>
      <c r="F33" s="1">
        <v>43</v>
      </c>
      <c r="G33" s="1">
        <v>193</v>
      </c>
      <c r="H33" s="1">
        <v>21</v>
      </c>
      <c r="I33" s="1" t="s">
        <v>24</v>
      </c>
      <c r="J33" s="1">
        <v>685</v>
      </c>
      <c r="K33" s="1">
        <v>278</v>
      </c>
      <c r="L33" s="1">
        <v>150</v>
      </c>
      <c r="M33" s="1">
        <v>43</v>
      </c>
      <c r="N33" s="1">
        <v>21</v>
      </c>
      <c r="O33" s="1">
        <v>193</v>
      </c>
      <c r="P33" s="1">
        <v>0</v>
      </c>
      <c r="Q33" s="1">
        <v>342</v>
      </c>
      <c r="R33" s="1">
        <v>193</v>
      </c>
      <c r="S33" s="1">
        <v>107</v>
      </c>
      <c r="T33" s="1">
        <v>0</v>
      </c>
      <c r="U33" s="1">
        <v>21</v>
      </c>
      <c r="V33" s="1">
        <v>0</v>
      </c>
      <c r="W33" s="1">
        <v>21</v>
      </c>
    </row>
    <row r="34" spans="1:23" x14ac:dyDescent="0.2">
      <c r="A34" s="1" t="s">
        <v>25</v>
      </c>
      <c r="B34" s="1">
        <v>514</v>
      </c>
      <c r="C34" s="1">
        <v>214</v>
      </c>
      <c r="D34" s="1">
        <v>171</v>
      </c>
      <c r="E34" s="1">
        <v>21</v>
      </c>
      <c r="F34" s="1">
        <v>0</v>
      </c>
      <c r="G34" s="1">
        <v>64</v>
      </c>
      <c r="H34" s="1">
        <v>43</v>
      </c>
      <c r="I34" s="1" t="s">
        <v>25</v>
      </c>
      <c r="J34" s="1">
        <v>150</v>
      </c>
      <c r="K34" s="1">
        <v>86</v>
      </c>
      <c r="L34" s="1">
        <v>43</v>
      </c>
      <c r="M34" s="1">
        <v>0</v>
      </c>
      <c r="N34" s="1">
        <v>0</v>
      </c>
      <c r="O34" s="1">
        <v>21</v>
      </c>
      <c r="P34" s="1">
        <v>0</v>
      </c>
      <c r="Q34" s="1">
        <v>364</v>
      </c>
      <c r="R34" s="1">
        <v>128</v>
      </c>
      <c r="S34" s="1">
        <v>128</v>
      </c>
      <c r="T34" s="1">
        <v>21</v>
      </c>
      <c r="U34" s="1">
        <v>0</v>
      </c>
      <c r="V34" s="1">
        <v>43</v>
      </c>
      <c r="W34" s="1">
        <v>43</v>
      </c>
    </row>
    <row r="35" spans="1:23" x14ac:dyDescent="0.2">
      <c r="A35" s="1" t="s">
        <v>26</v>
      </c>
      <c r="B35" s="1">
        <v>257</v>
      </c>
      <c r="C35" s="1">
        <v>86</v>
      </c>
      <c r="D35" s="1">
        <v>64</v>
      </c>
      <c r="E35" s="1">
        <v>43</v>
      </c>
      <c r="F35" s="1">
        <v>0</v>
      </c>
      <c r="G35" s="1">
        <v>64</v>
      </c>
      <c r="H35" s="1">
        <v>0</v>
      </c>
      <c r="I35" s="1" t="s">
        <v>26</v>
      </c>
      <c r="J35" s="1">
        <v>150</v>
      </c>
      <c r="K35" s="1">
        <v>64</v>
      </c>
      <c r="L35" s="1">
        <v>21</v>
      </c>
      <c r="M35" s="1">
        <v>21</v>
      </c>
      <c r="N35" s="1">
        <v>0</v>
      </c>
      <c r="O35" s="1">
        <v>43</v>
      </c>
      <c r="P35" s="1">
        <v>0</v>
      </c>
      <c r="Q35" s="1">
        <v>107</v>
      </c>
      <c r="R35" s="1">
        <v>21</v>
      </c>
      <c r="S35" s="1">
        <v>43</v>
      </c>
      <c r="T35" s="1">
        <v>21</v>
      </c>
      <c r="U35" s="1">
        <v>0</v>
      </c>
      <c r="V35" s="1">
        <v>21</v>
      </c>
      <c r="W35" s="1">
        <v>0</v>
      </c>
    </row>
    <row r="36" spans="1:23" x14ac:dyDescent="0.2">
      <c r="A36" s="1" t="s">
        <v>28</v>
      </c>
      <c r="I36" s="1" t="s">
        <v>28</v>
      </c>
    </row>
    <row r="37" spans="1:23" x14ac:dyDescent="0.2">
      <c r="A37" s="1" t="s">
        <v>0</v>
      </c>
      <c r="B37" s="1">
        <v>42458</v>
      </c>
      <c r="C37" s="1">
        <v>18276</v>
      </c>
      <c r="D37" s="1">
        <v>14038</v>
      </c>
      <c r="E37" s="1">
        <v>1412</v>
      </c>
      <c r="F37" s="1">
        <v>1177</v>
      </c>
      <c r="G37" s="1">
        <v>3381</v>
      </c>
      <c r="H37" s="1">
        <v>4173</v>
      </c>
      <c r="I37" s="1" t="s">
        <v>0</v>
      </c>
      <c r="J37" s="1">
        <v>20501</v>
      </c>
      <c r="K37" s="1">
        <v>8496</v>
      </c>
      <c r="L37" s="1">
        <v>6634</v>
      </c>
      <c r="M37" s="1">
        <v>770</v>
      </c>
      <c r="N37" s="1">
        <v>514</v>
      </c>
      <c r="O37" s="1">
        <v>2204</v>
      </c>
      <c r="P37" s="1">
        <v>1883</v>
      </c>
      <c r="Q37" s="1">
        <v>21956</v>
      </c>
      <c r="R37" s="1">
        <v>9780</v>
      </c>
      <c r="S37" s="1">
        <v>7404</v>
      </c>
      <c r="T37" s="1">
        <v>642</v>
      </c>
      <c r="U37" s="1">
        <v>663</v>
      </c>
      <c r="V37" s="1">
        <v>1177</v>
      </c>
      <c r="W37" s="1">
        <v>2290</v>
      </c>
    </row>
    <row r="38" spans="1:23" x14ac:dyDescent="0.2">
      <c r="A38" s="1" t="s">
        <v>19</v>
      </c>
      <c r="B38" s="1">
        <v>278</v>
      </c>
      <c r="C38" s="1">
        <v>128</v>
      </c>
      <c r="D38" s="1">
        <v>86</v>
      </c>
      <c r="E38" s="1">
        <v>21</v>
      </c>
      <c r="F38" s="1">
        <v>43</v>
      </c>
      <c r="G38" s="1">
        <v>0</v>
      </c>
      <c r="H38" s="1">
        <v>0</v>
      </c>
      <c r="I38" s="1" t="s">
        <v>19</v>
      </c>
      <c r="J38" s="1">
        <v>150</v>
      </c>
      <c r="K38" s="1">
        <v>64</v>
      </c>
      <c r="L38" s="1">
        <v>43</v>
      </c>
      <c r="M38" s="1">
        <v>21</v>
      </c>
      <c r="N38" s="1">
        <v>21</v>
      </c>
      <c r="O38" s="1">
        <v>0</v>
      </c>
      <c r="P38" s="1">
        <v>0</v>
      </c>
      <c r="Q38" s="1">
        <v>128</v>
      </c>
      <c r="R38" s="1">
        <v>64</v>
      </c>
      <c r="S38" s="1">
        <v>43</v>
      </c>
      <c r="T38" s="1">
        <v>0</v>
      </c>
      <c r="U38" s="1">
        <v>21</v>
      </c>
      <c r="V38" s="1">
        <v>0</v>
      </c>
      <c r="W38" s="1">
        <v>0</v>
      </c>
    </row>
    <row r="39" spans="1:23" x14ac:dyDescent="0.2">
      <c r="A39" s="1" t="s">
        <v>20</v>
      </c>
      <c r="B39" s="1">
        <v>2311</v>
      </c>
      <c r="C39" s="1">
        <v>1006</v>
      </c>
      <c r="D39" s="1">
        <v>663</v>
      </c>
      <c r="E39" s="1">
        <v>214</v>
      </c>
      <c r="F39" s="1">
        <v>64</v>
      </c>
      <c r="G39" s="1">
        <v>150</v>
      </c>
      <c r="H39" s="1">
        <v>214</v>
      </c>
      <c r="I39" s="1" t="s">
        <v>20</v>
      </c>
      <c r="J39" s="1">
        <v>877</v>
      </c>
      <c r="K39" s="1">
        <v>364</v>
      </c>
      <c r="L39" s="1">
        <v>235</v>
      </c>
      <c r="M39" s="1">
        <v>64</v>
      </c>
      <c r="N39" s="1">
        <v>21</v>
      </c>
      <c r="O39" s="1">
        <v>107</v>
      </c>
      <c r="P39" s="1">
        <v>86</v>
      </c>
      <c r="Q39" s="1">
        <v>1434</v>
      </c>
      <c r="R39" s="1">
        <v>642</v>
      </c>
      <c r="S39" s="1">
        <v>428</v>
      </c>
      <c r="T39" s="1">
        <v>150</v>
      </c>
      <c r="U39" s="1">
        <v>43</v>
      </c>
      <c r="V39" s="1">
        <v>43</v>
      </c>
      <c r="W39" s="1">
        <v>128</v>
      </c>
    </row>
    <row r="40" spans="1:23" x14ac:dyDescent="0.2">
      <c r="A40" s="1" t="s">
        <v>21</v>
      </c>
      <c r="B40" s="1">
        <v>5050</v>
      </c>
      <c r="C40" s="1">
        <v>2183</v>
      </c>
      <c r="D40" s="1">
        <v>1691</v>
      </c>
      <c r="E40" s="1">
        <v>214</v>
      </c>
      <c r="F40" s="1">
        <v>214</v>
      </c>
      <c r="G40" s="1">
        <v>278</v>
      </c>
      <c r="H40" s="1">
        <v>471</v>
      </c>
      <c r="I40" s="1" t="s">
        <v>21</v>
      </c>
      <c r="J40" s="1">
        <v>2354</v>
      </c>
      <c r="K40" s="1">
        <v>1070</v>
      </c>
      <c r="L40" s="1">
        <v>663</v>
      </c>
      <c r="M40" s="1">
        <v>150</v>
      </c>
      <c r="N40" s="1">
        <v>107</v>
      </c>
      <c r="O40" s="1">
        <v>193</v>
      </c>
      <c r="P40" s="1">
        <v>171</v>
      </c>
      <c r="Q40" s="1">
        <v>2696</v>
      </c>
      <c r="R40" s="1">
        <v>1113</v>
      </c>
      <c r="S40" s="1">
        <v>1027</v>
      </c>
      <c r="T40" s="1">
        <v>64</v>
      </c>
      <c r="U40" s="1">
        <v>107</v>
      </c>
      <c r="V40" s="1">
        <v>86</v>
      </c>
      <c r="W40" s="1">
        <v>300</v>
      </c>
    </row>
    <row r="41" spans="1:23" x14ac:dyDescent="0.2">
      <c r="A41" s="1" t="s">
        <v>22</v>
      </c>
      <c r="B41" s="1">
        <v>6912</v>
      </c>
      <c r="C41" s="1">
        <v>2868</v>
      </c>
      <c r="D41" s="1">
        <v>2226</v>
      </c>
      <c r="E41" s="1">
        <v>235</v>
      </c>
      <c r="F41" s="1">
        <v>193</v>
      </c>
      <c r="G41" s="1">
        <v>728</v>
      </c>
      <c r="H41" s="1">
        <v>663</v>
      </c>
      <c r="I41" s="1" t="s">
        <v>22</v>
      </c>
      <c r="J41" s="1">
        <v>3146</v>
      </c>
      <c r="K41" s="1">
        <v>1241</v>
      </c>
      <c r="L41" s="1">
        <v>1070</v>
      </c>
      <c r="M41" s="1">
        <v>43</v>
      </c>
      <c r="N41" s="1">
        <v>64</v>
      </c>
      <c r="O41" s="1">
        <v>449</v>
      </c>
      <c r="P41" s="1">
        <v>278</v>
      </c>
      <c r="Q41" s="1">
        <v>3766</v>
      </c>
      <c r="R41" s="1">
        <v>1626</v>
      </c>
      <c r="S41" s="1">
        <v>1156</v>
      </c>
      <c r="T41" s="1">
        <v>193</v>
      </c>
      <c r="U41" s="1">
        <v>128</v>
      </c>
      <c r="V41" s="1">
        <v>278</v>
      </c>
      <c r="W41" s="1">
        <v>385</v>
      </c>
    </row>
    <row r="42" spans="1:23" x14ac:dyDescent="0.2">
      <c r="A42" s="1" t="s">
        <v>23</v>
      </c>
      <c r="B42" s="1">
        <v>8153</v>
      </c>
      <c r="C42" s="1">
        <v>3488</v>
      </c>
      <c r="D42" s="1">
        <v>2504</v>
      </c>
      <c r="E42" s="1">
        <v>257</v>
      </c>
      <c r="F42" s="1">
        <v>278</v>
      </c>
      <c r="G42" s="1">
        <v>685</v>
      </c>
      <c r="H42" s="1">
        <v>942</v>
      </c>
      <c r="I42" s="1" t="s">
        <v>23</v>
      </c>
      <c r="J42" s="1">
        <v>4023</v>
      </c>
      <c r="K42" s="1">
        <v>1519</v>
      </c>
      <c r="L42" s="1">
        <v>1284</v>
      </c>
      <c r="M42" s="1">
        <v>214</v>
      </c>
      <c r="N42" s="1">
        <v>150</v>
      </c>
      <c r="O42" s="1">
        <v>449</v>
      </c>
      <c r="P42" s="1">
        <v>407</v>
      </c>
      <c r="Q42" s="1">
        <v>4130</v>
      </c>
      <c r="R42" s="1">
        <v>1969</v>
      </c>
      <c r="S42" s="1">
        <v>1220</v>
      </c>
      <c r="T42" s="1">
        <v>43</v>
      </c>
      <c r="U42" s="1">
        <v>128</v>
      </c>
      <c r="V42" s="1">
        <v>235</v>
      </c>
      <c r="W42" s="1">
        <v>535</v>
      </c>
    </row>
    <row r="43" spans="1:23" x14ac:dyDescent="0.2">
      <c r="A43" s="1" t="s">
        <v>24</v>
      </c>
      <c r="B43" s="1">
        <v>7297</v>
      </c>
      <c r="C43" s="1">
        <v>2889</v>
      </c>
      <c r="D43" s="1">
        <v>2868</v>
      </c>
      <c r="E43" s="1">
        <v>171</v>
      </c>
      <c r="F43" s="1">
        <v>193</v>
      </c>
      <c r="G43" s="1">
        <v>471</v>
      </c>
      <c r="H43" s="1">
        <v>706</v>
      </c>
      <c r="I43" s="1" t="s">
        <v>24</v>
      </c>
      <c r="J43" s="1">
        <v>3510</v>
      </c>
      <c r="K43" s="1">
        <v>1370</v>
      </c>
      <c r="L43" s="1">
        <v>1348</v>
      </c>
      <c r="M43" s="1">
        <v>128</v>
      </c>
      <c r="N43" s="1">
        <v>43</v>
      </c>
      <c r="O43" s="1">
        <v>321</v>
      </c>
      <c r="P43" s="1">
        <v>300</v>
      </c>
      <c r="Q43" s="1">
        <v>3788</v>
      </c>
      <c r="R43" s="1">
        <v>1519</v>
      </c>
      <c r="S43" s="1">
        <v>1519</v>
      </c>
      <c r="T43" s="1">
        <v>43</v>
      </c>
      <c r="U43" s="1">
        <v>150</v>
      </c>
      <c r="V43" s="1">
        <v>150</v>
      </c>
      <c r="W43" s="1">
        <v>407</v>
      </c>
    </row>
    <row r="44" spans="1:23" x14ac:dyDescent="0.2">
      <c r="A44" s="1" t="s">
        <v>25</v>
      </c>
      <c r="B44" s="1">
        <v>7319</v>
      </c>
      <c r="C44" s="1">
        <v>3595</v>
      </c>
      <c r="D44" s="1">
        <v>2119</v>
      </c>
      <c r="E44" s="1">
        <v>193</v>
      </c>
      <c r="F44" s="1">
        <v>150</v>
      </c>
      <c r="G44" s="1">
        <v>621</v>
      </c>
      <c r="H44" s="1">
        <v>642</v>
      </c>
      <c r="I44" s="1" t="s">
        <v>25</v>
      </c>
      <c r="J44" s="1">
        <v>3938</v>
      </c>
      <c r="K44" s="1">
        <v>1883</v>
      </c>
      <c r="L44" s="1">
        <v>1049</v>
      </c>
      <c r="M44" s="1">
        <v>86</v>
      </c>
      <c r="N44" s="1">
        <v>107</v>
      </c>
      <c r="O44" s="1">
        <v>428</v>
      </c>
      <c r="P44" s="1">
        <v>385</v>
      </c>
      <c r="Q44" s="1">
        <v>3381</v>
      </c>
      <c r="R44" s="1">
        <v>1712</v>
      </c>
      <c r="S44" s="1">
        <v>1070</v>
      </c>
      <c r="T44" s="1">
        <v>107</v>
      </c>
      <c r="U44" s="1">
        <v>43</v>
      </c>
      <c r="V44" s="1">
        <v>193</v>
      </c>
      <c r="W44" s="1">
        <v>257</v>
      </c>
    </row>
    <row r="45" spans="1:23" x14ac:dyDescent="0.2">
      <c r="A45" s="1" t="s">
        <v>26</v>
      </c>
      <c r="B45" s="1">
        <v>5136</v>
      </c>
      <c r="C45" s="1">
        <v>2119</v>
      </c>
      <c r="D45" s="1">
        <v>1883</v>
      </c>
      <c r="E45" s="1">
        <v>107</v>
      </c>
      <c r="F45" s="1">
        <v>43</v>
      </c>
      <c r="G45" s="1">
        <v>449</v>
      </c>
      <c r="H45" s="1">
        <v>535</v>
      </c>
      <c r="I45" s="1" t="s">
        <v>26</v>
      </c>
      <c r="J45" s="1">
        <v>2504</v>
      </c>
      <c r="K45" s="1">
        <v>984</v>
      </c>
      <c r="L45" s="1">
        <v>942</v>
      </c>
      <c r="M45" s="1">
        <v>64</v>
      </c>
      <c r="N45" s="1">
        <v>0</v>
      </c>
      <c r="O45" s="1">
        <v>257</v>
      </c>
      <c r="P45" s="1">
        <v>257</v>
      </c>
      <c r="Q45" s="1">
        <v>2632</v>
      </c>
      <c r="R45" s="1">
        <v>1134</v>
      </c>
      <c r="S45" s="1">
        <v>942</v>
      </c>
      <c r="T45" s="1">
        <v>43</v>
      </c>
      <c r="U45" s="1">
        <v>43</v>
      </c>
      <c r="V45" s="1">
        <v>193</v>
      </c>
      <c r="W45" s="1">
        <v>278</v>
      </c>
    </row>
    <row r="46" spans="1:23" x14ac:dyDescent="0.2">
      <c r="A46" s="7" t="s">
        <v>107</v>
      </c>
      <c r="B46" s="7"/>
      <c r="C46" s="7"/>
      <c r="D46" s="7"/>
      <c r="E46" s="7"/>
      <c r="F46" s="7"/>
      <c r="G46" s="7"/>
      <c r="H46" s="7"/>
      <c r="I46" s="7" t="s">
        <v>107</v>
      </c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</row>
  </sheetData>
  <mergeCells count="7">
    <mergeCell ref="A46:H46"/>
    <mergeCell ref="I46:W46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85FBF-0D78-4DCF-8E27-2FA1C4ED4297}">
  <dimension ref="A1:W40"/>
  <sheetViews>
    <sheetView view="pageBreakPreview" zoomScale="125" zoomScaleNormal="100" zoomScaleSheetLayoutView="125" workbookViewId="0">
      <selection activeCell="J6" sqref="J6:W39"/>
    </sheetView>
  </sheetViews>
  <sheetFormatPr defaultRowHeight="10.199999999999999" x14ac:dyDescent="0.2"/>
  <cols>
    <col min="1" max="1" width="10.6640625" style="1" customWidth="1"/>
    <col min="2" max="8" width="10.44140625" style="1" customWidth="1"/>
    <col min="9" max="9" width="10.6640625" style="1" customWidth="1"/>
    <col min="10" max="23" width="5" style="1" customWidth="1"/>
    <col min="24" max="16384" width="8.88671875" style="1"/>
  </cols>
  <sheetData>
    <row r="1" spans="1:23" x14ac:dyDescent="0.2">
      <c r="A1" s="8" t="s">
        <v>111</v>
      </c>
      <c r="B1" s="8"/>
      <c r="C1" s="8"/>
      <c r="D1" s="8"/>
      <c r="E1" s="8"/>
      <c r="F1" s="8"/>
      <c r="G1" s="8"/>
      <c r="H1" s="8"/>
      <c r="I1" s="8" t="s">
        <v>111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">
      <c r="A2" s="2" t="s">
        <v>103</v>
      </c>
      <c r="B2" s="9" t="s">
        <v>0</v>
      </c>
      <c r="C2" s="9"/>
      <c r="D2" s="9"/>
      <c r="E2" s="9"/>
      <c r="F2" s="9"/>
      <c r="G2" s="9"/>
      <c r="H2" s="10"/>
      <c r="I2" s="2" t="s">
        <v>103</v>
      </c>
      <c r="J2" s="9" t="s">
        <v>1</v>
      </c>
      <c r="K2" s="9"/>
      <c r="L2" s="9"/>
      <c r="M2" s="9"/>
      <c r="N2" s="9"/>
      <c r="O2" s="9"/>
      <c r="P2" s="9"/>
      <c r="Q2" s="9" t="s">
        <v>2</v>
      </c>
      <c r="R2" s="9"/>
      <c r="S2" s="9"/>
      <c r="T2" s="9"/>
      <c r="U2" s="9"/>
      <c r="V2" s="9"/>
      <c r="W2" s="10"/>
    </row>
    <row r="3" spans="1:23" x14ac:dyDescent="0.2">
      <c r="A3" s="3" t="s">
        <v>94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94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103</v>
      </c>
      <c r="I4" s="1" t="s">
        <v>103</v>
      </c>
    </row>
    <row r="6" spans="1:23" x14ac:dyDescent="0.2">
      <c r="A6" s="1" t="s">
        <v>97</v>
      </c>
      <c r="B6" s="1">
        <v>125083</v>
      </c>
      <c r="C6" s="1">
        <v>61011</v>
      </c>
      <c r="D6" s="1">
        <v>37001</v>
      </c>
      <c r="E6" s="1">
        <v>4965</v>
      </c>
      <c r="F6" s="1">
        <v>3831</v>
      </c>
      <c r="G6" s="1">
        <v>7490</v>
      </c>
      <c r="H6" s="1">
        <v>10786</v>
      </c>
      <c r="I6" s="1" t="s">
        <v>97</v>
      </c>
      <c r="J6" s="1">
        <v>63965</v>
      </c>
      <c r="K6" s="1">
        <v>30923</v>
      </c>
      <c r="L6" s="1">
        <v>18639</v>
      </c>
      <c r="M6" s="1">
        <v>2525</v>
      </c>
      <c r="N6" s="1">
        <v>1776</v>
      </c>
      <c r="O6" s="1">
        <v>4815</v>
      </c>
      <c r="P6" s="1">
        <v>5286</v>
      </c>
      <c r="Q6" s="1">
        <v>61118</v>
      </c>
      <c r="R6" s="1">
        <v>30088</v>
      </c>
      <c r="S6" s="1">
        <v>18361</v>
      </c>
      <c r="T6" s="1">
        <v>2440</v>
      </c>
      <c r="U6" s="1">
        <v>2054</v>
      </c>
      <c r="V6" s="1">
        <v>2675</v>
      </c>
      <c r="W6" s="1">
        <v>5500</v>
      </c>
    </row>
    <row r="7" spans="1:23" x14ac:dyDescent="0.2">
      <c r="A7" s="1" t="s">
        <v>29</v>
      </c>
      <c r="B7" s="1">
        <v>12412</v>
      </c>
      <c r="C7" s="1">
        <v>6784</v>
      </c>
      <c r="D7" s="1">
        <v>2996</v>
      </c>
      <c r="E7" s="1">
        <v>706</v>
      </c>
      <c r="F7" s="1">
        <v>428</v>
      </c>
      <c r="G7" s="1">
        <v>300</v>
      </c>
      <c r="H7" s="1">
        <v>1198</v>
      </c>
      <c r="I7" s="1" t="s">
        <v>29</v>
      </c>
      <c r="J7" s="1">
        <v>5628</v>
      </c>
      <c r="K7" s="1">
        <v>3338</v>
      </c>
      <c r="L7" s="1">
        <v>1241</v>
      </c>
      <c r="M7" s="1">
        <v>214</v>
      </c>
      <c r="N7" s="1">
        <v>128</v>
      </c>
      <c r="O7" s="1">
        <v>107</v>
      </c>
      <c r="P7" s="1">
        <v>599</v>
      </c>
      <c r="Q7" s="1">
        <v>6784</v>
      </c>
      <c r="R7" s="1">
        <v>3445</v>
      </c>
      <c r="S7" s="1">
        <v>1755</v>
      </c>
      <c r="T7" s="1">
        <v>492</v>
      </c>
      <c r="U7" s="1">
        <v>300</v>
      </c>
      <c r="V7" s="1">
        <v>193</v>
      </c>
      <c r="W7" s="1">
        <v>599</v>
      </c>
    </row>
    <row r="8" spans="1:23" x14ac:dyDescent="0.2">
      <c r="A8" s="1" t="s">
        <v>101</v>
      </c>
      <c r="B8" s="1">
        <v>12861</v>
      </c>
      <c r="C8" s="1">
        <v>7640</v>
      </c>
      <c r="D8" s="1">
        <v>2290</v>
      </c>
      <c r="E8" s="1">
        <v>514</v>
      </c>
      <c r="F8" s="1">
        <v>385</v>
      </c>
      <c r="G8" s="1">
        <v>535</v>
      </c>
      <c r="H8" s="1">
        <v>1498</v>
      </c>
      <c r="I8" s="1" t="s">
        <v>101</v>
      </c>
      <c r="J8" s="1">
        <v>7148</v>
      </c>
      <c r="K8" s="1">
        <v>4280</v>
      </c>
      <c r="L8" s="1">
        <v>1284</v>
      </c>
      <c r="M8" s="1">
        <v>235</v>
      </c>
      <c r="N8" s="1">
        <v>235</v>
      </c>
      <c r="O8" s="1">
        <v>321</v>
      </c>
      <c r="P8" s="1">
        <v>792</v>
      </c>
      <c r="Q8" s="1">
        <v>5714</v>
      </c>
      <c r="R8" s="1">
        <v>3360</v>
      </c>
      <c r="S8" s="1">
        <v>1006</v>
      </c>
      <c r="T8" s="1">
        <v>278</v>
      </c>
      <c r="U8" s="1">
        <v>150</v>
      </c>
      <c r="V8" s="1">
        <v>214</v>
      </c>
      <c r="W8" s="1">
        <v>706</v>
      </c>
    </row>
    <row r="9" spans="1:23" x14ac:dyDescent="0.2">
      <c r="A9" s="1" t="s">
        <v>102</v>
      </c>
      <c r="B9" s="1">
        <v>12412</v>
      </c>
      <c r="C9" s="1">
        <v>7062</v>
      </c>
      <c r="D9" s="1">
        <v>2825</v>
      </c>
      <c r="E9" s="1">
        <v>556</v>
      </c>
      <c r="F9" s="1">
        <v>556</v>
      </c>
      <c r="G9" s="1">
        <v>685</v>
      </c>
      <c r="H9" s="1">
        <v>728</v>
      </c>
      <c r="I9" s="1" t="s">
        <v>102</v>
      </c>
      <c r="J9" s="1">
        <v>7083</v>
      </c>
      <c r="K9" s="1">
        <v>4130</v>
      </c>
      <c r="L9" s="1">
        <v>1519</v>
      </c>
      <c r="M9" s="1">
        <v>364</v>
      </c>
      <c r="N9" s="1">
        <v>300</v>
      </c>
      <c r="O9" s="1">
        <v>385</v>
      </c>
      <c r="P9" s="1">
        <v>385</v>
      </c>
      <c r="Q9" s="1">
        <v>5329</v>
      </c>
      <c r="R9" s="1">
        <v>2932</v>
      </c>
      <c r="S9" s="1">
        <v>1305</v>
      </c>
      <c r="T9" s="1">
        <v>193</v>
      </c>
      <c r="U9" s="1">
        <v>257</v>
      </c>
      <c r="V9" s="1">
        <v>300</v>
      </c>
      <c r="W9" s="1">
        <v>342</v>
      </c>
    </row>
    <row r="10" spans="1:23" x14ac:dyDescent="0.2">
      <c r="A10" s="1" t="s">
        <v>19</v>
      </c>
      <c r="B10" s="1">
        <v>10786</v>
      </c>
      <c r="C10" s="1">
        <v>5885</v>
      </c>
      <c r="D10" s="1">
        <v>2825</v>
      </c>
      <c r="E10" s="1">
        <v>428</v>
      </c>
      <c r="F10" s="1">
        <v>385</v>
      </c>
      <c r="G10" s="1">
        <v>342</v>
      </c>
      <c r="H10" s="1">
        <v>920</v>
      </c>
      <c r="I10" s="1" t="s">
        <v>19</v>
      </c>
      <c r="J10" s="1">
        <v>5478</v>
      </c>
      <c r="K10" s="1">
        <v>2975</v>
      </c>
      <c r="L10" s="1">
        <v>1391</v>
      </c>
      <c r="M10" s="1">
        <v>300</v>
      </c>
      <c r="N10" s="1">
        <v>171</v>
      </c>
      <c r="O10" s="1">
        <v>193</v>
      </c>
      <c r="P10" s="1">
        <v>449</v>
      </c>
      <c r="Q10" s="1">
        <v>5307</v>
      </c>
      <c r="R10" s="1">
        <v>2910</v>
      </c>
      <c r="S10" s="1">
        <v>1434</v>
      </c>
      <c r="T10" s="1">
        <v>128</v>
      </c>
      <c r="U10" s="1">
        <v>214</v>
      </c>
      <c r="V10" s="1">
        <v>150</v>
      </c>
      <c r="W10" s="1">
        <v>471</v>
      </c>
    </row>
    <row r="11" spans="1:23" x14ac:dyDescent="0.2">
      <c r="A11" s="1" t="s">
        <v>20</v>
      </c>
      <c r="B11" s="1">
        <v>10315</v>
      </c>
      <c r="C11" s="1">
        <v>5286</v>
      </c>
      <c r="D11" s="1">
        <v>2889</v>
      </c>
      <c r="E11" s="1">
        <v>792</v>
      </c>
      <c r="F11" s="1">
        <v>321</v>
      </c>
      <c r="G11" s="1">
        <v>364</v>
      </c>
      <c r="H11" s="1">
        <v>663</v>
      </c>
      <c r="I11" s="1" t="s">
        <v>20</v>
      </c>
      <c r="J11" s="1">
        <v>5307</v>
      </c>
      <c r="K11" s="1">
        <v>2675</v>
      </c>
      <c r="L11" s="1">
        <v>1477</v>
      </c>
      <c r="M11" s="1">
        <v>364</v>
      </c>
      <c r="N11" s="1">
        <v>214</v>
      </c>
      <c r="O11" s="1">
        <v>257</v>
      </c>
      <c r="P11" s="1">
        <v>321</v>
      </c>
      <c r="Q11" s="1">
        <v>5008</v>
      </c>
      <c r="R11" s="1">
        <v>2611</v>
      </c>
      <c r="S11" s="1">
        <v>1412</v>
      </c>
      <c r="T11" s="1">
        <v>428</v>
      </c>
      <c r="U11" s="1">
        <v>107</v>
      </c>
      <c r="V11" s="1">
        <v>107</v>
      </c>
      <c r="W11" s="1">
        <v>342</v>
      </c>
    </row>
    <row r="12" spans="1:23" x14ac:dyDescent="0.2">
      <c r="A12" s="1" t="s">
        <v>21</v>
      </c>
      <c r="B12" s="1">
        <v>9523</v>
      </c>
      <c r="C12" s="1">
        <v>4580</v>
      </c>
      <c r="D12" s="1">
        <v>2675</v>
      </c>
      <c r="E12" s="1">
        <v>471</v>
      </c>
      <c r="F12" s="1">
        <v>535</v>
      </c>
      <c r="G12" s="1">
        <v>492</v>
      </c>
      <c r="H12" s="1">
        <v>770</v>
      </c>
      <c r="I12" s="1" t="s">
        <v>21</v>
      </c>
      <c r="J12" s="1">
        <v>4836</v>
      </c>
      <c r="K12" s="1">
        <v>2354</v>
      </c>
      <c r="L12" s="1">
        <v>1241</v>
      </c>
      <c r="M12" s="1">
        <v>278</v>
      </c>
      <c r="N12" s="1">
        <v>257</v>
      </c>
      <c r="O12" s="1">
        <v>321</v>
      </c>
      <c r="P12" s="1">
        <v>385</v>
      </c>
      <c r="Q12" s="1">
        <v>4687</v>
      </c>
      <c r="R12" s="1">
        <v>2226</v>
      </c>
      <c r="S12" s="1">
        <v>1434</v>
      </c>
      <c r="T12" s="1">
        <v>193</v>
      </c>
      <c r="U12" s="1">
        <v>278</v>
      </c>
      <c r="V12" s="1">
        <v>171</v>
      </c>
      <c r="W12" s="1">
        <v>385</v>
      </c>
    </row>
    <row r="13" spans="1:23" x14ac:dyDescent="0.2">
      <c r="A13" s="1" t="s">
        <v>22</v>
      </c>
      <c r="B13" s="1">
        <v>9566</v>
      </c>
      <c r="C13" s="1">
        <v>4173</v>
      </c>
      <c r="D13" s="1">
        <v>3017</v>
      </c>
      <c r="E13" s="1">
        <v>471</v>
      </c>
      <c r="F13" s="1">
        <v>278</v>
      </c>
      <c r="G13" s="1">
        <v>877</v>
      </c>
      <c r="H13" s="1">
        <v>749</v>
      </c>
      <c r="I13" s="1" t="s">
        <v>22</v>
      </c>
      <c r="J13" s="1">
        <v>4708</v>
      </c>
      <c r="K13" s="1">
        <v>2012</v>
      </c>
      <c r="L13" s="1">
        <v>1584</v>
      </c>
      <c r="M13" s="1">
        <v>150</v>
      </c>
      <c r="N13" s="1">
        <v>86</v>
      </c>
      <c r="O13" s="1">
        <v>556</v>
      </c>
      <c r="P13" s="1">
        <v>321</v>
      </c>
      <c r="Q13" s="1">
        <v>4858</v>
      </c>
      <c r="R13" s="1">
        <v>2161</v>
      </c>
      <c r="S13" s="1">
        <v>1434</v>
      </c>
      <c r="T13" s="1">
        <v>321</v>
      </c>
      <c r="U13" s="1">
        <v>193</v>
      </c>
      <c r="V13" s="1">
        <v>321</v>
      </c>
      <c r="W13" s="1">
        <v>428</v>
      </c>
    </row>
    <row r="14" spans="1:23" x14ac:dyDescent="0.2">
      <c r="A14" s="1" t="s">
        <v>23</v>
      </c>
      <c r="B14" s="1">
        <v>10186</v>
      </c>
      <c r="C14" s="1">
        <v>4473</v>
      </c>
      <c r="D14" s="1">
        <v>2953</v>
      </c>
      <c r="E14" s="1">
        <v>364</v>
      </c>
      <c r="F14" s="1">
        <v>300</v>
      </c>
      <c r="G14" s="1">
        <v>920</v>
      </c>
      <c r="H14" s="1">
        <v>1177</v>
      </c>
      <c r="I14" s="1" t="s">
        <v>23</v>
      </c>
      <c r="J14" s="1">
        <v>5264</v>
      </c>
      <c r="K14" s="1">
        <v>2076</v>
      </c>
      <c r="L14" s="1">
        <v>1648</v>
      </c>
      <c r="M14" s="1">
        <v>257</v>
      </c>
      <c r="N14" s="1">
        <v>150</v>
      </c>
      <c r="O14" s="1">
        <v>621</v>
      </c>
      <c r="P14" s="1">
        <v>514</v>
      </c>
      <c r="Q14" s="1">
        <v>4922</v>
      </c>
      <c r="R14" s="1">
        <v>2397</v>
      </c>
      <c r="S14" s="1">
        <v>1305</v>
      </c>
      <c r="T14" s="1">
        <v>107</v>
      </c>
      <c r="U14" s="1">
        <v>150</v>
      </c>
      <c r="V14" s="1">
        <v>300</v>
      </c>
      <c r="W14" s="1">
        <v>663</v>
      </c>
    </row>
    <row r="15" spans="1:23" x14ac:dyDescent="0.2">
      <c r="A15" s="1" t="s">
        <v>24</v>
      </c>
      <c r="B15" s="1">
        <v>8325</v>
      </c>
      <c r="C15" s="1">
        <v>3360</v>
      </c>
      <c r="D15" s="1">
        <v>3124</v>
      </c>
      <c r="E15" s="1">
        <v>214</v>
      </c>
      <c r="F15" s="1">
        <v>235</v>
      </c>
      <c r="G15" s="1">
        <v>663</v>
      </c>
      <c r="H15" s="1">
        <v>728</v>
      </c>
      <c r="I15" s="1" t="s">
        <v>24</v>
      </c>
      <c r="J15" s="1">
        <v>4194</v>
      </c>
      <c r="K15" s="1">
        <v>1648</v>
      </c>
      <c r="L15" s="1">
        <v>1498</v>
      </c>
      <c r="M15" s="1">
        <v>171</v>
      </c>
      <c r="N15" s="1">
        <v>64</v>
      </c>
      <c r="O15" s="1">
        <v>514</v>
      </c>
      <c r="P15" s="1">
        <v>300</v>
      </c>
      <c r="Q15" s="1">
        <v>4130</v>
      </c>
      <c r="R15" s="1">
        <v>1712</v>
      </c>
      <c r="S15" s="1">
        <v>1626</v>
      </c>
      <c r="T15" s="1">
        <v>43</v>
      </c>
      <c r="U15" s="1">
        <v>171</v>
      </c>
      <c r="V15" s="1">
        <v>150</v>
      </c>
      <c r="W15" s="1">
        <v>428</v>
      </c>
    </row>
    <row r="16" spans="1:23" x14ac:dyDescent="0.2">
      <c r="A16" s="1" t="s">
        <v>25</v>
      </c>
      <c r="B16" s="1">
        <v>7832</v>
      </c>
      <c r="C16" s="1">
        <v>3809</v>
      </c>
      <c r="D16" s="1">
        <v>2290</v>
      </c>
      <c r="E16" s="1">
        <v>214</v>
      </c>
      <c r="F16" s="1">
        <v>150</v>
      </c>
      <c r="G16" s="1">
        <v>685</v>
      </c>
      <c r="H16" s="1">
        <v>685</v>
      </c>
      <c r="I16" s="1" t="s">
        <v>25</v>
      </c>
      <c r="J16" s="1">
        <v>4087</v>
      </c>
      <c r="K16" s="1">
        <v>1969</v>
      </c>
      <c r="L16" s="1">
        <v>1091</v>
      </c>
      <c r="M16" s="1">
        <v>86</v>
      </c>
      <c r="N16" s="1">
        <v>107</v>
      </c>
      <c r="O16" s="1">
        <v>449</v>
      </c>
      <c r="P16" s="1">
        <v>385</v>
      </c>
      <c r="Q16" s="1">
        <v>3745</v>
      </c>
      <c r="R16" s="1">
        <v>1840</v>
      </c>
      <c r="S16" s="1">
        <v>1198</v>
      </c>
      <c r="T16" s="1">
        <v>128</v>
      </c>
      <c r="U16" s="1">
        <v>43</v>
      </c>
      <c r="V16" s="1">
        <v>235</v>
      </c>
      <c r="W16" s="1">
        <v>300</v>
      </c>
    </row>
    <row r="17" spans="1:23" x14ac:dyDescent="0.2">
      <c r="A17" s="1" t="s">
        <v>26</v>
      </c>
      <c r="B17" s="1">
        <v>5393</v>
      </c>
      <c r="C17" s="1">
        <v>2204</v>
      </c>
      <c r="D17" s="1">
        <v>1947</v>
      </c>
      <c r="E17" s="1">
        <v>150</v>
      </c>
      <c r="F17" s="1">
        <v>43</v>
      </c>
      <c r="G17" s="1">
        <v>514</v>
      </c>
      <c r="H17" s="1">
        <v>535</v>
      </c>
      <c r="I17" s="1" t="s">
        <v>26</v>
      </c>
      <c r="J17" s="1">
        <v>2654</v>
      </c>
      <c r="K17" s="1">
        <v>1049</v>
      </c>
      <c r="L17" s="1">
        <v>963</v>
      </c>
      <c r="M17" s="1">
        <v>86</v>
      </c>
      <c r="N17" s="1">
        <v>0</v>
      </c>
      <c r="O17" s="1">
        <v>300</v>
      </c>
      <c r="P17" s="1">
        <v>257</v>
      </c>
      <c r="Q17" s="1">
        <v>2739</v>
      </c>
      <c r="R17" s="1">
        <v>1156</v>
      </c>
      <c r="S17" s="1">
        <v>984</v>
      </c>
      <c r="T17" s="1">
        <v>64</v>
      </c>
      <c r="U17" s="1">
        <v>43</v>
      </c>
      <c r="V17" s="1">
        <v>214</v>
      </c>
      <c r="W17" s="1">
        <v>278</v>
      </c>
    </row>
    <row r="18" spans="1:23" x14ac:dyDescent="0.2">
      <c r="A18" s="1" t="s">
        <v>30</v>
      </c>
      <c r="B18" s="1">
        <v>4366</v>
      </c>
      <c r="C18" s="1">
        <v>1691</v>
      </c>
      <c r="D18" s="1">
        <v>1648</v>
      </c>
      <c r="E18" s="1">
        <v>0</v>
      </c>
      <c r="F18" s="1">
        <v>150</v>
      </c>
      <c r="G18" s="1">
        <v>449</v>
      </c>
      <c r="H18" s="1">
        <v>428</v>
      </c>
      <c r="I18" s="1" t="s">
        <v>30</v>
      </c>
      <c r="J18" s="1">
        <v>2097</v>
      </c>
      <c r="K18" s="1">
        <v>770</v>
      </c>
      <c r="L18" s="1">
        <v>728</v>
      </c>
      <c r="M18" s="1">
        <v>0</v>
      </c>
      <c r="N18" s="1">
        <v>21</v>
      </c>
      <c r="O18" s="1">
        <v>342</v>
      </c>
      <c r="P18" s="1">
        <v>235</v>
      </c>
      <c r="Q18" s="1">
        <v>2268</v>
      </c>
      <c r="R18" s="1">
        <v>920</v>
      </c>
      <c r="S18" s="1">
        <v>920</v>
      </c>
      <c r="T18" s="1">
        <v>0</v>
      </c>
      <c r="U18" s="1">
        <v>128</v>
      </c>
      <c r="V18" s="1">
        <v>107</v>
      </c>
      <c r="W18" s="1">
        <v>193</v>
      </c>
    </row>
    <row r="19" spans="1:23" x14ac:dyDescent="0.2">
      <c r="A19" s="1" t="s">
        <v>31</v>
      </c>
      <c r="B19" s="1">
        <v>3938</v>
      </c>
      <c r="C19" s="1">
        <v>1370</v>
      </c>
      <c r="D19" s="1">
        <v>1926</v>
      </c>
      <c r="E19" s="1">
        <v>0</v>
      </c>
      <c r="F19" s="1">
        <v>21</v>
      </c>
      <c r="G19" s="1">
        <v>321</v>
      </c>
      <c r="H19" s="1">
        <v>300</v>
      </c>
      <c r="I19" s="1" t="s">
        <v>31</v>
      </c>
      <c r="J19" s="1">
        <v>2183</v>
      </c>
      <c r="K19" s="1">
        <v>728</v>
      </c>
      <c r="L19" s="1">
        <v>1006</v>
      </c>
      <c r="M19" s="1">
        <v>0</v>
      </c>
      <c r="N19" s="1">
        <v>21</v>
      </c>
      <c r="O19" s="1">
        <v>235</v>
      </c>
      <c r="P19" s="1">
        <v>193</v>
      </c>
      <c r="Q19" s="1">
        <v>1755</v>
      </c>
      <c r="R19" s="1">
        <v>642</v>
      </c>
      <c r="S19" s="1">
        <v>920</v>
      </c>
      <c r="T19" s="1">
        <v>0</v>
      </c>
      <c r="U19" s="1">
        <v>0</v>
      </c>
      <c r="V19" s="1">
        <v>86</v>
      </c>
      <c r="W19" s="1">
        <v>107</v>
      </c>
    </row>
    <row r="20" spans="1:23" x14ac:dyDescent="0.2">
      <c r="A20" s="1" t="s">
        <v>32</v>
      </c>
      <c r="B20" s="1">
        <v>3082</v>
      </c>
      <c r="C20" s="1">
        <v>1027</v>
      </c>
      <c r="D20" s="1">
        <v>1605</v>
      </c>
      <c r="E20" s="1">
        <v>64</v>
      </c>
      <c r="F20" s="1">
        <v>0</v>
      </c>
      <c r="G20" s="1">
        <v>150</v>
      </c>
      <c r="H20" s="1">
        <v>235</v>
      </c>
      <c r="I20" s="1" t="s">
        <v>32</v>
      </c>
      <c r="J20" s="1">
        <v>1305</v>
      </c>
      <c r="K20" s="1">
        <v>342</v>
      </c>
      <c r="L20" s="1">
        <v>792</v>
      </c>
      <c r="M20" s="1">
        <v>21</v>
      </c>
      <c r="N20" s="1">
        <v>0</v>
      </c>
      <c r="O20" s="1">
        <v>86</v>
      </c>
      <c r="P20" s="1">
        <v>64</v>
      </c>
      <c r="Q20" s="1">
        <v>1776</v>
      </c>
      <c r="R20" s="1">
        <v>685</v>
      </c>
      <c r="S20" s="1">
        <v>813</v>
      </c>
      <c r="T20" s="1">
        <v>43</v>
      </c>
      <c r="U20" s="1">
        <v>0</v>
      </c>
      <c r="V20" s="1">
        <v>64</v>
      </c>
      <c r="W20" s="1">
        <v>171</v>
      </c>
    </row>
    <row r="21" spans="1:23" x14ac:dyDescent="0.2">
      <c r="A21" s="1" t="s">
        <v>33</v>
      </c>
      <c r="B21" s="1">
        <v>2268</v>
      </c>
      <c r="C21" s="1">
        <v>835</v>
      </c>
      <c r="D21" s="1">
        <v>1177</v>
      </c>
      <c r="E21" s="1">
        <v>21</v>
      </c>
      <c r="F21" s="1">
        <v>21</v>
      </c>
      <c r="G21" s="1">
        <v>107</v>
      </c>
      <c r="H21" s="1">
        <v>107</v>
      </c>
      <c r="I21" s="1" t="s">
        <v>33</v>
      </c>
      <c r="J21" s="1">
        <v>1070</v>
      </c>
      <c r="K21" s="1">
        <v>278</v>
      </c>
      <c r="L21" s="1">
        <v>685</v>
      </c>
      <c r="M21" s="1">
        <v>0</v>
      </c>
      <c r="N21" s="1">
        <v>21</v>
      </c>
      <c r="O21" s="1">
        <v>43</v>
      </c>
      <c r="P21" s="1">
        <v>43</v>
      </c>
      <c r="Q21" s="1">
        <v>1198</v>
      </c>
      <c r="R21" s="1">
        <v>556</v>
      </c>
      <c r="S21" s="1">
        <v>492</v>
      </c>
      <c r="T21" s="1">
        <v>21</v>
      </c>
      <c r="U21" s="1">
        <v>0</v>
      </c>
      <c r="V21" s="1">
        <v>64</v>
      </c>
      <c r="W21" s="1">
        <v>64</v>
      </c>
    </row>
    <row r="22" spans="1:23" x14ac:dyDescent="0.2">
      <c r="A22" s="1" t="s">
        <v>34</v>
      </c>
      <c r="B22" s="1">
        <v>1819</v>
      </c>
      <c r="C22" s="1">
        <v>835</v>
      </c>
      <c r="D22" s="1">
        <v>813</v>
      </c>
      <c r="E22" s="1">
        <v>0</v>
      </c>
      <c r="F22" s="1">
        <v>21</v>
      </c>
      <c r="G22" s="1">
        <v>86</v>
      </c>
      <c r="H22" s="1">
        <v>64</v>
      </c>
      <c r="I22" s="1" t="s">
        <v>34</v>
      </c>
      <c r="J22" s="1">
        <v>920</v>
      </c>
      <c r="K22" s="1">
        <v>300</v>
      </c>
      <c r="L22" s="1">
        <v>492</v>
      </c>
      <c r="M22" s="1">
        <v>0</v>
      </c>
      <c r="N22" s="1">
        <v>0</v>
      </c>
      <c r="O22" s="1">
        <v>86</v>
      </c>
      <c r="P22" s="1">
        <v>43</v>
      </c>
      <c r="Q22" s="1">
        <v>899</v>
      </c>
      <c r="R22" s="1">
        <v>535</v>
      </c>
      <c r="S22" s="1">
        <v>321</v>
      </c>
      <c r="T22" s="1">
        <v>0</v>
      </c>
      <c r="U22" s="1">
        <v>21</v>
      </c>
      <c r="V22" s="1">
        <v>0</v>
      </c>
      <c r="W22" s="1">
        <v>21</v>
      </c>
    </row>
    <row r="23" spans="1:23" s="6" customFormat="1" x14ac:dyDescent="0.2">
      <c r="A23" s="6" t="s">
        <v>35</v>
      </c>
      <c r="B23" s="6">
        <v>27</v>
      </c>
      <c r="C23" s="6">
        <v>23</v>
      </c>
      <c r="D23" s="6">
        <v>33.299999999999997</v>
      </c>
      <c r="E23" s="6">
        <v>21.8</v>
      </c>
      <c r="F23" s="6">
        <v>22.5</v>
      </c>
      <c r="G23" s="6">
        <v>35.799999999999997</v>
      </c>
      <c r="H23" s="6">
        <v>27.5</v>
      </c>
      <c r="I23" s="6" t="s">
        <v>35</v>
      </c>
      <c r="J23" s="6">
        <v>26.4</v>
      </c>
      <c r="K23" s="6">
        <v>21.4</v>
      </c>
      <c r="L23" s="6">
        <v>33.700000000000003</v>
      </c>
      <c r="M23" s="6">
        <v>22.1</v>
      </c>
      <c r="N23" s="6">
        <v>21.3</v>
      </c>
      <c r="O23" s="6">
        <v>37.200000000000003</v>
      </c>
      <c r="P23" s="6">
        <v>26.3</v>
      </c>
      <c r="Q23" s="6">
        <v>27.6</v>
      </c>
      <c r="R23" s="6">
        <v>24.6</v>
      </c>
      <c r="S23" s="6">
        <v>32.9</v>
      </c>
      <c r="T23" s="6">
        <v>21.5</v>
      </c>
      <c r="U23" s="6">
        <v>25</v>
      </c>
      <c r="V23" s="6">
        <v>33.200000000000003</v>
      </c>
      <c r="W23" s="6">
        <v>28.8</v>
      </c>
    </row>
    <row r="24" spans="1:23" x14ac:dyDescent="0.2">
      <c r="B24" s="6"/>
      <c r="C24" s="6"/>
      <c r="D24" s="6"/>
      <c r="E24" s="6"/>
      <c r="F24" s="6"/>
      <c r="G24" s="6"/>
      <c r="H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</row>
    <row r="25" spans="1:23" x14ac:dyDescent="0.2">
      <c r="A25" s="1" t="s">
        <v>36</v>
      </c>
      <c r="B25" s="6"/>
      <c r="C25" s="6"/>
      <c r="D25" s="6"/>
      <c r="E25" s="6"/>
      <c r="F25" s="6"/>
      <c r="G25" s="6"/>
      <c r="H25" s="6"/>
      <c r="I25" s="1" t="s">
        <v>36</v>
      </c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7" spans="1:23" x14ac:dyDescent="0.2">
      <c r="A27" s="1" t="s">
        <v>97</v>
      </c>
      <c r="B27" s="1">
        <v>125169</v>
      </c>
      <c r="C27" s="1">
        <v>61011</v>
      </c>
      <c r="D27" s="1">
        <v>37001</v>
      </c>
      <c r="E27" s="1">
        <v>4965</v>
      </c>
      <c r="F27" s="1">
        <v>3831</v>
      </c>
      <c r="G27" s="1">
        <v>7490</v>
      </c>
      <c r="H27" s="1">
        <v>10871</v>
      </c>
      <c r="I27" s="1" t="s">
        <v>97</v>
      </c>
      <c r="J27" s="1">
        <v>64007</v>
      </c>
      <c r="K27" s="1">
        <v>30923</v>
      </c>
      <c r="L27" s="1">
        <v>18639</v>
      </c>
      <c r="M27" s="1">
        <v>2525</v>
      </c>
      <c r="N27" s="1">
        <v>1776</v>
      </c>
      <c r="O27" s="1">
        <v>4815</v>
      </c>
      <c r="P27" s="1">
        <v>5329</v>
      </c>
      <c r="Q27" s="1">
        <v>61161</v>
      </c>
      <c r="R27" s="1">
        <v>30088</v>
      </c>
      <c r="S27" s="1">
        <v>18361</v>
      </c>
      <c r="T27" s="1">
        <v>2440</v>
      </c>
      <c r="U27" s="1">
        <v>2054</v>
      </c>
      <c r="V27" s="1">
        <v>2675</v>
      </c>
      <c r="W27" s="1">
        <v>5543</v>
      </c>
    </row>
    <row r="28" spans="1:23" x14ac:dyDescent="0.2">
      <c r="A28" s="1" t="s">
        <v>37</v>
      </c>
      <c r="B28" s="1">
        <v>69764</v>
      </c>
      <c r="C28" s="1">
        <v>55298</v>
      </c>
      <c r="D28" s="1">
        <v>8581</v>
      </c>
      <c r="E28" s="1">
        <v>942</v>
      </c>
      <c r="F28" s="1">
        <v>877</v>
      </c>
      <c r="G28" s="1">
        <v>770</v>
      </c>
      <c r="H28" s="1">
        <v>3296</v>
      </c>
      <c r="I28" s="1" t="s">
        <v>37</v>
      </c>
      <c r="J28" s="1">
        <v>35674</v>
      </c>
      <c r="K28" s="1">
        <v>28162</v>
      </c>
      <c r="L28" s="1">
        <v>4366</v>
      </c>
      <c r="M28" s="1">
        <v>407</v>
      </c>
      <c r="N28" s="1">
        <v>471</v>
      </c>
      <c r="O28" s="1">
        <v>556</v>
      </c>
      <c r="P28" s="1">
        <v>1712</v>
      </c>
      <c r="Q28" s="1">
        <v>34090</v>
      </c>
      <c r="R28" s="1">
        <v>27135</v>
      </c>
      <c r="S28" s="1">
        <v>4216</v>
      </c>
      <c r="T28" s="1">
        <v>535</v>
      </c>
      <c r="U28" s="1">
        <v>407</v>
      </c>
      <c r="V28" s="1">
        <v>214</v>
      </c>
      <c r="W28" s="1">
        <v>1584</v>
      </c>
    </row>
    <row r="29" spans="1:23" x14ac:dyDescent="0.2">
      <c r="A29" s="1" t="s">
        <v>38</v>
      </c>
      <c r="B29" s="1">
        <v>27713</v>
      </c>
      <c r="C29" s="1">
        <v>171</v>
      </c>
      <c r="D29" s="1">
        <v>27242</v>
      </c>
      <c r="E29" s="1">
        <v>0</v>
      </c>
      <c r="F29" s="1">
        <v>0</v>
      </c>
      <c r="G29" s="1">
        <v>150</v>
      </c>
      <c r="H29" s="1">
        <v>150</v>
      </c>
      <c r="I29" s="1" t="s">
        <v>38</v>
      </c>
      <c r="J29" s="1">
        <v>13974</v>
      </c>
      <c r="K29" s="1">
        <v>107</v>
      </c>
      <c r="L29" s="1">
        <v>13675</v>
      </c>
      <c r="M29" s="1">
        <v>0</v>
      </c>
      <c r="N29" s="1">
        <v>0</v>
      </c>
      <c r="O29" s="1">
        <v>64</v>
      </c>
      <c r="P29" s="1">
        <v>128</v>
      </c>
      <c r="Q29" s="1">
        <v>13739</v>
      </c>
      <c r="R29" s="1">
        <v>64</v>
      </c>
      <c r="S29" s="1">
        <v>13568</v>
      </c>
      <c r="T29" s="1">
        <v>0</v>
      </c>
      <c r="U29" s="1">
        <v>0</v>
      </c>
      <c r="V29" s="1">
        <v>86</v>
      </c>
      <c r="W29" s="1">
        <v>21</v>
      </c>
    </row>
    <row r="30" spans="1:23" x14ac:dyDescent="0.2">
      <c r="A30" s="1" t="s">
        <v>39</v>
      </c>
      <c r="B30" s="1">
        <v>10850</v>
      </c>
      <c r="C30" s="1">
        <v>2868</v>
      </c>
      <c r="D30" s="1">
        <v>685</v>
      </c>
      <c r="E30" s="1">
        <v>0</v>
      </c>
      <c r="F30" s="1">
        <v>0</v>
      </c>
      <c r="G30" s="1">
        <v>6056</v>
      </c>
      <c r="H30" s="1">
        <v>1241</v>
      </c>
      <c r="I30" s="1" t="s">
        <v>39</v>
      </c>
      <c r="J30" s="1">
        <v>6292</v>
      </c>
      <c r="K30" s="1">
        <v>1477</v>
      </c>
      <c r="L30" s="1">
        <v>385</v>
      </c>
      <c r="M30" s="1">
        <v>0</v>
      </c>
      <c r="N30" s="1">
        <v>0</v>
      </c>
      <c r="O30" s="1">
        <v>3916</v>
      </c>
      <c r="P30" s="1">
        <v>514</v>
      </c>
      <c r="Q30" s="1">
        <v>4558</v>
      </c>
      <c r="R30" s="1">
        <v>1391</v>
      </c>
      <c r="S30" s="1">
        <v>300</v>
      </c>
      <c r="T30" s="1">
        <v>0</v>
      </c>
      <c r="U30" s="1">
        <v>0</v>
      </c>
      <c r="V30" s="1">
        <v>2140</v>
      </c>
      <c r="W30" s="1">
        <v>728</v>
      </c>
    </row>
    <row r="31" spans="1:23" x14ac:dyDescent="0.2">
      <c r="A31" s="1" t="s">
        <v>40</v>
      </c>
      <c r="B31" s="1">
        <v>6270</v>
      </c>
      <c r="C31" s="1">
        <v>128</v>
      </c>
      <c r="D31" s="1">
        <v>21</v>
      </c>
      <c r="E31" s="1">
        <v>4023</v>
      </c>
      <c r="F31" s="1">
        <v>1798</v>
      </c>
      <c r="G31" s="1">
        <v>193</v>
      </c>
      <c r="H31" s="1">
        <v>107</v>
      </c>
      <c r="I31" s="1" t="s">
        <v>40</v>
      </c>
      <c r="J31" s="1">
        <v>3060</v>
      </c>
      <c r="K31" s="1">
        <v>43</v>
      </c>
      <c r="L31" s="1">
        <v>0</v>
      </c>
      <c r="M31" s="1">
        <v>2119</v>
      </c>
      <c r="N31" s="1">
        <v>792</v>
      </c>
      <c r="O31" s="1">
        <v>86</v>
      </c>
      <c r="P31" s="1">
        <v>21</v>
      </c>
      <c r="Q31" s="1">
        <v>3210</v>
      </c>
      <c r="R31" s="1">
        <v>86</v>
      </c>
      <c r="S31" s="1">
        <v>21</v>
      </c>
      <c r="T31" s="1">
        <v>1905</v>
      </c>
      <c r="U31" s="1">
        <v>1006</v>
      </c>
      <c r="V31" s="1">
        <v>107</v>
      </c>
      <c r="W31" s="1">
        <v>86</v>
      </c>
    </row>
    <row r="32" spans="1:23" x14ac:dyDescent="0.2">
      <c r="A32" s="1" t="s">
        <v>41</v>
      </c>
      <c r="B32" s="1">
        <v>770</v>
      </c>
      <c r="C32" s="1">
        <v>43</v>
      </c>
      <c r="D32" s="1">
        <v>128</v>
      </c>
      <c r="E32" s="1">
        <v>0</v>
      </c>
      <c r="F32" s="1">
        <v>514</v>
      </c>
      <c r="G32" s="1">
        <v>0</v>
      </c>
      <c r="H32" s="1">
        <v>86</v>
      </c>
      <c r="I32" s="1" t="s">
        <v>41</v>
      </c>
      <c r="J32" s="1">
        <v>428</v>
      </c>
      <c r="K32" s="1">
        <v>43</v>
      </c>
      <c r="L32" s="1">
        <v>64</v>
      </c>
      <c r="M32" s="1">
        <v>0</v>
      </c>
      <c r="N32" s="1">
        <v>278</v>
      </c>
      <c r="O32" s="1">
        <v>0</v>
      </c>
      <c r="P32" s="1">
        <v>43</v>
      </c>
      <c r="Q32" s="1">
        <v>342</v>
      </c>
      <c r="R32" s="1">
        <v>0</v>
      </c>
      <c r="S32" s="1">
        <v>64</v>
      </c>
      <c r="T32" s="1">
        <v>0</v>
      </c>
      <c r="U32" s="1">
        <v>235</v>
      </c>
      <c r="V32" s="1">
        <v>0</v>
      </c>
      <c r="W32" s="1">
        <v>43</v>
      </c>
    </row>
    <row r="33" spans="1:23" x14ac:dyDescent="0.2">
      <c r="A33" s="1" t="s">
        <v>42</v>
      </c>
      <c r="B33" s="1">
        <v>621</v>
      </c>
      <c r="C33" s="1">
        <v>0</v>
      </c>
      <c r="D33" s="1">
        <v>0</v>
      </c>
      <c r="E33" s="1">
        <v>0</v>
      </c>
      <c r="F33" s="1">
        <v>599</v>
      </c>
      <c r="G33" s="1">
        <v>21</v>
      </c>
      <c r="H33" s="1">
        <v>0</v>
      </c>
      <c r="I33" s="1" t="s">
        <v>42</v>
      </c>
      <c r="J33" s="1">
        <v>235</v>
      </c>
      <c r="K33" s="1">
        <v>0</v>
      </c>
      <c r="L33" s="1">
        <v>0</v>
      </c>
      <c r="M33" s="1">
        <v>0</v>
      </c>
      <c r="N33" s="1">
        <v>214</v>
      </c>
      <c r="O33" s="1">
        <v>21</v>
      </c>
      <c r="P33" s="1">
        <v>0</v>
      </c>
      <c r="Q33" s="1">
        <v>385</v>
      </c>
      <c r="R33" s="1">
        <v>0</v>
      </c>
      <c r="S33" s="1">
        <v>0</v>
      </c>
      <c r="T33" s="1">
        <v>0</v>
      </c>
      <c r="U33" s="1">
        <v>385</v>
      </c>
      <c r="V33" s="1">
        <v>0</v>
      </c>
      <c r="W33" s="1">
        <v>0</v>
      </c>
    </row>
    <row r="34" spans="1:23" x14ac:dyDescent="0.2">
      <c r="A34" s="1" t="s">
        <v>43</v>
      </c>
      <c r="B34" s="1">
        <v>2226</v>
      </c>
      <c r="C34" s="1">
        <v>1819</v>
      </c>
      <c r="D34" s="1">
        <v>257</v>
      </c>
      <c r="E34" s="1">
        <v>0</v>
      </c>
      <c r="F34" s="1">
        <v>43</v>
      </c>
      <c r="G34" s="1">
        <v>0</v>
      </c>
      <c r="H34" s="1">
        <v>107</v>
      </c>
      <c r="I34" s="1" t="s">
        <v>43</v>
      </c>
      <c r="J34" s="1">
        <v>984</v>
      </c>
      <c r="K34" s="1">
        <v>835</v>
      </c>
      <c r="L34" s="1">
        <v>86</v>
      </c>
      <c r="M34" s="1">
        <v>0</v>
      </c>
      <c r="N34" s="1">
        <v>21</v>
      </c>
      <c r="O34" s="1">
        <v>0</v>
      </c>
      <c r="P34" s="1">
        <v>43</v>
      </c>
      <c r="Q34" s="1">
        <v>1241</v>
      </c>
      <c r="R34" s="1">
        <v>984</v>
      </c>
      <c r="S34" s="1">
        <v>171</v>
      </c>
      <c r="T34" s="1">
        <v>0</v>
      </c>
      <c r="U34" s="1">
        <v>21</v>
      </c>
      <c r="V34" s="1">
        <v>0</v>
      </c>
      <c r="W34" s="1">
        <v>64</v>
      </c>
    </row>
    <row r="35" spans="1:23" x14ac:dyDescent="0.2">
      <c r="A35" s="1" t="s">
        <v>44</v>
      </c>
      <c r="B35" s="1">
        <v>1070</v>
      </c>
      <c r="C35" s="1">
        <v>64</v>
      </c>
      <c r="D35" s="1">
        <v>21</v>
      </c>
      <c r="E35" s="1">
        <v>0</v>
      </c>
      <c r="F35" s="1">
        <v>0</v>
      </c>
      <c r="G35" s="1">
        <v>0</v>
      </c>
      <c r="H35" s="1">
        <v>984</v>
      </c>
      <c r="I35" s="1" t="s">
        <v>44</v>
      </c>
      <c r="J35" s="1">
        <v>449</v>
      </c>
      <c r="K35" s="1">
        <v>21</v>
      </c>
      <c r="L35" s="1">
        <v>0</v>
      </c>
      <c r="M35" s="1">
        <v>0</v>
      </c>
      <c r="N35" s="1">
        <v>0</v>
      </c>
      <c r="O35" s="1">
        <v>0</v>
      </c>
      <c r="P35" s="1">
        <v>428</v>
      </c>
      <c r="Q35" s="1">
        <v>621</v>
      </c>
      <c r="R35" s="1">
        <v>43</v>
      </c>
      <c r="S35" s="1">
        <v>21</v>
      </c>
      <c r="T35" s="1">
        <v>0</v>
      </c>
      <c r="U35" s="1">
        <v>0</v>
      </c>
      <c r="V35" s="1">
        <v>0</v>
      </c>
      <c r="W35" s="1">
        <v>556</v>
      </c>
    </row>
    <row r="36" spans="1:23" x14ac:dyDescent="0.2">
      <c r="A36" s="1" t="s">
        <v>45</v>
      </c>
      <c r="B36" s="1">
        <v>342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342</v>
      </c>
      <c r="I36" s="1" t="s">
        <v>45</v>
      </c>
      <c r="J36" s="1">
        <v>150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150</v>
      </c>
      <c r="Q36" s="1">
        <v>193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193</v>
      </c>
    </row>
    <row r="37" spans="1:23" x14ac:dyDescent="0.2">
      <c r="A37" s="1" t="s">
        <v>46</v>
      </c>
      <c r="B37" s="1">
        <v>2739</v>
      </c>
      <c r="C37" s="1">
        <v>43</v>
      </c>
      <c r="D37" s="1">
        <v>0</v>
      </c>
      <c r="E37" s="1">
        <v>0</v>
      </c>
      <c r="F37" s="1">
        <v>0</v>
      </c>
      <c r="G37" s="1">
        <v>0</v>
      </c>
      <c r="H37" s="1">
        <v>2696</v>
      </c>
      <c r="I37" s="1" t="s">
        <v>46</v>
      </c>
      <c r="J37" s="1">
        <v>1370</v>
      </c>
      <c r="K37" s="1">
        <v>21</v>
      </c>
      <c r="L37" s="1">
        <v>0</v>
      </c>
      <c r="M37" s="1">
        <v>0</v>
      </c>
      <c r="N37" s="1">
        <v>0</v>
      </c>
      <c r="O37" s="1">
        <v>0</v>
      </c>
      <c r="P37" s="1">
        <v>1348</v>
      </c>
      <c r="Q37" s="1">
        <v>1370</v>
      </c>
      <c r="R37" s="1">
        <v>21</v>
      </c>
      <c r="S37" s="1">
        <v>0</v>
      </c>
      <c r="T37" s="1">
        <v>0</v>
      </c>
      <c r="U37" s="1">
        <v>0</v>
      </c>
      <c r="V37" s="1">
        <v>0</v>
      </c>
      <c r="W37" s="1">
        <v>1348</v>
      </c>
    </row>
    <row r="38" spans="1:23" x14ac:dyDescent="0.2">
      <c r="A38" s="1" t="s">
        <v>8</v>
      </c>
      <c r="B38" s="1">
        <v>2718</v>
      </c>
      <c r="C38" s="1">
        <v>514</v>
      </c>
      <c r="D38" s="1">
        <v>64</v>
      </c>
      <c r="E38" s="1">
        <v>0</v>
      </c>
      <c r="F38" s="1">
        <v>0</v>
      </c>
      <c r="G38" s="1">
        <v>278</v>
      </c>
      <c r="H38" s="1">
        <v>1862</v>
      </c>
      <c r="I38" s="1" t="s">
        <v>8</v>
      </c>
      <c r="J38" s="1">
        <v>1370</v>
      </c>
      <c r="K38" s="1">
        <v>214</v>
      </c>
      <c r="L38" s="1">
        <v>64</v>
      </c>
      <c r="M38" s="1">
        <v>0</v>
      </c>
      <c r="N38" s="1">
        <v>0</v>
      </c>
      <c r="O38" s="1">
        <v>150</v>
      </c>
      <c r="P38" s="1">
        <v>942</v>
      </c>
      <c r="Q38" s="1">
        <v>1348</v>
      </c>
      <c r="R38" s="1">
        <v>300</v>
      </c>
      <c r="S38" s="1">
        <v>0</v>
      </c>
      <c r="T38" s="1">
        <v>0</v>
      </c>
      <c r="U38" s="1">
        <v>0</v>
      </c>
      <c r="V38" s="1">
        <v>128</v>
      </c>
      <c r="W38" s="1">
        <v>920</v>
      </c>
    </row>
    <row r="39" spans="1:23" x14ac:dyDescent="0.2">
      <c r="A39" s="1" t="s">
        <v>47</v>
      </c>
      <c r="B39" s="1">
        <v>86</v>
      </c>
      <c r="C39" s="1">
        <v>64</v>
      </c>
      <c r="D39" s="1">
        <v>0</v>
      </c>
      <c r="E39" s="1">
        <v>0</v>
      </c>
      <c r="F39" s="1">
        <v>0</v>
      </c>
      <c r="G39" s="1">
        <v>21</v>
      </c>
      <c r="H39" s="1">
        <v>0</v>
      </c>
      <c r="I39" s="1" t="s">
        <v>47</v>
      </c>
      <c r="J39" s="1">
        <v>21</v>
      </c>
      <c r="K39" s="1">
        <v>0</v>
      </c>
      <c r="L39" s="1">
        <v>0</v>
      </c>
      <c r="M39" s="1">
        <v>0</v>
      </c>
      <c r="N39" s="1">
        <v>0</v>
      </c>
      <c r="O39" s="1">
        <v>21</v>
      </c>
      <c r="P39" s="1">
        <v>0</v>
      </c>
      <c r="Q39" s="1">
        <v>64</v>
      </c>
      <c r="R39" s="1">
        <v>64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</row>
    <row r="40" spans="1:23" x14ac:dyDescent="0.2">
      <c r="A40" s="7" t="s">
        <v>107</v>
      </c>
      <c r="B40" s="7"/>
      <c r="C40" s="7"/>
      <c r="D40" s="7"/>
      <c r="E40" s="7"/>
      <c r="F40" s="7"/>
      <c r="G40" s="7"/>
      <c r="H40" s="7"/>
      <c r="I40" s="7" t="s">
        <v>107</v>
      </c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</row>
  </sheetData>
  <mergeCells count="7">
    <mergeCell ref="A40:H40"/>
    <mergeCell ref="I40:W40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BB80F-4C83-4DAC-BDB3-0C48BE4BB342}">
  <dimension ref="A1:W35"/>
  <sheetViews>
    <sheetView view="pageBreakPreview" zoomScale="125" zoomScaleNormal="100" zoomScaleSheetLayoutView="125" workbookViewId="0">
      <selection activeCell="J21" sqref="J21:W34"/>
    </sheetView>
  </sheetViews>
  <sheetFormatPr defaultRowHeight="10.199999999999999" x14ac:dyDescent="0.2"/>
  <cols>
    <col min="1" max="1" width="13.44140625" style="1" customWidth="1"/>
    <col min="2" max="8" width="9.77734375" style="1" customWidth="1"/>
    <col min="9" max="9" width="10.6640625" style="1" customWidth="1"/>
    <col min="10" max="23" width="5" style="1" customWidth="1"/>
    <col min="24" max="16384" width="8.88671875" style="1"/>
  </cols>
  <sheetData>
    <row r="1" spans="1:23" x14ac:dyDescent="0.2">
      <c r="A1" s="8" t="s">
        <v>112</v>
      </c>
      <c r="B1" s="8"/>
      <c r="C1" s="8"/>
      <c r="D1" s="8"/>
      <c r="E1" s="8"/>
      <c r="F1" s="8"/>
      <c r="G1" s="8"/>
      <c r="H1" s="8"/>
      <c r="I1" s="8" t="s">
        <v>112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">
      <c r="A2" s="2" t="s">
        <v>99</v>
      </c>
      <c r="B2" s="9" t="s">
        <v>0</v>
      </c>
      <c r="C2" s="9"/>
      <c r="D2" s="9"/>
      <c r="E2" s="9"/>
      <c r="F2" s="9"/>
      <c r="G2" s="9"/>
      <c r="H2" s="10"/>
      <c r="I2" s="2" t="s">
        <v>99</v>
      </c>
      <c r="J2" s="9" t="s">
        <v>1</v>
      </c>
      <c r="K2" s="9"/>
      <c r="L2" s="9"/>
      <c r="M2" s="9"/>
      <c r="N2" s="9"/>
      <c r="O2" s="9"/>
      <c r="P2" s="9"/>
      <c r="Q2" s="9" t="s">
        <v>2</v>
      </c>
      <c r="R2" s="9"/>
      <c r="S2" s="9"/>
      <c r="T2" s="9"/>
      <c r="U2" s="9"/>
      <c r="V2" s="9"/>
      <c r="W2" s="10"/>
    </row>
    <row r="3" spans="1:23" x14ac:dyDescent="0.2">
      <c r="A3" s="3" t="s">
        <v>100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100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48</v>
      </c>
      <c r="I4" s="1" t="s">
        <v>48</v>
      </c>
    </row>
    <row r="6" spans="1:23" x14ac:dyDescent="0.2">
      <c r="A6" s="1" t="s">
        <v>104</v>
      </c>
      <c r="B6" s="1">
        <v>125169</v>
      </c>
      <c r="C6" s="1">
        <v>61011</v>
      </c>
      <c r="D6" s="1">
        <v>37001</v>
      </c>
      <c r="E6" s="1">
        <v>4965</v>
      </c>
      <c r="F6" s="1">
        <v>3831</v>
      </c>
      <c r="G6" s="1">
        <v>7490</v>
      </c>
      <c r="H6" s="1">
        <v>10871</v>
      </c>
      <c r="I6" s="1" t="s">
        <v>104</v>
      </c>
      <c r="J6" s="1">
        <v>64007</v>
      </c>
      <c r="K6" s="1">
        <v>30923</v>
      </c>
      <c r="L6" s="1">
        <v>18639</v>
      </c>
      <c r="M6" s="1">
        <v>2525</v>
      </c>
      <c r="N6" s="1">
        <v>1776</v>
      </c>
      <c r="O6" s="1">
        <v>4815</v>
      </c>
      <c r="P6" s="1">
        <v>5329</v>
      </c>
      <c r="Q6" s="1">
        <v>61161</v>
      </c>
      <c r="R6" s="1">
        <v>30088</v>
      </c>
      <c r="S6" s="1">
        <v>18361</v>
      </c>
      <c r="T6" s="1">
        <v>2440</v>
      </c>
      <c r="U6" s="1">
        <v>2054</v>
      </c>
      <c r="V6" s="1">
        <v>2675</v>
      </c>
      <c r="W6" s="1">
        <v>5543</v>
      </c>
    </row>
    <row r="7" spans="1:23" x14ac:dyDescent="0.2">
      <c r="A7" s="1" t="s">
        <v>49</v>
      </c>
      <c r="B7" s="1">
        <v>30046</v>
      </c>
      <c r="C7" s="1">
        <v>16542</v>
      </c>
      <c r="D7" s="1">
        <v>7212</v>
      </c>
      <c r="E7" s="1">
        <v>1477</v>
      </c>
      <c r="F7" s="1">
        <v>963</v>
      </c>
      <c r="G7" s="1">
        <v>1027</v>
      </c>
      <c r="H7" s="1">
        <v>2825</v>
      </c>
      <c r="I7" s="1" t="s">
        <v>49</v>
      </c>
      <c r="J7" s="1">
        <v>15151</v>
      </c>
      <c r="K7" s="1">
        <v>8710</v>
      </c>
      <c r="L7" s="1">
        <v>3531</v>
      </c>
      <c r="M7" s="1">
        <v>578</v>
      </c>
      <c r="N7" s="1">
        <v>364</v>
      </c>
      <c r="O7" s="1">
        <v>535</v>
      </c>
      <c r="P7" s="1">
        <v>1434</v>
      </c>
      <c r="Q7" s="1">
        <v>14894</v>
      </c>
      <c r="R7" s="1">
        <v>7832</v>
      </c>
      <c r="S7" s="1">
        <v>3681</v>
      </c>
      <c r="T7" s="1">
        <v>899</v>
      </c>
      <c r="U7" s="1">
        <v>599</v>
      </c>
      <c r="V7" s="1">
        <v>492</v>
      </c>
      <c r="W7" s="1">
        <v>1391</v>
      </c>
    </row>
    <row r="8" spans="1:23" x14ac:dyDescent="0.2">
      <c r="A8" s="1" t="s">
        <v>50</v>
      </c>
      <c r="B8" s="1">
        <v>15601</v>
      </c>
      <c r="C8" s="1">
        <v>7725</v>
      </c>
      <c r="D8" s="1">
        <v>4622</v>
      </c>
      <c r="E8" s="1">
        <v>1091</v>
      </c>
      <c r="F8" s="1">
        <v>685</v>
      </c>
      <c r="G8" s="1">
        <v>556</v>
      </c>
      <c r="H8" s="1">
        <v>920</v>
      </c>
      <c r="I8" s="1" t="s">
        <v>50</v>
      </c>
      <c r="J8" s="1">
        <v>7790</v>
      </c>
      <c r="K8" s="1">
        <v>3895</v>
      </c>
      <c r="L8" s="1">
        <v>2140</v>
      </c>
      <c r="M8" s="1">
        <v>621</v>
      </c>
      <c r="N8" s="1">
        <v>385</v>
      </c>
      <c r="O8" s="1">
        <v>300</v>
      </c>
      <c r="P8" s="1">
        <v>449</v>
      </c>
      <c r="Q8" s="1">
        <v>7811</v>
      </c>
      <c r="R8" s="1">
        <v>3831</v>
      </c>
      <c r="S8" s="1">
        <v>2482</v>
      </c>
      <c r="T8" s="1">
        <v>471</v>
      </c>
      <c r="U8" s="1">
        <v>300</v>
      </c>
      <c r="V8" s="1">
        <v>257</v>
      </c>
      <c r="W8" s="1">
        <v>471</v>
      </c>
    </row>
    <row r="9" spans="1:23" x14ac:dyDescent="0.2">
      <c r="A9" s="1" t="s">
        <v>51</v>
      </c>
      <c r="B9" s="1">
        <v>15451</v>
      </c>
      <c r="C9" s="1">
        <v>9245</v>
      </c>
      <c r="D9" s="1">
        <v>3510</v>
      </c>
      <c r="E9" s="1">
        <v>835</v>
      </c>
      <c r="F9" s="1">
        <v>364</v>
      </c>
      <c r="G9" s="1">
        <v>556</v>
      </c>
      <c r="H9" s="1">
        <v>942</v>
      </c>
      <c r="I9" s="1" t="s">
        <v>51</v>
      </c>
      <c r="J9" s="1">
        <v>8068</v>
      </c>
      <c r="K9" s="1">
        <v>4794</v>
      </c>
      <c r="L9" s="1">
        <v>1905</v>
      </c>
      <c r="M9" s="1">
        <v>471</v>
      </c>
      <c r="N9" s="1">
        <v>128</v>
      </c>
      <c r="O9" s="1">
        <v>300</v>
      </c>
      <c r="P9" s="1">
        <v>471</v>
      </c>
      <c r="Q9" s="1">
        <v>7383</v>
      </c>
      <c r="R9" s="1">
        <v>4451</v>
      </c>
      <c r="S9" s="1">
        <v>1605</v>
      </c>
      <c r="T9" s="1">
        <v>364</v>
      </c>
      <c r="U9" s="1">
        <v>235</v>
      </c>
      <c r="V9" s="1">
        <v>257</v>
      </c>
      <c r="W9" s="1">
        <v>471</v>
      </c>
    </row>
    <row r="10" spans="1:23" x14ac:dyDescent="0.2">
      <c r="A10" s="1" t="s">
        <v>52</v>
      </c>
      <c r="B10" s="1">
        <v>34818</v>
      </c>
      <c r="C10" s="1">
        <v>19988</v>
      </c>
      <c r="D10" s="1">
        <v>8496</v>
      </c>
      <c r="E10" s="1">
        <v>1070</v>
      </c>
      <c r="F10" s="1">
        <v>1006</v>
      </c>
      <c r="G10" s="1">
        <v>1412</v>
      </c>
      <c r="H10" s="1">
        <v>2846</v>
      </c>
      <c r="I10" s="1" t="s">
        <v>52</v>
      </c>
      <c r="J10" s="1">
        <v>18254</v>
      </c>
      <c r="K10" s="1">
        <v>9908</v>
      </c>
      <c r="L10" s="1">
        <v>4836</v>
      </c>
      <c r="M10" s="1">
        <v>663</v>
      </c>
      <c r="N10" s="1">
        <v>514</v>
      </c>
      <c r="O10" s="1">
        <v>1113</v>
      </c>
      <c r="P10" s="1">
        <v>1220</v>
      </c>
      <c r="Q10" s="1">
        <v>16564</v>
      </c>
      <c r="R10" s="1">
        <v>10079</v>
      </c>
      <c r="S10" s="1">
        <v>3659</v>
      </c>
      <c r="T10" s="1">
        <v>407</v>
      </c>
      <c r="U10" s="1">
        <v>492</v>
      </c>
      <c r="V10" s="1">
        <v>300</v>
      </c>
      <c r="W10" s="1">
        <v>1626</v>
      </c>
    </row>
    <row r="11" spans="1:23" x14ac:dyDescent="0.2">
      <c r="A11" s="1" t="s">
        <v>53</v>
      </c>
      <c r="B11" s="1">
        <v>4430</v>
      </c>
      <c r="C11" s="1">
        <v>1605</v>
      </c>
      <c r="D11" s="1">
        <v>1562</v>
      </c>
      <c r="E11" s="1">
        <v>86</v>
      </c>
      <c r="F11" s="1">
        <v>235</v>
      </c>
      <c r="G11" s="1">
        <v>514</v>
      </c>
      <c r="H11" s="1">
        <v>428</v>
      </c>
      <c r="I11" s="1" t="s">
        <v>53</v>
      </c>
      <c r="J11" s="1">
        <v>2204</v>
      </c>
      <c r="K11" s="1">
        <v>749</v>
      </c>
      <c r="L11" s="1">
        <v>813</v>
      </c>
      <c r="M11" s="1">
        <v>0</v>
      </c>
      <c r="N11" s="1">
        <v>86</v>
      </c>
      <c r="O11" s="1">
        <v>321</v>
      </c>
      <c r="P11" s="1">
        <v>235</v>
      </c>
      <c r="Q11" s="1">
        <v>2226</v>
      </c>
      <c r="R11" s="1">
        <v>856</v>
      </c>
      <c r="S11" s="1">
        <v>749</v>
      </c>
      <c r="T11" s="1">
        <v>86</v>
      </c>
      <c r="U11" s="1">
        <v>150</v>
      </c>
      <c r="V11" s="1">
        <v>193</v>
      </c>
      <c r="W11" s="1">
        <v>193</v>
      </c>
    </row>
    <row r="12" spans="1:23" x14ac:dyDescent="0.2">
      <c r="A12" s="1" t="s">
        <v>54</v>
      </c>
      <c r="B12" s="1">
        <v>9630</v>
      </c>
      <c r="C12" s="1">
        <v>2504</v>
      </c>
      <c r="D12" s="1">
        <v>4537</v>
      </c>
      <c r="E12" s="1">
        <v>364</v>
      </c>
      <c r="F12" s="1">
        <v>364</v>
      </c>
      <c r="G12" s="1">
        <v>899</v>
      </c>
      <c r="H12" s="1">
        <v>963</v>
      </c>
      <c r="I12" s="1" t="s">
        <v>54</v>
      </c>
      <c r="J12" s="1">
        <v>4965</v>
      </c>
      <c r="K12" s="1">
        <v>1220</v>
      </c>
      <c r="L12" s="1">
        <v>2354</v>
      </c>
      <c r="M12" s="1">
        <v>193</v>
      </c>
      <c r="N12" s="1">
        <v>193</v>
      </c>
      <c r="O12" s="1">
        <v>535</v>
      </c>
      <c r="P12" s="1">
        <v>471</v>
      </c>
      <c r="Q12" s="1">
        <v>4665</v>
      </c>
      <c r="R12" s="1">
        <v>1284</v>
      </c>
      <c r="S12" s="1">
        <v>2183</v>
      </c>
      <c r="T12" s="1">
        <v>171</v>
      </c>
      <c r="U12" s="1">
        <v>171</v>
      </c>
      <c r="V12" s="1">
        <v>364</v>
      </c>
      <c r="W12" s="1">
        <v>492</v>
      </c>
    </row>
    <row r="13" spans="1:23" x14ac:dyDescent="0.2">
      <c r="A13" s="1" t="s">
        <v>55</v>
      </c>
      <c r="B13" s="1">
        <v>12326</v>
      </c>
      <c r="C13" s="1">
        <v>2482</v>
      </c>
      <c r="D13" s="1">
        <v>6484</v>
      </c>
      <c r="E13" s="1">
        <v>43</v>
      </c>
      <c r="F13" s="1">
        <v>193</v>
      </c>
      <c r="G13" s="1">
        <v>1519</v>
      </c>
      <c r="H13" s="1">
        <v>1605</v>
      </c>
      <c r="I13" s="1" t="s">
        <v>55</v>
      </c>
      <c r="J13" s="1">
        <v>6056</v>
      </c>
      <c r="K13" s="1">
        <v>1241</v>
      </c>
      <c r="L13" s="1">
        <v>2803</v>
      </c>
      <c r="M13" s="1">
        <v>0</v>
      </c>
      <c r="N13" s="1">
        <v>86</v>
      </c>
      <c r="O13" s="1">
        <v>1070</v>
      </c>
      <c r="P13" s="1">
        <v>856</v>
      </c>
      <c r="Q13" s="1">
        <v>6270</v>
      </c>
      <c r="R13" s="1">
        <v>1241</v>
      </c>
      <c r="S13" s="1">
        <v>3681</v>
      </c>
      <c r="T13" s="1">
        <v>43</v>
      </c>
      <c r="U13" s="1">
        <v>107</v>
      </c>
      <c r="V13" s="1">
        <v>449</v>
      </c>
      <c r="W13" s="1">
        <v>749</v>
      </c>
    </row>
    <row r="14" spans="1:23" x14ac:dyDescent="0.2">
      <c r="A14" s="1" t="s">
        <v>56</v>
      </c>
      <c r="B14" s="1">
        <v>2739</v>
      </c>
      <c r="C14" s="1">
        <v>835</v>
      </c>
      <c r="D14" s="1">
        <v>556</v>
      </c>
      <c r="E14" s="1">
        <v>0</v>
      </c>
      <c r="F14" s="1">
        <v>21</v>
      </c>
      <c r="G14" s="1">
        <v>984</v>
      </c>
      <c r="H14" s="1">
        <v>342</v>
      </c>
      <c r="I14" s="1" t="s">
        <v>56</v>
      </c>
      <c r="J14" s="1">
        <v>1434</v>
      </c>
      <c r="K14" s="1">
        <v>364</v>
      </c>
      <c r="L14" s="1">
        <v>235</v>
      </c>
      <c r="M14" s="1">
        <v>0</v>
      </c>
      <c r="N14" s="1">
        <v>21</v>
      </c>
      <c r="O14" s="1">
        <v>621</v>
      </c>
      <c r="P14" s="1">
        <v>193</v>
      </c>
      <c r="Q14" s="1">
        <v>1305</v>
      </c>
      <c r="R14" s="1">
        <v>471</v>
      </c>
      <c r="S14" s="1">
        <v>321</v>
      </c>
      <c r="T14" s="1">
        <v>0</v>
      </c>
      <c r="U14" s="1">
        <v>0</v>
      </c>
      <c r="V14" s="1">
        <v>364</v>
      </c>
      <c r="W14" s="1">
        <v>150</v>
      </c>
    </row>
    <row r="15" spans="1:23" x14ac:dyDescent="0.2">
      <c r="A15" s="1" t="s">
        <v>57</v>
      </c>
      <c r="B15" s="1">
        <v>128</v>
      </c>
      <c r="C15" s="1">
        <v>86</v>
      </c>
      <c r="D15" s="1">
        <v>21</v>
      </c>
      <c r="E15" s="1">
        <v>0</v>
      </c>
      <c r="F15" s="1">
        <v>0</v>
      </c>
      <c r="G15" s="1">
        <v>21</v>
      </c>
      <c r="H15" s="1">
        <v>0</v>
      </c>
      <c r="I15" s="1" t="s">
        <v>57</v>
      </c>
      <c r="J15" s="1">
        <v>86</v>
      </c>
      <c r="K15" s="1">
        <v>43</v>
      </c>
      <c r="L15" s="1">
        <v>21</v>
      </c>
      <c r="M15" s="1">
        <v>0</v>
      </c>
      <c r="N15" s="1">
        <v>0</v>
      </c>
      <c r="O15" s="1">
        <v>21</v>
      </c>
      <c r="P15" s="1">
        <v>0</v>
      </c>
      <c r="Q15" s="1">
        <v>43</v>
      </c>
      <c r="R15" s="1">
        <v>43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</row>
    <row r="16" spans="1:23" x14ac:dyDescent="0.2">
      <c r="A16" s="1" t="s">
        <v>105</v>
      </c>
      <c r="B16" s="6">
        <f>SUM(B10:B14)*100/(B6-B15)</f>
        <v>51.137626858390448</v>
      </c>
      <c r="C16" s="6">
        <f t="shared" ref="C16:W16" si="0">SUM(C10:C14)*100/(C6-C15)</f>
        <v>44.99630693475585</v>
      </c>
      <c r="D16" s="6">
        <f t="shared" si="0"/>
        <v>58.504597079502432</v>
      </c>
      <c r="E16" s="6">
        <f t="shared" si="0"/>
        <v>31.48036253776435</v>
      </c>
      <c r="F16" s="6">
        <f t="shared" si="0"/>
        <v>47.481075437222657</v>
      </c>
      <c r="G16" s="6">
        <f t="shared" si="0"/>
        <v>71.334850716294014</v>
      </c>
      <c r="H16" s="6">
        <f t="shared" si="0"/>
        <v>56.885291141569311</v>
      </c>
      <c r="I16" s="1" t="s">
        <v>105</v>
      </c>
      <c r="J16" s="6">
        <f t="shared" si="0"/>
        <v>51.490120617637395</v>
      </c>
      <c r="K16" s="6">
        <f t="shared" si="0"/>
        <v>43.659326424870464</v>
      </c>
      <c r="L16" s="6">
        <f t="shared" si="0"/>
        <v>59.30282522290257</v>
      </c>
      <c r="M16" s="6">
        <f t="shared" si="0"/>
        <v>33.900990099009903</v>
      </c>
      <c r="N16" s="6">
        <f t="shared" si="0"/>
        <v>50.675675675675677</v>
      </c>
      <c r="O16" s="6">
        <f t="shared" si="0"/>
        <v>76.345431789737177</v>
      </c>
      <c r="P16" s="6">
        <f t="shared" si="0"/>
        <v>55.826609119909925</v>
      </c>
      <c r="Q16" s="6">
        <f t="shared" si="0"/>
        <v>50.770640400536664</v>
      </c>
      <c r="R16" s="6">
        <f t="shared" si="0"/>
        <v>46.367115992677647</v>
      </c>
      <c r="S16" s="6">
        <f t="shared" si="0"/>
        <v>57.692936114590708</v>
      </c>
      <c r="T16" s="6">
        <f t="shared" si="0"/>
        <v>28.975409836065573</v>
      </c>
      <c r="U16" s="6">
        <f t="shared" si="0"/>
        <v>44.790652385589091</v>
      </c>
      <c r="V16" s="6">
        <f t="shared" si="0"/>
        <v>62.429906542056074</v>
      </c>
      <c r="W16" s="6">
        <f t="shared" si="0"/>
        <v>57.910878585603463</v>
      </c>
    </row>
    <row r="17" spans="1:23" x14ac:dyDescent="0.2">
      <c r="A17" s="1" t="s">
        <v>106</v>
      </c>
      <c r="B17" s="6">
        <f>(B13+B14)*100/(B6-B15)</f>
        <v>12.048048240177222</v>
      </c>
      <c r="C17" s="6">
        <f t="shared" ref="C17:W17" si="1">(C13+C14)*100/(C6-C15)</f>
        <v>5.4443988510463681</v>
      </c>
      <c r="D17" s="6">
        <f t="shared" si="1"/>
        <v>19.03731746890211</v>
      </c>
      <c r="E17" s="6">
        <f t="shared" si="1"/>
        <v>0.86606243705941588</v>
      </c>
      <c r="F17" s="6">
        <f t="shared" si="1"/>
        <v>5.5860088749673711</v>
      </c>
      <c r="G17" s="6">
        <f t="shared" si="1"/>
        <v>33.511848975766505</v>
      </c>
      <c r="H17" s="6">
        <f t="shared" si="1"/>
        <v>17.910035875264466</v>
      </c>
      <c r="I17" s="1" t="s">
        <v>106</v>
      </c>
      <c r="J17" s="6">
        <f t="shared" si="1"/>
        <v>11.717588898796953</v>
      </c>
      <c r="K17" s="6">
        <f t="shared" si="1"/>
        <v>5.1975388601036272</v>
      </c>
      <c r="L17" s="6">
        <f t="shared" si="1"/>
        <v>16.317542163497691</v>
      </c>
      <c r="M17" s="6">
        <f t="shared" si="1"/>
        <v>0</v>
      </c>
      <c r="N17" s="6">
        <f t="shared" si="1"/>
        <v>6.0247747747747749</v>
      </c>
      <c r="O17" s="6">
        <f t="shared" si="1"/>
        <v>35.273258239465996</v>
      </c>
      <c r="P17" s="6">
        <f t="shared" si="1"/>
        <v>19.684743854381686</v>
      </c>
      <c r="Q17" s="6">
        <f t="shared" si="1"/>
        <v>12.394057397166138</v>
      </c>
      <c r="R17" s="6">
        <f t="shared" si="1"/>
        <v>5.6981194874355134</v>
      </c>
      <c r="S17" s="6">
        <f t="shared" si="1"/>
        <v>21.796198464135941</v>
      </c>
      <c r="T17" s="6">
        <f t="shared" si="1"/>
        <v>1.7622950819672132</v>
      </c>
      <c r="U17" s="6">
        <f t="shared" si="1"/>
        <v>5.2093476144109054</v>
      </c>
      <c r="V17" s="6">
        <f t="shared" si="1"/>
        <v>30.392523364485982</v>
      </c>
      <c r="W17" s="6">
        <f t="shared" si="1"/>
        <v>16.218654158397978</v>
      </c>
    </row>
    <row r="19" spans="1:23" x14ac:dyDescent="0.2">
      <c r="A19" s="1" t="s">
        <v>58</v>
      </c>
      <c r="I19" s="1" t="s">
        <v>58</v>
      </c>
    </row>
    <row r="21" spans="1:23" x14ac:dyDescent="0.2">
      <c r="A21" s="1" t="s">
        <v>104</v>
      </c>
      <c r="B21" s="1">
        <v>90222</v>
      </c>
      <c r="C21" s="1">
        <v>41259</v>
      </c>
      <c r="D21" s="1">
        <v>29446</v>
      </c>
      <c r="E21" s="1">
        <v>3338</v>
      </c>
      <c r="F21" s="1">
        <v>2525</v>
      </c>
      <c r="G21" s="1">
        <v>6013</v>
      </c>
      <c r="H21" s="1">
        <v>7640</v>
      </c>
      <c r="I21" s="1" t="s">
        <v>104</v>
      </c>
      <c r="J21" s="1">
        <v>45454</v>
      </c>
      <c r="K21" s="1">
        <v>20180</v>
      </c>
      <c r="L21" s="1">
        <v>14830</v>
      </c>
      <c r="M21" s="1">
        <v>1755</v>
      </c>
      <c r="N21" s="1">
        <v>1134</v>
      </c>
      <c r="O21" s="1">
        <v>3980</v>
      </c>
      <c r="P21" s="1">
        <v>3574</v>
      </c>
      <c r="Q21" s="1">
        <v>44769</v>
      </c>
      <c r="R21" s="1">
        <v>21079</v>
      </c>
      <c r="S21" s="1">
        <v>14616</v>
      </c>
      <c r="T21" s="1">
        <v>1584</v>
      </c>
      <c r="U21" s="1">
        <v>1391</v>
      </c>
      <c r="V21" s="1">
        <v>2033</v>
      </c>
      <c r="W21" s="1">
        <v>4066</v>
      </c>
    </row>
    <row r="22" spans="1:23" x14ac:dyDescent="0.2">
      <c r="A22" s="1" t="s">
        <v>59</v>
      </c>
      <c r="B22" s="1">
        <v>7426</v>
      </c>
      <c r="C22" s="1">
        <v>4216</v>
      </c>
      <c r="D22" s="1">
        <v>1263</v>
      </c>
      <c r="E22" s="1">
        <v>0</v>
      </c>
      <c r="F22" s="1">
        <v>0</v>
      </c>
      <c r="G22" s="1">
        <v>1648</v>
      </c>
      <c r="H22" s="1">
        <v>300</v>
      </c>
      <c r="I22" s="1" t="s">
        <v>59</v>
      </c>
      <c r="J22" s="1">
        <v>6741</v>
      </c>
      <c r="K22" s="1">
        <v>3852</v>
      </c>
      <c r="L22" s="1">
        <v>1177</v>
      </c>
      <c r="M22" s="1">
        <v>0</v>
      </c>
      <c r="N22" s="1">
        <v>0</v>
      </c>
      <c r="O22" s="1">
        <v>1477</v>
      </c>
      <c r="P22" s="1">
        <v>235</v>
      </c>
      <c r="Q22" s="1">
        <v>685</v>
      </c>
      <c r="R22" s="1">
        <v>364</v>
      </c>
      <c r="S22" s="1">
        <v>86</v>
      </c>
      <c r="T22" s="1">
        <v>0</v>
      </c>
      <c r="U22" s="1">
        <v>0</v>
      </c>
      <c r="V22" s="1">
        <v>171</v>
      </c>
      <c r="W22" s="1">
        <v>64</v>
      </c>
    </row>
    <row r="23" spans="1:23" x14ac:dyDescent="0.2">
      <c r="A23" s="1" t="s">
        <v>60</v>
      </c>
      <c r="B23" s="1">
        <v>82797</v>
      </c>
      <c r="C23" s="1">
        <v>37043</v>
      </c>
      <c r="D23" s="1">
        <v>28184</v>
      </c>
      <c r="E23" s="1">
        <v>3338</v>
      </c>
      <c r="F23" s="1">
        <v>2525</v>
      </c>
      <c r="G23" s="1">
        <v>4366</v>
      </c>
      <c r="H23" s="1">
        <v>7340</v>
      </c>
      <c r="I23" s="1" t="s">
        <v>60</v>
      </c>
      <c r="J23" s="1">
        <v>38713</v>
      </c>
      <c r="K23" s="1">
        <v>16328</v>
      </c>
      <c r="L23" s="1">
        <v>13653</v>
      </c>
      <c r="M23" s="1">
        <v>1755</v>
      </c>
      <c r="N23" s="1">
        <v>1134</v>
      </c>
      <c r="O23" s="1">
        <v>2504</v>
      </c>
      <c r="P23" s="1">
        <v>3338</v>
      </c>
      <c r="Q23" s="1">
        <v>44084</v>
      </c>
      <c r="R23" s="1">
        <v>20715</v>
      </c>
      <c r="S23" s="1">
        <v>14531</v>
      </c>
      <c r="T23" s="1">
        <v>1584</v>
      </c>
      <c r="U23" s="1">
        <v>1391</v>
      </c>
      <c r="V23" s="1">
        <v>1862</v>
      </c>
      <c r="W23" s="1">
        <v>4002</v>
      </c>
    </row>
    <row r="24" spans="1:23" x14ac:dyDescent="0.2">
      <c r="A24" s="1" t="s">
        <v>61</v>
      </c>
      <c r="I24" s="1" t="s">
        <v>61</v>
      </c>
    </row>
    <row r="25" spans="1:23" x14ac:dyDescent="0.2">
      <c r="A25" s="1" t="s">
        <v>18</v>
      </c>
      <c r="B25" s="1">
        <v>6827</v>
      </c>
      <c r="C25" s="1">
        <v>3895</v>
      </c>
      <c r="D25" s="1">
        <v>1134</v>
      </c>
      <c r="E25" s="1">
        <v>0</v>
      </c>
      <c r="F25" s="1">
        <v>0</v>
      </c>
      <c r="G25" s="1">
        <v>1541</v>
      </c>
      <c r="H25" s="1">
        <v>257</v>
      </c>
      <c r="I25" s="1" t="s">
        <v>18</v>
      </c>
      <c r="J25" s="1">
        <v>6249</v>
      </c>
      <c r="K25" s="1">
        <v>3574</v>
      </c>
      <c r="L25" s="1">
        <v>1091</v>
      </c>
      <c r="M25" s="1">
        <v>0</v>
      </c>
      <c r="N25" s="1">
        <v>0</v>
      </c>
      <c r="O25" s="1">
        <v>1370</v>
      </c>
      <c r="P25" s="1">
        <v>214</v>
      </c>
      <c r="Q25" s="1">
        <v>578</v>
      </c>
      <c r="R25" s="1">
        <v>321</v>
      </c>
      <c r="S25" s="1">
        <v>43</v>
      </c>
      <c r="T25" s="1">
        <v>0</v>
      </c>
      <c r="U25" s="1">
        <v>0</v>
      </c>
      <c r="V25" s="1">
        <v>171</v>
      </c>
      <c r="W25" s="1">
        <v>43</v>
      </c>
    </row>
    <row r="26" spans="1:23" x14ac:dyDescent="0.2">
      <c r="A26" s="1" t="s">
        <v>62</v>
      </c>
      <c r="B26" s="1">
        <v>1755</v>
      </c>
      <c r="C26" s="1">
        <v>1198</v>
      </c>
      <c r="D26" s="1">
        <v>193</v>
      </c>
      <c r="E26" s="1">
        <v>0</v>
      </c>
      <c r="F26" s="1">
        <v>0</v>
      </c>
      <c r="G26" s="1">
        <v>321</v>
      </c>
      <c r="H26" s="1">
        <v>43</v>
      </c>
      <c r="I26" s="1" t="s">
        <v>62</v>
      </c>
      <c r="J26" s="1">
        <v>1648</v>
      </c>
      <c r="K26" s="1">
        <v>1113</v>
      </c>
      <c r="L26" s="1">
        <v>171</v>
      </c>
      <c r="M26" s="1">
        <v>0</v>
      </c>
      <c r="N26" s="1">
        <v>0</v>
      </c>
      <c r="O26" s="1">
        <v>321</v>
      </c>
      <c r="P26" s="1">
        <v>43</v>
      </c>
      <c r="Q26" s="1">
        <v>107</v>
      </c>
      <c r="R26" s="1">
        <v>86</v>
      </c>
      <c r="S26" s="1">
        <v>21</v>
      </c>
      <c r="T26" s="1">
        <v>0</v>
      </c>
      <c r="U26" s="1">
        <v>0</v>
      </c>
      <c r="V26" s="1">
        <v>0</v>
      </c>
      <c r="W26" s="1">
        <v>0</v>
      </c>
    </row>
    <row r="27" spans="1:23" x14ac:dyDescent="0.2">
      <c r="A27" s="1" t="s">
        <v>63</v>
      </c>
      <c r="B27" s="1">
        <v>385</v>
      </c>
      <c r="C27" s="1">
        <v>171</v>
      </c>
      <c r="D27" s="1">
        <v>43</v>
      </c>
      <c r="E27" s="1">
        <v>0</v>
      </c>
      <c r="F27" s="1">
        <v>0</v>
      </c>
      <c r="G27" s="1">
        <v>150</v>
      </c>
      <c r="H27" s="1">
        <v>21</v>
      </c>
      <c r="I27" s="1" t="s">
        <v>63</v>
      </c>
      <c r="J27" s="1">
        <v>385</v>
      </c>
      <c r="K27" s="1">
        <v>171</v>
      </c>
      <c r="L27" s="1">
        <v>43</v>
      </c>
      <c r="M27" s="1">
        <v>0</v>
      </c>
      <c r="N27" s="1">
        <v>0</v>
      </c>
      <c r="O27" s="1">
        <v>150</v>
      </c>
      <c r="P27" s="1">
        <v>21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</row>
    <row r="28" spans="1:23" x14ac:dyDescent="0.2">
      <c r="A28" s="1" t="s">
        <v>64</v>
      </c>
      <c r="B28" s="1">
        <v>321</v>
      </c>
      <c r="C28" s="1">
        <v>107</v>
      </c>
      <c r="D28" s="1">
        <v>150</v>
      </c>
      <c r="E28" s="1">
        <v>0</v>
      </c>
      <c r="F28" s="1">
        <v>0</v>
      </c>
      <c r="G28" s="1">
        <v>64</v>
      </c>
      <c r="H28" s="1">
        <v>0</v>
      </c>
      <c r="I28" s="1" t="s">
        <v>64</v>
      </c>
      <c r="J28" s="1">
        <v>321</v>
      </c>
      <c r="K28" s="1">
        <v>107</v>
      </c>
      <c r="L28" s="1">
        <v>150</v>
      </c>
      <c r="M28" s="1">
        <v>0</v>
      </c>
      <c r="N28" s="1">
        <v>0</v>
      </c>
      <c r="O28" s="1">
        <v>64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</row>
    <row r="29" spans="1:23" x14ac:dyDescent="0.2">
      <c r="A29" s="1" t="s">
        <v>65</v>
      </c>
      <c r="B29" s="1">
        <v>86</v>
      </c>
      <c r="C29" s="1">
        <v>0</v>
      </c>
      <c r="D29" s="1">
        <v>43</v>
      </c>
      <c r="E29" s="1">
        <v>0</v>
      </c>
      <c r="F29" s="1">
        <v>0</v>
      </c>
      <c r="G29" s="1">
        <v>43</v>
      </c>
      <c r="H29" s="1">
        <v>0</v>
      </c>
      <c r="I29" s="1" t="s">
        <v>65</v>
      </c>
      <c r="J29" s="1">
        <v>86</v>
      </c>
      <c r="K29" s="1">
        <v>0</v>
      </c>
      <c r="L29" s="1">
        <v>43</v>
      </c>
      <c r="M29" s="1">
        <v>0</v>
      </c>
      <c r="N29" s="1">
        <v>0</v>
      </c>
      <c r="O29" s="1">
        <v>43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</row>
    <row r="30" spans="1:23" x14ac:dyDescent="0.2">
      <c r="A30" s="1" t="s">
        <v>66</v>
      </c>
      <c r="B30" s="1">
        <v>4280</v>
      </c>
      <c r="C30" s="1">
        <v>2418</v>
      </c>
      <c r="D30" s="1">
        <v>706</v>
      </c>
      <c r="E30" s="1">
        <v>0</v>
      </c>
      <c r="F30" s="1">
        <v>0</v>
      </c>
      <c r="G30" s="1">
        <v>963</v>
      </c>
      <c r="H30" s="1">
        <v>193</v>
      </c>
      <c r="I30" s="1" t="s">
        <v>66</v>
      </c>
      <c r="J30" s="1">
        <v>3809</v>
      </c>
      <c r="K30" s="1">
        <v>2183</v>
      </c>
      <c r="L30" s="1">
        <v>685</v>
      </c>
      <c r="M30" s="1">
        <v>0</v>
      </c>
      <c r="N30" s="1">
        <v>0</v>
      </c>
      <c r="O30" s="1">
        <v>792</v>
      </c>
      <c r="P30" s="1">
        <v>150</v>
      </c>
      <c r="Q30" s="1">
        <v>471</v>
      </c>
      <c r="R30" s="1">
        <v>235</v>
      </c>
      <c r="S30" s="1">
        <v>21</v>
      </c>
      <c r="T30" s="1">
        <v>0</v>
      </c>
      <c r="U30" s="1">
        <v>0</v>
      </c>
      <c r="V30" s="1">
        <v>171</v>
      </c>
      <c r="W30" s="1">
        <v>43</v>
      </c>
    </row>
    <row r="31" spans="1:23" x14ac:dyDescent="0.2">
      <c r="A31" s="1" t="s">
        <v>67</v>
      </c>
      <c r="I31" s="1" t="s">
        <v>67</v>
      </c>
    </row>
    <row r="32" spans="1:23" x14ac:dyDescent="0.2">
      <c r="A32" s="1" t="s">
        <v>97</v>
      </c>
      <c r="B32" s="1">
        <v>89966</v>
      </c>
      <c r="C32" s="1">
        <v>41152</v>
      </c>
      <c r="D32" s="1">
        <v>29404</v>
      </c>
      <c r="E32" s="1">
        <v>3317</v>
      </c>
      <c r="F32" s="1">
        <v>2525</v>
      </c>
      <c r="G32" s="1">
        <v>6013</v>
      </c>
      <c r="H32" s="1">
        <v>7554</v>
      </c>
      <c r="I32" s="1" t="s">
        <v>97</v>
      </c>
      <c r="J32" s="1">
        <v>45282</v>
      </c>
      <c r="K32" s="1">
        <v>20116</v>
      </c>
      <c r="L32" s="1">
        <v>14787</v>
      </c>
      <c r="M32" s="1">
        <v>1733</v>
      </c>
      <c r="N32" s="1">
        <v>1134</v>
      </c>
      <c r="O32" s="1">
        <v>3980</v>
      </c>
      <c r="P32" s="1">
        <v>3531</v>
      </c>
      <c r="Q32" s="1">
        <v>44683</v>
      </c>
      <c r="R32" s="1">
        <v>21036</v>
      </c>
      <c r="S32" s="1">
        <v>14616</v>
      </c>
      <c r="T32" s="1">
        <v>1584</v>
      </c>
      <c r="U32" s="1">
        <v>1391</v>
      </c>
      <c r="V32" s="1">
        <v>2033</v>
      </c>
      <c r="W32" s="1">
        <v>4023</v>
      </c>
    </row>
    <row r="33" spans="1:23" x14ac:dyDescent="0.2">
      <c r="A33" s="1" t="s">
        <v>68</v>
      </c>
      <c r="B33" s="1">
        <v>514</v>
      </c>
      <c r="C33" s="1">
        <v>128</v>
      </c>
      <c r="D33" s="1">
        <v>193</v>
      </c>
      <c r="E33" s="1">
        <v>0</v>
      </c>
      <c r="F33" s="1">
        <v>0</v>
      </c>
      <c r="G33" s="1">
        <v>128</v>
      </c>
      <c r="H33" s="1">
        <v>64</v>
      </c>
      <c r="I33" s="1" t="s">
        <v>68</v>
      </c>
      <c r="J33" s="1">
        <v>407</v>
      </c>
      <c r="K33" s="1">
        <v>128</v>
      </c>
      <c r="L33" s="1">
        <v>171</v>
      </c>
      <c r="M33" s="1">
        <v>0</v>
      </c>
      <c r="N33" s="1">
        <v>0</v>
      </c>
      <c r="O33" s="1">
        <v>64</v>
      </c>
      <c r="P33" s="1">
        <v>43</v>
      </c>
      <c r="Q33" s="1">
        <v>107</v>
      </c>
      <c r="R33" s="1">
        <v>0</v>
      </c>
      <c r="S33" s="1">
        <v>21</v>
      </c>
      <c r="T33" s="1">
        <v>0</v>
      </c>
      <c r="U33" s="1">
        <v>0</v>
      </c>
      <c r="V33" s="1">
        <v>64</v>
      </c>
      <c r="W33" s="1">
        <v>21</v>
      </c>
    </row>
    <row r="34" spans="1:23" x14ac:dyDescent="0.2">
      <c r="A34" s="1" t="s">
        <v>69</v>
      </c>
      <c r="B34" s="1">
        <v>89452</v>
      </c>
      <c r="C34" s="1">
        <v>41024</v>
      </c>
      <c r="D34" s="1">
        <v>29211</v>
      </c>
      <c r="E34" s="1">
        <v>3317</v>
      </c>
      <c r="F34" s="1">
        <v>2525</v>
      </c>
      <c r="G34" s="1">
        <v>5885</v>
      </c>
      <c r="H34" s="1">
        <v>7490</v>
      </c>
      <c r="I34" s="1" t="s">
        <v>69</v>
      </c>
      <c r="J34" s="1">
        <v>44876</v>
      </c>
      <c r="K34" s="1">
        <v>19988</v>
      </c>
      <c r="L34" s="1">
        <v>14616</v>
      </c>
      <c r="M34" s="1">
        <v>1733</v>
      </c>
      <c r="N34" s="1">
        <v>1134</v>
      </c>
      <c r="O34" s="1">
        <v>3916</v>
      </c>
      <c r="P34" s="1">
        <v>3488</v>
      </c>
      <c r="Q34" s="1">
        <v>44576</v>
      </c>
      <c r="R34" s="1">
        <v>21036</v>
      </c>
      <c r="S34" s="1">
        <v>14595</v>
      </c>
      <c r="T34" s="1">
        <v>1584</v>
      </c>
      <c r="U34" s="1">
        <v>1391</v>
      </c>
      <c r="V34" s="1">
        <v>1969</v>
      </c>
      <c r="W34" s="1">
        <v>4002</v>
      </c>
    </row>
    <row r="35" spans="1:23" x14ac:dyDescent="0.2">
      <c r="A35" s="7" t="s">
        <v>107</v>
      </c>
      <c r="B35" s="7"/>
      <c r="C35" s="7"/>
      <c r="D35" s="7"/>
      <c r="E35" s="7"/>
      <c r="F35" s="7"/>
      <c r="G35" s="7"/>
      <c r="H35" s="7"/>
      <c r="I35" s="7" t="s">
        <v>107</v>
      </c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</row>
  </sheetData>
  <mergeCells count="7">
    <mergeCell ref="A35:H35"/>
    <mergeCell ref="I35:W35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06ACB-7EF3-40C8-A46B-E20BA0B29900}">
  <dimension ref="A1:W10"/>
  <sheetViews>
    <sheetView view="pageBreakPreview" zoomScale="125" zoomScaleNormal="100" zoomScaleSheetLayoutView="125" workbookViewId="0">
      <selection activeCell="J4" sqref="J4:W9"/>
    </sheetView>
  </sheetViews>
  <sheetFormatPr defaultRowHeight="10.199999999999999" x14ac:dyDescent="0.2"/>
  <cols>
    <col min="1" max="1" width="10.6640625" style="1" customWidth="1"/>
    <col min="2" max="8" width="9.77734375" style="1" customWidth="1"/>
    <col min="9" max="9" width="11.77734375" style="1" customWidth="1"/>
    <col min="10" max="23" width="5" style="1" customWidth="1"/>
    <col min="24" max="16384" width="8.88671875" style="1"/>
  </cols>
  <sheetData>
    <row r="1" spans="1:23" x14ac:dyDescent="0.2">
      <c r="A1" s="8" t="s">
        <v>113</v>
      </c>
      <c r="B1" s="8"/>
      <c r="C1" s="8"/>
      <c r="D1" s="8"/>
      <c r="E1" s="8"/>
      <c r="F1" s="8"/>
      <c r="G1" s="8"/>
      <c r="H1" s="8"/>
      <c r="I1" s="8" t="s">
        <v>113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">
      <c r="A2" s="2"/>
      <c r="B2" s="9" t="s">
        <v>0</v>
      </c>
      <c r="C2" s="9"/>
      <c r="D2" s="9"/>
      <c r="E2" s="9"/>
      <c r="F2" s="9"/>
      <c r="G2" s="9"/>
      <c r="H2" s="10"/>
      <c r="I2" s="2"/>
      <c r="J2" s="9" t="s">
        <v>1</v>
      </c>
      <c r="K2" s="9"/>
      <c r="L2" s="9"/>
      <c r="M2" s="9"/>
      <c r="N2" s="9"/>
      <c r="O2" s="9"/>
      <c r="P2" s="9"/>
      <c r="Q2" s="9" t="s">
        <v>2</v>
      </c>
      <c r="R2" s="9"/>
      <c r="S2" s="9"/>
      <c r="T2" s="9"/>
      <c r="U2" s="9"/>
      <c r="V2" s="9"/>
      <c r="W2" s="10"/>
    </row>
    <row r="3" spans="1:23" x14ac:dyDescent="0.2">
      <c r="A3" s="3" t="s">
        <v>98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98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97</v>
      </c>
      <c r="B4" s="1">
        <v>125169</v>
      </c>
      <c r="C4" s="1">
        <v>61011</v>
      </c>
      <c r="D4" s="1">
        <v>37001</v>
      </c>
      <c r="E4" s="1">
        <v>4965</v>
      </c>
      <c r="F4" s="1">
        <v>3831</v>
      </c>
      <c r="G4" s="1">
        <v>7490</v>
      </c>
      <c r="H4" s="1">
        <v>10871</v>
      </c>
      <c r="I4" s="1" t="s">
        <v>97</v>
      </c>
      <c r="J4" s="1">
        <v>64007</v>
      </c>
      <c r="K4" s="1">
        <v>30923</v>
      </c>
      <c r="L4" s="1">
        <v>18639</v>
      </c>
      <c r="M4" s="1">
        <v>2525</v>
      </c>
      <c r="N4" s="1">
        <v>1776</v>
      </c>
      <c r="O4" s="1">
        <v>4815</v>
      </c>
      <c r="P4" s="1">
        <v>5329</v>
      </c>
      <c r="Q4" s="1">
        <v>61161</v>
      </c>
      <c r="R4" s="1">
        <v>30088</v>
      </c>
      <c r="S4" s="1">
        <v>18361</v>
      </c>
      <c r="T4" s="1">
        <v>2440</v>
      </c>
      <c r="U4" s="1">
        <v>2054</v>
      </c>
      <c r="V4" s="1">
        <v>2675</v>
      </c>
      <c r="W4" s="1">
        <v>5543</v>
      </c>
    </row>
    <row r="5" spans="1:23" x14ac:dyDescent="0.2">
      <c r="A5" s="1" t="s">
        <v>39</v>
      </c>
      <c r="B5" s="1">
        <v>104518</v>
      </c>
      <c r="C5" s="1">
        <v>60797</v>
      </c>
      <c r="D5" s="1">
        <v>26921</v>
      </c>
      <c r="E5" s="1">
        <v>877</v>
      </c>
      <c r="F5" s="1">
        <v>1305</v>
      </c>
      <c r="G5" s="1">
        <v>7212</v>
      </c>
      <c r="H5" s="1">
        <v>7404</v>
      </c>
      <c r="I5" s="1" t="s">
        <v>39</v>
      </c>
      <c r="J5" s="1">
        <v>54356</v>
      </c>
      <c r="K5" s="1">
        <v>30859</v>
      </c>
      <c r="L5" s="1">
        <v>14081</v>
      </c>
      <c r="M5" s="1">
        <v>407</v>
      </c>
      <c r="N5" s="1">
        <v>642</v>
      </c>
      <c r="O5" s="1">
        <v>4665</v>
      </c>
      <c r="P5" s="1">
        <v>3702</v>
      </c>
      <c r="Q5" s="1">
        <v>50162</v>
      </c>
      <c r="R5" s="1">
        <v>29939</v>
      </c>
      <c r="S5" s="1">
        <v>12840</v>
      </c>
      <c r="T5" s="1">
        <v>471</v>
      </c>
      <c r="U5" s="1">
        <v>663</v>
      </c>
      <c r="V5" s="1">
        <v>2547</v>
      </c>
      <c r="W5" s="1">
        <v>3702</v>
      </c>
    </row>
    <row r="6" spans="1:23" x14ac:dyDescent="0.2">
      <c r="A6" s="1" t="s">
        <v>38</v>
      </c>
      <c r="B6" s="1">
        <v>14231</v>
      </c>
      <c r="C6" s="1">
        <v>214</v>
      </c>
      <c r="D6" s="1">
        <v>9972</v>
      </c>
      <c r="E6" s="1">
        <v>150</v>
      </c>
      <c r="F6" s="1">
        <v>492</v>
      </c>
      <c r="G6" s="1">
        <v>21</v>
      </c>
      <c r="H6" s="1">
        <v>3381</v>
      </c>
      <c r="I6" s="1" t="s">
        <v>38</v>
      </c>
      <c r="J6" s="1">
        <v>6506</v>
      </c>
      <c r="K6" s="1">
        <v>64</v>
      </c>
      <c r="L6" s="1">
        <v>4515</v>
      </c>
      <c r="M6" s="1">
        <v>43</v>
      </c>
      <c r="N6" s="1">
        <v>257</v>
      </c>
      <c r="O6" s="1">
        <v>21</v>
      </c>
      <c r="P6" s="1">
        <v>1605</v>
      </c>
      <c r="Q6" s="1">
        <v>7725</v>
      </c>
      <c r="R6" s="1">
        <v>150</v>
      </c>
      <c r="S6" s="1">
        <v>5457</v>
      </c>
      <c r="T6" s="1">
        <v>107</v>
      </c>
      <c r="U6" s="1">
        <v>235</v>
      </c>
      <c r="V6" s="1">
        <v>0</v>
      </c>
      <c r="W6" s="1">
        <v>1776</v>
      </c>
    </row>
    <row r="7" spans="1:23" x14ac:dyDescent="0.2">
      <c r="A7" s="1" t="s">
        <v>70</v>
      </c>
      <c r="B7" s="1">
        <v>86</v>
      </c>
      <c r="C7" s="1">
        <v>0</v>
      </c>
      <c r="D7" s="1">
        <v>0</v>
      </c>
      <c r="E7" s="1">
        <v>0</v>
      </c>
      <c r="F7" s="1">
        <v>21</v>
      </c>
      <c r="G7" s="1">
        <v>64</v>
      </c>
      <c r="H7" s="1">
        <v>0</v>
      </c>
      <c r="I7" s="1" t="s">
        <v>70</v>
      </c>
      <c r="J7" s="1">
        <v>43</v>
      </c>
      <c r="K7" s="1">
        <v>0</v>
      </c>
      <c r="L7" s="1">
        <v>0</v>
      </c>
      <c r="M7" s="1">
        <v>0</v>
      </c>
      <c r="N7" s="1">
        <v>0</v>
      </c>
      <c r="O7" s="1">
        <v>43</v>
      </c>
      <c r="P7" s="1">
        <v>0</v>
      </c>
      <c r="Q7" s="1">
        <v>43</v>
      </c>
      <c r="R7" s="1">
        <v>0</v>
      </c>
      <c r="S7" s="1">
        <v>0</v>
      </c>
      <c r="T7" s="1">
        <v>0</v>
      </c>
      <c r="U7" s="1">
        <v>21</v>
      </c>
      <c r="V7" s="1">
        <v>21</v>
      </c>
      <c r="W7" s="1">
        <v>0</v>
      </c>
    </row>
    <row r="8" spans="1:23" x14ac:dyDescent="0.2">
      <c r="A8" s="1" t="s">
        <v>40</v>
      </c>
      <c r="B8" s="1">
        <v>5671</v>
      </c>
      <c r="C8" s="1">
        <v>0</v>
      </c>
      <c r="D8" s="1">
        <v>0</v>
      </c>
      <c r="E8" s="1">
        <v>3938</v>
      </c>
      <c r="F8" s="1">
        <v>1477</v>
      </c>
      <c r="G8" s="1">
        <v>193</v>
      </c>
      <c r="H8" s="1">
        <v>64</v>
      </c>
      <c r="I8" s="1" t="s">
        <v>40</v>
      </c>
      <c r="J8" s="1">
        <v>2782</v>
      </c>
      <c r="K8" s="1">
        <v>0</v>
      </c>
      <c r="L8" s="1">
        <v>0</v>
      </c>
      <c r="M8" s="1">
        <v>2076</v>
      </c>
      <c r="N8" s="1">
        <v>599</v>
      </c>
      <c r="O8" s="1">
        <v>86</v>
      </c>
      <c r="P8" s="1">
        <v>21</v>
      </c>
      <c r="Q8" s="1">
        <v>2889</v>
      </c>
      <c r="R8" s="1">
        <v>0</v>
      </c>
      <c r="S8" s="1">
        <v>0</v>
      </c>
      <c r="T8" s="1">
        <v>1862</v>
      </c>
      <c r="U8" s="1">
        <v>877</v>
      </c>
      <c r="V8" s="1">
        <v>107</v>
      </c>
      <c r="W8" s="1">
        <v>43</v>
      </c>
    </row>
    <row r="9" spans="1:23" x14ac:dyDescent="0.2">
      <c r="A9" s="1" t="s">
        <v>41</v>
      </c>
      <c r="B9" s="1">
        <v>663</v>
      </c>
      <c r="C9" s="1">
        <v>0</v>
      </c>
      <c r="D9" s="1">
        <v>107</v>
      </c>
      <c r="E9" s="1">
        <v>0</v>
      </c>
      <c r="F9" s="1">
        <v>535</v>
      </c>
      <c r="G9" s="1">
        <v>0</v>
      </c>
      <c r="H9" s="1">
        <v>21</v>
      </c>
      <c r="I9" s="1" t="s">
        <v>41</v>
      </c>
      <c r="J9" s="1">
        <v>321</v>
      </c>
      <c r="K9" s="1">
        <v>0</v>
      </c>
      <c r="L9" s="1">
        <v>43</v>
      </c>
      <c r="M9" s="1">
        <v>0</v>
      </c>
      <c r="N9" s="1">
        <v>278</v>
      </c>
      <c r="O9" s="1">
        <v>0</v>
      </c>
      <c r="P9" s="1">
        <v>0</v>
      </c>
      <c r="Q9" s="1">
        <v>342</v>
      </c>
      <c r="R9" s="1">
        <v>0</v>
      </c>
      <c r="S9" s="1">
        <v>64</v>
      </c>
      <c r="T9" s="1">
        <v>0</v>
      </c>
      <c r="U9" s="1">
        <v>257</v>
      </c>
      <c r="V9" s="1">
        <v>0</v>
      </c>
      <c r="W9" s="1">
        <v>21</v>
      </c>
    </row>
    <row r="10" spans="1:23" x14ac:dyDescent="0.2">
      <c r="A10" s="7" t="s">
        <v>107</v>
      </c>
      <c r="B10" s="7"/>
      <c r="C10" s="7"/>
      <c r="D10" s="7"/>
      <c r="E10" s="7"/>
      <c r="F10" s="7"/>
      <c r="G10" s="7"/>
      <c r="H10" s="7"/>
      <c r="I10" s="7" t="s">
        <v>107</v>
      </c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</sheetData>
  <mergeCells count="7">
    <mergeCell ref="A10:H10"/>
    <mergeCell ref="I10:W10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E5074-B3FA-409A-9AA6-BB4F37737832}">
  <dimension ref="A1:W30"/>
  <sheetViews>
    <sheetView view="pageBreakPreview" topLeftCell="A3" zoomScale="125" zoomScaleNormal="100" zoomScaleSheetLayoutView="125" workbookViewId="0">
      <selection activeCell="J6" sqref="J6:W29"/>
    </sheetView>
  </sheetViews>
  <sheetFormatPr defaultRowHeight="10.199999999999999" x14ac:dyDescent="0.2"/>
  <cols>
    <col min="1" max="1" width="10.6640625" style="1" customWidth="1"/>
    <col min="2" max="8" width="9.77734375" style="1" customWidth="1"/>
    <col min="9" max="9" width="11.77734375" style="1" customWidth="1"/>
    <col min="10" max="23" width="5" style="1" customWidth="1"/>
    <col min="24" max="16384" width="8.88671875" style="1"/>
  </cols>
  <sheetData>
    <row r="1" spans="1:23" x14ac:dyDescent="0.2">
      <c r="A1" s="8" t="s">
        <v>114</v>
      </c>
      <c r="B1" s="8"/>
      <c r="C1" s="8"/>
      <c r="D1" s="8"/>
      <c r="E1" s="8"/>
      <c r="F1" s="8"/>
      <c r="G1" s="8"/>
      <c r="H1" s="8"/>
      <c r="I1" s="8" t="s">
        <v>114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">
      <c r="A2" s="2" t="s">
        <v>95</v>
      </c>
      <c r="B2" s="9" t="s">
        <v>0</v>
      </c>
      <c r="C2" s="9"/>
      <c r="D2" s="9"/>
      <c r="E2" s="9"/>
      <c r="F2" s="9"/>
      <c r="G2" s="9"/>
      <c r="H2" s="10"/>
      <c r="I2" s="2" t="s">
        <v>95</v>
      </c>
      <c r="J2" s="9" t="s">
        <v>1</v>
      </c>
      <c r="K2" s="9"/>
      <c r="L2" s="9"/>
      <c r="M2" s="9"/>
      <c r="N2" s="9"/>
      <c r="O2" s="9"/>
      <c r="P2" s="9"/>
      <c r="Q2" s="9" t="s">
        <v>2</v>
      </c>
      <c r="R2" s="9"/>
      <c r="S2" s="9"/>
      <c r="T2" s="9"/>
      <c r="U2" s="9"/>
      <c r="V2" s="9"/>
      <c r="W2" s="10"/>
    </row>
    <row r="3" spans="1:23" x14ac:dyDescent="0.2">
      <c r="A3" s="3" t="s">
        <v>96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96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71</v>
      </c>
      <c r="I4" s="1" t="s">
        <v>71</v>
      </c>
    </row>
    <row r="6" spans="1:23" x14ac:dyDescent="0.2">
      <c r="A6" s="1" t="s">
        <v>104</v>
      </c>
      <c r="B6" s="1">
        <v>71198</v>
      </c>
      <c r="C6" s="1">
        <v>32121</v>
      </c>
      <c r="D6" s="1">
        <v>24738</v>
      </c>
      <c r="E6" s="1">
        <v>2461</v>
      </c>
      <c r="F6" s="1">
        <v>1990</v>
      </c>
      <c r="G6" s="1">
        <v>4537</v>
      </c>
      <c r="H6" s="1">
        <v>5350</v>
      </c>
      <c r="I6" s="1" t="s">
        <v>104</v>
      </c>
      <c r="J6" s="1">
        <v>35824</v>
      </c>
      <c r="K6" s="1">
        <v>15322</v>
      </c>
      <c r="L6" s="1">
        <v>12754</v>
      </c>
      <c r="M6" s="1">
        <v>1241</v>
      </c>
      <c r="N6" s="1">
        <v>942</v>
      </c>
      <c r="O6" s="1">
        <v>3039</v>
      </c>
      <c r="P6" s="1">
        <v>2525</v>
      </c>
      <c r="Q6" s="1">
        <v>35374</v>
      </c>
      <c r="R6" s="1">
        <v>16799</v>
      </c>
      <c r="S6" s="1">
        <v>11984</v>
      </c>
      <c r="T6" s="1">
        <v>1220</v>
      </c>
      <c r="U6" s="1">
        <v>1049</v>
      </c>
      <c r="V6" s="1">
        <v>1498</v>
      </c>
      <c r="W6" s="1">
        <v>2825</v>
      </c>
    </row>
    <row r="7" spans="1:23" x14ac:dyDescent="0.2">
      <c r="A7" s="1" t="s">
        <v>108</v>
      </c>
      <c r="B7" s="6">
        <f>SUM(B8:B10)*100/B6</f>
        <v>66.546813112727889</v>
      </c>
      <c r="C7" s="6">
        <f t="shared" ref="C7:H7" si="0">SUM(C8:C10)*100/C6</f>
        <v>61.560972572460386</v>
      </c>
      <c r="D7" s="6">
        <f t="shared" si="0"/>
        <v>71.88535855768454</v>
      </c>
      <c r="E7" s="6">
        <f t="shared" si="0"/>
        <v>67.858594067452259</v>
      </c>
      <c r="F7" s="6">
        <f t="shared" si="0"/>
        <v>52.713567839195981</v>
      </c>
      <c r="G7" s="6">
        <f t="shared" si="0"/>
        <v>76.41613400925722</v>
      </c>
      <c r="H7" s="6">
        <f t="shared" si="0"/>
        <v>68</v>
      </c>
      <c r="I7" s="1" t="s">
        <v>108</v>
      </c>
      <c r="J7" s="6">
        <f t="shared" ref="J7:W7" si="1">SUM(J8:J10)*100/J6</f>
        <v>75.803930326038412</v>
      </c>
      <c r="K7" s="6">
        <f t="shared" si="1"/>
        <v>74.024278814776139</v>
      </c>
      <c r="L7" s="6">
        <f t="shared" si="1"/>
        <v>75.678218598086872</v>
      </c>
      <c r="M7" s="6">
        <f t="shared" si="1"/>
        <v>77.598710717163584</v>
      </c>
      <c r="N7" s="6">
        <f t="shared" si="1"/>
        <v>63.588110403397025</v>
      </c>
      <c r="O7" s="6">
        <f t="shared" si="1"/>
        <v>82.36261928265877</v>
      </c>
      <c r="P7" s="6">
        <f t="shared" si="1"/>
        <v>83.049504950495049</v>
      </c>
      <c r="Q7" s="6">
        <f t="shared" si="1"/>
        <v>57.169107253915307</v>
      </c>
      <c r="R7" s="6">
        <f t="shared" si="1"/>
        <v>50.193463896660518</v>
      </c>
      <c r="S7" s="6">
        <f t="shared" si="1"/>
        <v>67.857142857142861</v>
      </c>
      <c r="T7" s="6">
        <f t="shared" si="1"/>
        <v>57.868852459016395</v>
      </c>
      <c r="U7" s="6">
        <f t="shared" si="1"/>
        <v>42.802669208770254</v>
      </c>
      <c r="V7" s="6">
        <f t="shared" si="1"/>
        <v>64.21895861148198</v>
      </c>
      <c r="W7" s="6">
        <f t="shared" si="1"/>
        <v>54.548672566371678</v>
      </c>
    </row>
    <row r="8" spans="1:23" x14ac:dyDescent="0.2">
      <c r="A8" s="1" t="s">
        <v>72</v>
      </c>
      <c r="B8" s="1">
        <v>42072</v>
      </c>
      <c r="C8" s="1">
        <v>16885</v>
      </c>
      <c r="D8" s="1">
        <v>16392</v>
      </c>
      <c r="E8" s="1">
        <v>1263</v>
      </c>
      <c r="F8" s="1">
        <v>942</v>
      </c>
      <c r="G8" s="1">
        <v>3231</v>
      </c>
      <c r="H8" s="1">
        <v>3360</v>
      </c>
      <c r="I8" s="1" t="s">
        <v>72</v>
      </c>
      <c r="J8" s="1">
        <v>23989</v>
      </c>
      <c r="K8" s="1">
        <v>9630</v>
      </c>
      <c r="L8" s="1">
        <v>8860</v>
      </c>
      <c r="M8" s="1">
        <v>728</v>
      </c>
      <c r="N8" s="1">
        <v>535</v>
      </c>
      <c r="O8" s="1">
        <v>2311</v>
      </c>
      <c r="P8" s="1">
        <v>1926</v>
      </c>
      <c r="Q8" s="1">
        <v>18083</v>
      </c>
      <c r="R8" s="1">
        <v>7255</v>
      </c>
      <c r="S8" s="1">
        <v>7533</v>
      </c>
      <c r="T8" s="1">
        <v>535</v>
      </c>
      <c r="U8" s="1">
        <v>407</v>
      </c>
      <c r="V8" s="1">
        <v>920</v>
      </c>
      <c r="W8" s="1">
        <v>1434</v>
      </c>
    </row>
    <row r="9" spans="1:23" x14ac:dyDescent="0.2">
      <c r="A9" s="1" t="s">
        <v>73</v>
      </c>
      <c r="B9" s="1">
        <v>1049</v>
      </c>
      <c r="C9" s="1">
        <v>385</v>
      </c>
      <c r="D9" s="1">
        <v>449</v>
      </c>
      <c r="E9" s="1">
        <v>0</v>
      </c>
      <c r="F9" s="1">
        <v>21</v>
      </c>
      <c r="G9" s="1">
        <v>86</v>
      </c>
      <c r="H9" s="1">
        <v>107</v>
      </c>
      <c r="I9" s="1" t="s">
        <v>73</v>
      </c>
      <c r="J9" s="1">
        <v>471</v>
      </c>
      <c r="K9" s="1">
        <v>171</v>
      </c>
      <c r="L9" s="1">
        <v>193</v>
      </c>
      <c r="M9" s="1">
        <v>0</v>
      </c>
      <c r="N9" s="1">
        <v>0</v>
      </c>
      <c r="O9" s="1">
        <v>64</v>
      </c>
      <c r="P9" s="1">
        <v>43</v>
      </c>
      <c r="Q9" s="1">
        <v>578</v>
      </c>
      <c r="R9" s="1">
        <v>214</v>
      </c>
      <c r="S9" s="1">
        <v>257</v>
      </c>
      <c r="T9" s="1">
        <v>0</v>
      </c>
      <c r="U9" s="1">
        <v>21</v>
      </c>
      <c r="V9" s="1">
        <v>21</v>
      </c>
      <c r="W9" s="1">
        <v>64</v>
      </c>
    </row>
    <row r="10" spans="1:23" x14ac:dyDescent="0.2">
      <c r="A10" s="1" t="s">
        <v>74</v>
      </c>
      <c r="B10" s="1">
        <v>4259</v>
      </c>
      <c r="C10" s="1">
        <v>2504</v>
      </c>
      <c r="D10" s="1">
        <v>942</v>
      </c>
      <c r="E10" s="1">
        <v>407</v>
      </c>
      <c r="F10" s="1">
        <v>86</v>
      </c>
      <c r="G10" s="1">
        <v>150</v>
      </c>
      <c r="H10" s="1">
        <v>171</v>
      </c>
      <c r="I10" s="1" t="s">
        <v>74</v>
      </c>
      <c r="J10" s="1">
        <v>2696</v>
      </c>
      <c r="K10" s="1">
        <v>1541</v>
      </c>
      <c r="L10" s="1">
        <v>599</v>
      </c>
      <c r="M10" s="1">
        <v>235</v>
      </c>
      <c r="N10" s="1">
        <v>64</v>
      </c>
      <c r="O10" s="1">
        <v>128</v>
      </c>
      <c r="P10" s="1">
        <v>128</v>
      </c>
      <c r="Q10" s="1">
        <v>1562</v>
      </c>
      <c r="R10" s="1">
        <v>963</v>
      </c>
      <c r="S10" s="1">
        <v>342</v>
      </c>
      <c r="T10" s="1">
        <v>171</v>
      </c>
      <c r="U10" s="1">
        <v>21</v>
      </c>
      <c r="V10" s="1">
        <v>21</v>
      </c>
      <c r="W10" s="1">
        <v>43</v>
      </c>
    </row>
    <row r="11" spans="1:23" x14ac:dyDescent="0.2">
      <c r="A11" s="1" t="s">
        <v>109</v>
      </c>
      <c r="B11" s="6">
        <f>B10*100/SUM(B8:B10)</f>
        <v>8.989024905023216</v>
      </c>
      <c r="C11" s="6">
        <f t="shared" ref="C11:H11" si="2">C10*100/SUM(C8:C10)</f>
        <v>12.663092950338829</v>
      </c>
      <c r="D11" s="6">
        <f t="shared" si="2"/>
        <v>5.2971939492773998</v>
      </c>
      <c r="E11" s="6">
        <f t="shared" si="2"/>
        <v>24.37125748502994</v>
      </c>
      <c r="F11" s="6">
        <f t="shared" si="2"/>
        <v>8.1982840800762631</v>
      </c>
      <c r="G11" s="6">
        <f t="shared" si="2"/>
        <v>4.3265070666282091</v>
      </c>
      <c r="H11" s="6">
        <f t="shared" si="2"/>
        <v>4.7003848268279276</v>
      </c>
      <c r="I11" s="1" t="s">
        <v>109</v>
      </c>
      <c r="J11" s="6">
        <f t="shared" ref="J11:W11" si="3">J10*100/SUM(J8:J10)</f>
        <v>9.9278244218588902</v>
      </c>
      <c r="K11" s="6">
        <f t="shared" si="3"/>
        <v>13.586669017809911</v>
      </c>
      <c r="L11" s="6">
        <f t="shared" si="3"/>
        <v>6.2059676750932447</v>
      </c>
      <c r="M11" s="6">
        <f t="shared" si="3"/>
        <v>24.402907580477674</v>
      </c>
      <c r="N11" s="6">
        <f t="shared" si="3"/>
        <v>10.684474123539232</v>
      </c>
      <c r="O11" s="6">
        <f t="shared" si="3"/>
        <v>5.1138633639632438</v>
      </c>
      <c r="P11" s="6">
        <f t="shared" si="3"/>
        <v>6.1039580352885077</v>
      </c>
      <c r="Q11" s="6">
        <f t="shared" si="3"/>
        <v>7.7238787519161347</v>
      </c>
      <c r="R11" s="6">
        <f t="shared" si="3"/>
        <v>11.4207779886148</v>
      </c>
      <c r="S11" s="6">
        <f t="shared" si="3"/>
        <v>4.2056074766355138</v>
      </c>
      <c r="T11" s="6">
        <f t="shared" si="3"/>
        <v>24.220963172804531</v>
      </c>
      <c r="U11" s="6">
        <f t="shared" si="3"/>
        <v>4.6770601336302899</v>
      </c>
      <c r="V11" s="6">
        <f t="shared" si="3"/>
        <v>2.182952182952183</v>
      </c>
      <c r="W11" s="6">
        <f t="shared" si="3"/>
        <v>2.790395846852693</v>
      </c>
    </row>
    <row r="12" spans="1:23" x14ac:dyDescent="0.2">
      <c r="A12" s="1" t="s">
        <v>75</v>
      </c>
      <c r="B12" s="1">
        <v>11021</v>
      </c>
      <c r="C12" s="1">
        <v>5778</v>
      </c>
      <c r="D12" s="1">
        <v>3124</v>
      </c>
      <c r="E12" s="1">
        <v>535</v>
      </c>
      <c r="F12" s="1">
        <v>428</v>
      </c>
      <c r="G12" s="1">
        <v>321</v>
      </c>
      <c r="H12" s="1">
        <v>835</v>
      </c>
      <c r="I12" s="1" t="s">
        <v>75</v>
      </c>
      <c r="J12" s="1">
        <v>1348</v>
      </c>
      <c r="K12" s="1">
        <v>642</v>
      </c>
      <c r="L12" s="1">
        <v>514</v>
      </c>
      <c r="M12" s="1">
        <v>107</v>
      </c>
      <c r="N12" s="1">
        <v>21</v>
      </c>
      <c r="O12" s="1">
        <v>21</v>
      </c>
      <c r="P12" s="1">
        <v>43</v>
      </c>
      <c r="Q12" s="1">
        <v>9673</v>
      </c>
      <c r="R12" s="1">
        <v>5136</v>
      </c>
      <c r="S12" s="1">
        <v>2611</v>
      </c>
      <c r="T12" s="1">
        <v>428</v>
      </c>
      <c r="U12" s="1">
        <v>407</v>
      </c>
      <c r="V12" s="1">
        <v>300</v>
      </c>
      <c r="W12" s="1">
        <v>792</v>
      </c>
    </row>
    <row r="13" spans="1:23" x14ac:dyDescent="0.2">
      <c r="A13" s="1" t="s">
        <v>76</v>
      </c>
      <c r="B13" s="1">
        <v>6099</v>
      </c>
      <c r="C13" s="1">
        <v>3017</v>
      </c>
      <c r="D13" s="1">
        <v>1519</v>
      </c>
      <c r="E13" s="1">
        <v>150</v>
      </c>
      <c r="F13" s="1">
        <v>471</v>
      </c>
      <c r="G13" s="1">
        <v>300</v>
      </c>
      <c r="H13" s="1">
        <v>642</v>
      </c>
      <c r="I13" s="1" t="s">
        <v>76</v>
      </c>
      <c r="J13" s="1">
        <v>3017</v>
      </c>
      <c r="K13" s="1">
        <v>1348</v>
      </c>
      <c r="L13" s="1">
        <v>835</v>
      </c>
      <c r="M13" s="1">
        <v>128</v>
      </c>
      <c r="N13" s="1">
        <v>300</v>
      </c>
      <c r="O13" s="1">
        <v>128</v>
      </c>
      <c r="P13" s="1">
        <v>278</v>
      </c>
      <c r="Q13" s="1">
        <v>3082</v>
      </c>
      <c r="R13" s="1">
        <v>1669</v>
      </c>
      <c r="S13" s="1">
        <v>685</v>
      </c>
      <c r="T13" s="1">
        <v>21</v>
      </c>
      <c r="U13" s="1">
        <v>171</v>
      </c>
      <c r="V13" s="1">
        <v>171</v>
      </c>
      <c r="W13" s="1">
        <v>364</v>
      </c>
    </row>
    <row r="14" spans="1:23" x14ac:dyDescent="0.2">
      <c r="A14" s="1" t="s">
        <v>77</v>
      </c>
      <c r="B14" s="1">
        <v>1562</v>
      </c>
      <c r="C14" s="1">
        <v>728</v>
      </c>
      <c r="D14" s="1">
        <v>514</v>
      </c>
      <c r="E14" s="1">
        <v>86</v>
      </c>
      <c r="F14" s="1">
        <v>21</v>
      </c>
      <c r="G14" s="1">
        <v>107</v>
      </c>
      <c r="H14" s="1">
        <v>107</v>
      </c>
      <c r="I14" s="1" t="s">
        <v>77</v>
      </c>
      <c r="J14" s="1">
        <v>813</v>
      </c>
      <c r="K14" s="1">
        <v>321</v>
      </c>
      <c r="L14" s="1">
        <v>385</v>
      </c>
      <c r="M14" s="1">
        <v>21</v>
      </c>
      <c r="N14" s="1">
        <v>0</v>
      </c>
      <c r="O14" s="1">
        <v>64</v>
      </c>
      <c r="P14" s="1">
        <v>21</v>
      </c>
      <c r="Q14" s="1">
        <v>749</v>
      </c>
      <c r="R14" s="1">
        <v>407</v>
      </c>
      <c r="S14" s="1">
        <v>128</v>
      </c>
      <c r="T14" s="1">
        <v>64</v>
      </c>
      <c r="U14" s="1">
        <v>21</v>
      </c>
      <c r="V14" s="1">
        <v>43</v>
      </c>
      <c r="W14" s="1">
        <v>86</v>
      </c>
    </row>
    <row r="15" spans="1:23" x14ac:dyDescent="0.2">
      <c r="A15" s="1" t="s">
        <v>78</v>
      </c>
      <c r="B15" s="1">
        <v>4665</v>
      </c>
      <c r="C15" s="1">
        <v>2504</v>
      </c>
      <c r="D15" s="1">
        <v>1691</v>
      </c>
      <c r="E15" s="1">
        <v>21</v>
      </c>
      <c r="F15" s="1">
        <v>0</v>
      </c>
      <c r="G15" s="1">
        <v>321</v>
      </c>
      <c r="H15" s="1">
        <v>128</v>
      </c>
      <c r="I15" s="1" t="s">
        <v>78</v>
      </c>
      <c r="J15" s="1">
        <v>3253</v>
      </c>
      <c r="K15" s="1">
        <v>1519</v>
      </c>
      <c r="L15" s="1">
        <v>1327</v>
      </c>
      <c r="M15" s="1">
        <v>21</v>
      </c>
      <c r="N15" s="1">
        <v>0</v>
      </c>
      <c r="O15" s="1">
        <v>300</v>
      </c>
      <c r="P15" s="1">
        <v>86</v>
      </c>
      <c r="Q15" s="1">
        <v>1412</v>
      </c>
      <c r="R15" s="1">
        <v>984</v>
      </c>
      <c r="S15" s="1">
        <v>364</v>
      </c>
      <c r="T15" s="1">
        <v>0</v>
      </c>
      <c r="U15" s="1">
        <v>0</v>
      </c>
      <c r="V15" s="1">
        <v>21</v>
      </c>
      <c r="W15" s="1">
        <v>43</v>
      </c>
    </row>
    <row r="16" spans="1:23" x14ac:dyDescent="0.2">
      <c r="A16" s="1" t="s">
        <v>8</v>
      </c>
      <c r="B16" s="1">
        <v>471</v>
      </c>
      <c r="C16" s="1">
        <v>321</v>
      </c>
      <c r="D16" s="1">
        <v>107</v>
      </c>
      <c r="E16" s="1">
        <v>0</v>
      </c>
      <c r="F16" s="1">
        <v>21</v>
      </c>
      <c r="G16" s="1">
        <v>21</v>
      </c>
      <c r="H16" s="1">
        <v>0</v>
      </c>
      <c r="I16" s="1" t="s">
        <v>8</v>
      </c>
      <c r="J16" s="1">
        <v>235</v>
      </c>
      <c r="K16" s="1">
        <v>150</v>
      </c>
      <c r="L16" s="1">
        <v>43</v>
      </c>
      <c r="M16" s="1">
        <v>0</v>
      </c>
      <c r="N16" s="1">
        <v>21</v>
      </c>
      <c r="O16" s="1">
        <v>21</v>
      </c>
      <c r="P16" s="1">
        <v>0</v>
      </c>
      <c r="Q16" s="1">
        <v>235</v>
      </c>
      <c r="R16" s="1">
        <v>171</v>
      </c>
      <c r="S16" s="1">
        <v>64</v>
      </c>
      <c r="T16" s="1">
        <v>0</v>
      </c>
      <c r="U16" s="1">
        <v>0</v>
      </c>
      <c r="V16" s="1">
        <v>0</v>
      </c>
      <c r="W16" s="1">
        <v>0</v>
      </c>
    </row>
    <row r="17" spans="1:23" x14ac:dyDescent="0.2">
      <c r="A17" s="1" t="s">
        <v>79</v>
      </c>
      <c r="I17" s="1" t="s">
        <v>79</v>
      </c>
    </row>
    <row r="18" spans="1:23" x14ac:dyDescent="0.2">
      <c r="A18" s="1" t="s">
        <v>97</v>
      </c>
      <c r="B18" s="1">
        <v>4430</v>
      </c>
      <c r="C18" s="1">
        <v>1969</v>
      </c>
      <c r="D18" s="1">
        <v>1862</v>
      </c>
      <c r="E18" s="1">
        <v>43</v>
      </c>
      <c r="F18" s="1">
        <v>64</v>
      </c>
      <c r="G18" s="1">
        <v>257</v>
      </c>
      <c r="H18" s="1">
        <v>235</v>
      </c>
      <c r="I18" s="1" t="s">
        <v>97</v>
      </c>
      <c r="J18" s="1">
        <v>2119</v>
      </c>
      <c r="K18" s="1">
        <v>963</v>
      </c>
      <c r="L18" s="1">
        <v>877</v>
      </c>
      <c r="M18" s="1">
        <v>21</v>
      </c>
      <c r="N18" s="1">
        <v>43</v>
      </c>
      <c r="O18" s="1">
        <v>86</v>
      </c>
      <c r="P18" s="1">
        <v>128</v>
      </c>
      <c r="Q18" s="1">
        <v>2311</v>
      </c>
      <c r="R18" s="1">
        <v>1006</v>
      </c>
      <c r="S18" s="1">
        <v>984</v>
      </c>
      <c r="T18" s="1">
        <v>21</v>
      </c>
      <c r="U18" s="1">
        <v>21</v>
      </c>
      <c r="V18" s="1">
        <v>171</v>
      </c>
      <c r="W18" s="1">
        <v>107</v>
      </c>
    </row>
    <row r="19" spans="1:23" x14ac:dyDescent="0.2">
      <c r="A19" s="1" t="s">
        <v>80</v>
      </c>
      <c r="B19" s="1">
        <v>728</v>
      </c>
      <c r="C19" s="1">
        <v>449</v>
      </c>
      <c r="D19" s="1">
        <v>193</v>
      </c>
      <c r="E19" s="1">
        <v>0</v>
      </c>
      <c r="F19" s="1">
        <v>21</v>
      </c>
      <c r="G19" s="1">
        <v>43</v>
      </c>
      <c r="H19" s="1">
        <v>21</v>
      </c>
      <c r="I19" s="1" t="s">
        <v>80</v>
      </c>
      <c r="J19" s="1">
        <v>364</v>
      </c>
      <c r="K19" s="1">
        <v>171</v>
      </c>
      <c r="L19" s="1">
        <v>150</v>
      </c>
      <c r="M19" s="1">
        <v>0</v>
      </c>
      <c r="N19" s="1">
        <v>0</v>
      </c>
      <c r="O19" s="1">
        <v>43</v>
      </c>
      <c r="P19" s="1">
        <v>0</v>
      </c>
      <c r="Q19" s="1">
        <v>364</v>
      </c>
      <c r="R19" s="1">
        <v>278</v>
      </c>
      <c r="S19" s="1">
        <v>43</v>
      </c>
      <c r="T19" s="1">
        <v>0</v>
      </c>
      <c r="U19" s="1">
        <v>21</v>
      </c>
      <c r="V19" s="1">
        <v>0</v>
      </c>
      <c r="W19" s="1">
        <v>21</v>
      </c>
    </row>
    <row r="20" spans="1:23" x14ac:dyDescent="0.2">
      <c r="A20" s="1" t="s">
        <v>81</v>
      </c>
      <c r="B20" s="1">
        <v>3702</v>
      </c>
      <c r="C20" s="1">
        <v>1519</v>
      </c>
      <c r="D20" s="1">
        <v>1669</v>
      </c>
      <c r="E20" s="1">
        <v>43</v>
      </c>
      <c r="F20" s="1">
        <v>43</v>
      </c>
      <c r="G20" s="1">
        <v>214</v>
      </c>
      <c r="H20" s="1">
        <v>214</v>
      </c>
      <c r="I20" s="1" t="s">
        <v>81</v>
      </c>
      <c r="J20" s="1">
        <v>1755</v>
      </c>
      <c r="K20" s="1">
        <v>792</v>
      </c>
      <c r="L20" s="1">
        <v>728</v>
      </c>
      <c r="M20" s="1">
        <v>21</v>
      </c>
      <c r="N20" s="1">
        <v>43</v>
      </c>
      <c r="O20" s="1">
        <v>43</v>
      </c>
      <c r="P20" s="1">
        <v>128</v>
      </c>
      <c r="Q20" s="1">
        <v>1947</v>
      </c>
      <c r="R20" s="1">
        <v>728</v>
      </c>
      <c r="S20" s="1">
        <v>942</v>
      </c>
      <c r="T20" s="1">
        <v>21</v>
      </c>
      <c r="U20" s="1">
        <v>0</v>
      </c>
      <c r="V20" s="1">
        <v>171</v>
      </c>
      <c r="W20" s="1">
        <v>86</v>
      </c>
    </row>
    <row r="22" spans="1:23" x14ac:dyDescent="0.2">
      <c r="A22" s="1" t="s">
        <v>82</v>
      </c>
      <c r="I22" s="1" t="s">
        <v>82</v>
      </c>
    </row>
    <row r="24" spans="1:23" x14ac:dyDescent="0.2">
      <c r="A24" s="1" t="s">
        <v>97</v>
      </c>
      <c r="B24" s="1">
        <v>71176</v>
      </c>
      <c r="C24" s="1">
        <v>32121</v>
      </c>
      <c r="D24" s="1">
        <v>24738</v>
      </c>
      <c r="E24" s="1">
        <v>2461</v>
      </c>
      <c r="F24" s="1">
        <v>1990</v>
      </c>
      <c r="G24" s="1">
        <v>4515</v>
      </c>
      <c r="H24" s="1">
        <v>5350</v>
      </c>
      <c r="I24" s="1" t="s">
        <v>97</v>
      </c>
      <c r="J24" s="1">
        <v>35802</v>
      </c>
      <c r="K24" s="1">
        <v>15322</v>
      </c>
      <c r="L24" s="1">
        <v>12754</v>
      </c>
      <c r="M24" s="1">
        <v>1241</v>
      </c>
      <c r="N24" s="1">
        <v>942</v>
      </c>
      <c r="O24" s="1">
        <v>3017</v>
      </c>
      <c r="P24" s="1">
        <v>2525</v>
      </c>
      <c r="Q24" s="1">
        <v>35374</v>
      </c>
      <c r="R24" s="1">
        <v>16799</v>
      </c>
      <c r="S24" s="1">
        <v>11984</v>
      </c>
      <c r="T24" s="1">
        <v>1220</v>
      </c>
      <c r="U24" s="1">
        <v>1049</v>
      </c>
      <c r="V24" s="1">
        <v>1498</v>
      </c>
      <c r="W24" s="1">
        <v>2825</v>
      </c>
    </row>
    <row r="25" spans="1:23" x14ac:dyDescent="0.2">
      <c r="A25" s="1" t="s">
        <v>83</v>
      </c>
      <c r="B25" s="1">
        <v>36594</v>
      </c>
      <c r="C25" s="1">
        <v>11834</v>
      </c>
      <c r="D25" s="1">
        <v>16029</v>
      </c>
      <c r="E25" s="1">
        <v>1733</v>
      </c>
      <c r="F25" s="1">
        <v>1134</v>
      </c>
      <c r="G25" s="1">
        <v>2525</v>
      </c>
      <c r="H25" s="1">
        <v>3338</v>
      </c>
      <c r="I25" s="1" t="s">
        <v>83</v>
      </c>
      <c r="J25" s="1">
        <v>20351</v>
      </c>
      <c r="K25" s="1">
        <v>6185</v>
      </c>
      <c r="L25" s="1">
        <v>8838</v>
      </c>
      <c r="M25" s="1">
        <v>1006</v>
      </c>
      <c r="N25" s="1">
        <v>621</v>
      </c>
      <c r="O25" s="1">
        <v>1798</v>
      </c>
      <c r="P25" s="1">
        <v>1905</v>
      </c>
      <c r="Q25" s="1">
        <v>16243</v>
      </c>
      <c r="R25" s="1">
        <v>5650</v>
      </c>
      <c r="S25" s="1">
        <v>7190</v>
      </c>
      <c r="T25" s="1">
        <v>728</v>
      </c>
      <c r="U25" s="1">
        <v>514</v>
      </c>
      <c r="V25" s="1">
        <v>728</v>
      </c>
      <c r="W25" s="1">
        <v>1434</v>
      </c>
    </row>
    <row r="26" spans="1:23" x14ac:dyDescent="0.2">
      <c r="A26" s="1" t="s">
        <v>84</v>
      </c>
      <c r="B26" s="1">
        <v>15643</v>
      </c>
      <c r="C26" s="1">
        <v>10700</v>
      </c>
      <c r="D26" s="1">
        <v>3296</v>
      </c>
      <c r="E26" s="1">
        <v>64</v>
      </c>
      <c r="F26" s="1">
        <v>86</v>
      </c>
      <c r="G26" s="1">
        <v>1113</v>
      </c>
      <c r="H26" s="1">
        <v>385</v>
      </c>
      <c r="I26" s="1" t="s">
        <v>84</v>
      </c>
      <c r="J26" s="1">
        <v>8410</v>
      </c>
      <c r="K26" s="1">
        <v>5692</v>
      </c>
      <c r="L26" s="1">
        <v>1691</v>
      </c>
      <c r="M26" s="1">
        <v>21</v>
      </c>
      <c r="N26" s="1">
        <v>43</v>
      </c>
      <c r="O26" s="1">
        <v>728</v>
      </c>
      <c r="P26" s="1">
        <v>235</v>
      </c>
      <c r="Q26" s="1">
        <v>7233</v>
      </c>
      <c r="R26" s="1">
        <v>5008</v>
      </c>
      <c r="S26" s="1">
        <v>1605</v>
      </c>
      <c r="T26" s="1">
        <v>43</v>
      </c>
      <c r="U26" s="1">
        <v>43</v>
      </c>
      <c r="V26" s="1">
        <v>385</v>
      </c>
      <c r="W26" s="1">
        <v>150</v>
      </c>
    </row>
    <row r="27" spans="1:23" x14ac:dyDescent="0.2">
      <c r="A27" s="1" t="s">
        <v>85</v>
      </c>
      <c r="B27" s="1">
        <v>1776</v>
      </c>
      <c r="C27" s="1">
        <v>749</v>
      </c>
      <c r="D27" s="1">
        <v>599</v>
      </c>
      <c r="E27" s="1">
        <v>0</v>
      </c>
      <c r="F27" s="1">
        <v>0</v>
      </c>
      <c r="G27" s="1">
        <v>214</v>
      </c>
      <c r="H27" s="1">
        <v>214</v>
      </c>
      <c r="I27" s="1" t="s">
        <v>85</v>
      </c>
      <c r="J27" s="1">
        <v>1198</v>
      </c>
      <c r="K27" s="1">
        <v>556</v>
      </c>
      <c r="L27" s="1">
        <v>428</v>
      </c>
      <c r="M27" s="1">
        <v>0</v>
      </c>
      <c r="N27" s="1">
        <v>0</v>
      </c>
      <c r="O27" s="1">
        <v>107</v>
      </c>
      <c r="P27" s="1">
        <v>107</v>
      </c>
      <c r="Q27" s="1">
        <v>578</v>
      </c>
      <c r="R27" s="1">
        <v>193</v>
      </c>
      <c r="S27" s="1">
        <v>171</v>
      </c>
      <c r="T27" s="1">
        <v>0</v>
      </c>
      <c r="U27" s="1">
        <v>0</v>
      </c>
      <c r="V27" s="1">
        <v>107</v>
      </c>
      <c r="W27" s="1">
        <v>107</v>
      </c>
    </row>
    <row r="28" spans="1:23" x14ac:dyDescent="0.2">
      <c r="A28" s="1" t="s">
        <v>86</v>
      </c>
      <c r="B28" s="1">
        <v>107</v>
      </c>
      <c r="C28" s="1">
        <v>21</v>
      </c>
      <c r="D28" s="1">
        <v>43</v>
      </c>
      <c r="E28" s="1">
        <v>0</v>
      </c>
      <c r="F28" s="1">
        <v>0</v>
      </c>
      <c r="G28" s="1">
        <v>0</v>
      </c>
      <c r="H28" s="1">
        <v>43</v>
      </c>
      <c r="I28" s="1" t="s">
        <v>86</v>
      </c>
      <c r="J28" s="1">
        <v>43</v>
      </c>
      <c r="K28" s="1">
        <v>0</v>
      </c>
      <c r="L28" s="1">
        <v>21</v>
      </c>
      <c r="M28" s="1">
        <v>0</v>
      </c>
      <c r="N28" s="1">
        <v>0</v>
      </c>
      <c r="O28" s="1">
        <v>0</v>
      </c>
      <c r="P28" s="1">
        <v>21</v>
      </c>
      <c r="Q28" s="1">
        <v>64</v>
      </c>
      <c r="R28" s="1">
        <v>21</v>
      </c>
      <c r="S28" s="1">
        <v>21</v>
      </c>
      <c r="T28" s="1">
        <v>0</v>
      </c>
      <c r="U28" s="1">
        <v>0</v>
      </c>
      <c r="V28" s="1">
        <v>0</v>
      </c>
      <c r="W28" s="1">
        <v>21</v>
      </c>
    </row>
    <row r="29" spans="1:23" x14ac:dyDescent="0.2">
      <c r="A29" s="1" t="s">
        <v>87</v>
      </c>
      <c r="B29" s="1">
        <v>17056</v>
      </c>
      <c r="C29" s="1">
        <v>8817</v>
      </c>
      <c r="D29" s="1">
        <v>4772</v>
      </c>
      <c r="E29" s="1">
        <v>663</v>
      </c>
      <c r="F29" s="1">
        <v>770</v>
      </c>
      <c r="G29" s="1">
        <v>663</v>
      </c>
      <c r="H29" s="1">
        <v>1370</v>
      </c>
      <c r="I29" s="1" t="s">
        <v>87</v>
      </c>
      <c r="J29" s="1">
        <v>5799</v>
      </c>
      <c r="K29" s="1">
        <v>2889</v>
      </c>
      <c r="L29" s="1">
        <v>1776</v>
      </c>
      <c r="M29" s="1">
        <v>214</v>
      </c>
      <c r="N29" s="1">
        <v>278</v>
      </c>
      <c r="O29" s="1">
        <v>385</v>
      </c>
      <c r="P29" s="1">
        <v>257</v>
      </c>
      <c r="Q29" s="1">
        <v>11256</v>
      </c>
      <c r="R29" s="1">
        <v>5928</v>
      </c>
      <c r="S29" s="1">
        <v>2996</v>
      </c>
      <c r="T29" s="1">
        <v>449</v>
      </c>
      <c r="U29" s="1">
        <v>492</v>
      </c>
      <c r="V29" s="1">
        <v>278</v>
      </c>
      <c r="W29" s="1">
        <v>1113</v>
      </c>
    </row>
    <row r="30" spans="1:23" x14ac:dyDescent="0.2">
      <c r="A30" s="7" t="s">
        <v>107</v>
      </c>
      <c r="B30" s="7"/>
      <c r="C30" s="7"/>
      <c r="D30" s="7"/>
      <c r="E30" s="7"/>
      <c r="F30" s="7"/>
      <c r="G30" s="7"/>
      <c r="H30" s="7"/>
      <c r="I30" s="7" t="s">
        <v>107</v>
      </c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</row>
  </sheetData>
  <mergeCells count="7">
    <mergeCell ref="A30:H30"/>
    <mergeCell ref="I30:W30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DBFD3-5919-4CC4-8F24-BFE42381B1F6}">
  <dimension ref="A1:W37"/>
  <sheetViews>
    <sheetView tabSelected="1" view="pageBreakPreview" zoomScale="125" zoomScaleNormal="100" zoomScaleSheetLayoutView="125" workbookViewId="0">
      <selection activeCell="J6" sqref="J6:W36"/>
    </sheetView>
  </sheetViews>
  <sheetFormatPr defaultRowHeight="10.199999999999999" x14ac:dyDescent="0.2"/>
  <cols>
    <col min="1" max="1" width="10.6640625" style="1" customWidth="1"/>
    <col min="2" max="8" width="9.77734375" style="1" customWidth="1"/>
    <col min="9" max="9" width="11.77734375" style="1" customWidth="1"/>
    <col min="10" max="23" width="5" style="1" customWidth="1"/>
    <col min="24" max="16384" width="8.88671875" style="1"/>
  </cols>
  <sheetData>
    <row r="1" spans="1:23" x14ac:dyDescent="0.2">
      <c r="A1" s="8" t="s">
        <v>115</v>
      </c>
      <c r="B1" s="8"/>
      <c r="C1" s="8"/>
      <c r="D1" s="8"/>
      <c r="E1" s="8"/>
      <c r="F1" s="8"/>
      <c r="G1" s="8"/>
      <c r="H1" s="8"/>
      <c r="I1" s="8" t="s">
        <v>115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">
      <c r="A2" s="2" t="s">
        <v>93</v>
      </c>
      <c r="B2" s="9" t="s">
        <v>0</v>
      </c>
      <c r="C2" s="9"/>
      <c r="D2" s="9"/>
      <c r="E2" s="9"/>
      <c r="F2" s="9"/>
      <c r="G2" s="9"/>
      <c r="H2" s="10"/>
      <c r="I2" s="2" t="s">
        <v>93</v>
      </c>
      <c r="J2" s="9" t="s">
        <v>1</v>
      </c>
      <c r="K2" s="9"/>
      <c r="L2" s="9"/>
      <c r="M2" s="9"/>
      <c r="N2" s="9"/>
      <c r="O2" s="9"/>
      <c r="P2" s="9"/>
      <c r="Q2" s="9" t="s">
        <v>2</v>
      </c>
      <c r="R2" s="9"/>
      <c r="S2" s="9"/>
      <c r="T2" s="9"/>
      <c r="U2" s="9"/>
      <c r="V2" s="9"/>
      <c r="W2" s="10"/>
    </row>
    <row r="3" spans="1:23" x14ac:dyDescent="0.2">
      <c r="A3" s="3" t="s">
        <v>94</v>
      </c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94</v>
      </c>
      <c r="J3" s="4" t="s">
        <v>0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5" t="s">
        <v>8</v>
      </c>
    </row>
    <row r="4" spans="1:23" x14ac:dyDescent="0.2">
      <c r="A4" s="1" t="s">
        <v>88</v>
      </c>
      <c r="I4" s="1" t="s">
        <v>88</v>
      </c>
    </row>
    <row r="6" spans="1:23" x14ac:dyDescent="0.2">
      <c r="A6" s="1" t="s">
        <v>97</v>
      </c>
      <c r="B6" s="1">
        <v>7041</v>
      </c>
      <c r="C6" s="1">
        <v>171</v>
      </c>
      <c r="D6" s="1">
        <v>150</v>
      </c>
      <c r="E6" s="1">
        <v>4023</v>
      </c>
      <c r="F6" s="1">
        <v>2311</v>
      </c>
      <c r="G6" s="1">
        <v>193</v>
      </c>
      <c r="H6" s="1">
        <v>193</v>
      </c>
      <c r="I6" s="1" t="s">
        <v>97</v>
      </c>
      <c r="J6" s="1">
        <v>3488</v>
      </c>
      <c r="K6" s="1">
        <v>86</v>
      </c>
      <c r="L6" s="1">
        <v>64</v>
      </c>
      <c r="M6" s="1">
        <v>2119</v>
      </c>
      <c r="N6" s="1">
        <v>1070</v>
      </c>
      <c r="O6" s="1">
        <v>86</v>
      </c>
      <c r="P6" s="1">
        <v>64</v>
      </c>
      <c r="Q6" s="1">
        <v>3552</v>
      </c>
      <c r="R6" s="1">
        <v>86</v>
      </c>
      <c r="S6" s="1">
        <v>86</v>
      </c>
      <c r="T6" s="1">
        <v>1905</v>
      </c>
      <c r="U6" s="1">
        <v>1241</v>
      </c>
      <c r="V6" s="1">
        <v>107</v>
      </c>
      <c r="W6" s="1">
        <v>128</v>
      </c>
    </row>
    <row r="7" spans="1:23" x14ac:dyDescent="0.2">
      <c r="A7" s="1" t="s">
        <v>37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 t="s">
        <v>37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</row>
    <row r="8" spans="1:23" x14ac:dyDescent="0.2">
      <c r="A8" s="1" t="s">
        <v>38</v>
      </c>
      <c r="B8" s="1">
        <v>86</v>
      </c>
      <c r="C8" s="1">
        <v>0</v>
      </c>
      <c r="D8" s="1">
        <v>0</v>
      </c>
      <c r="E8" s="1">
        <v>0</v>
      </c>
      <c r="F8" s="1">
        <v>86</v>
      </c>
      <c r="G8" s="1">
        <v>0</v>
      </c>
      <c r="H8" s="1">
        <v>0</v>
      </c>
      <c r="I8" s="1" t="s">
        <v>38</v>
      </c>
      <c r="J8" s="1">
        <v>43</v>
      </c>
      <c r="K8" s="1">
        <v>0</v>
      </c>
      <c r="L8" s="1">
        <v>0</v>
      </c>
      <c r="M8" s="1">
        <v>0</v>
      </c>
      <c r="N8" s="1">
        <v>43</v>
      </c>
      <c r="O8" s="1">
        <v>0</v>
      </c>
      <c r="P8" s="1">
        <v>0</v>
      </c>
      <c r="Q8" s="1">
        <v>43</v>
      </c>
      <c r="R8" s="1">
        <v>0</v>
      </c>
      <c r="S8" s="1">
        <v>0</v>
      </c>
      <c r="T8" s="1">
        <v>0</v>
      </c>
      <c r="U8" s="1">
        <v>43</v>
      </c>
      <c r="V8" s="1">
        <v>0</v>
      </c>
      <c r="W8" s="1">
        <v>0</v>
      </c>
    </row>
    <row r="9" spans="1:23" x14ac:dyDescent="0.2">
      <c r="A9" s="1" t="s">
        <v>39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 t="s">
        <v>39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</row>
    <row r="10" spans="1:23" x14ac:dyDescent="0.2">
      <c r="A10" s="1" t="s">
        <v>40</v>
      </c>
      <c r="B10" s="1">
        <v>6099</v>
      </c>
      <c r="C10" s="1">
        <v>128</v>
      </c>
      <c r="D10" s="1">
        <v>21</v>
      </c>
      <c r="E10" s="1">
        <v>4002</v>
      </c>
      <c r="F10" s="1">
        <v>1648</v>
      </c>
      <c r="G10" s="1">
        <v>193</v>
      </c>
      <c r="H10" s="1">
        <v>107</v>
      </c>
      <c r="I10" s="1" t="s">
        <v>40</v>
      </c>
      <c r="J10" s="1">
        <v>2975</v>
      </c>
      <c r="K10" s="1">
        <v>43</v>
      </c>
      <c r="L10" s="1">
        <v>0</v>
      </c>
      <c r="M10" s="1">
        <v>2097</v>
      </c>
      <c r="N10" s="1">
        <v>728</v>
      </c>
      <c r="O10" s="1">
        <v>86</v>
      </c>
      <c r="P10" s="1">
        <v>21</v>
      </c>
      <c r="Q10" s="1">
        <v>3124</v>
      </c>
      <c r="R10" s="1">
        <v>86</v>
      </c>
      <c r="S10" s="1">
        <v>21</v>
      </c>
      <c r="T10" s="1">
        <v>1905</v>
      </c>
      <c r="U10" s="1">
        <v>920</v>
      </c>
      <c r="V10" s="1">
        <v>107</v>
      </c>
      <c r="W10" s="1">
        <v>86</v>
      </c>
    </row>
    <row r="11" spans="1:23" x14ac:dyDescent="0.2">
      <c r="A11" s="1" t="s">
        <v>41</v>
      </c>
      <c r="B11" s="1">
        <v>770</v>
      </c>
      <c r="C11" s="1">
        <v>43</v>
      </c>
      <c r="D11" s="1">
        <v>128</v>
      </c>
      <c r="E11" s="1">
        <v>0</v>
      </c>
      <c r="F11" s="1">
        <v>514</v>
      </c>
      <c r="G11" s="1">
        <v>0</v>
      </c>
      <c r="H11" s="1">
        <v>86</v>
      </c>
      <c r="I11" s="1" t="s">
        <v>41</v>
      </c>
      <c r="J11" s="1">
        <v>428</v>
      </c>
      <c r="K11" s="1">
        <v>43</v>
      </c>
      <c r="L11" s="1">
        <v>64</v>
      </c>
      <c r="M11" s="1">
        <v>0</v>
      </c>
      <c r="N11" s="1">
        <v>278</v>
      </c>
      <c r="O11" s="1">
        <v>0</v>
      </c>
      <c r="P11" s="1">
        <v>43</v>
      </c>
      <c r="Q11" s="1">
        <v>342</v>
      </c>
      <c r="R11" s="1">
        <v>0</v>
      </c>
      <c r="S11" s="1">
        <v>64</v>
      </c>
      <c r="T11" s="1">
        <v>0</v>
      </c>
      <c r="U11" s="1">
        <v>235</v>
      </c>
      <c r="V11" s="1">
        <v>0</v>
      </c>
      <c r="W11" s="1">
        <v>43</v>
      </c>
    </row>
    <row r="12" spans="1:23" x14ac:dyDescent="0.2">
      <c r="A12" s="1" t="s">
        <v>42</v>
      </c>
      <c r="B12" s="1">
        <v>43</v>
      </c>
      <c r="C12" s="1">
        <v>0</v>
      </c>
      <c r="D12" s="1">
        <v>0</v>
      </c>
      <c r="E12" s="1">
        <v>0</v>
      </c>
      <c r="F12" s="1">
        <v>43</v>
      </c>
      <c r="G12" s="1">
        <v>0</v>
      </c>
      <c r="H12" s="1">
        <v>0</v>
      </c>
      <c r="I12" s="1" t="s">
        <v>42</v>
      </c>
      <c r="J12" s="1">
        <v>21</v>
      </c>
      <c r="K12" s="1">
        <v>0</v>
      </c>
      <c r="L12" s="1">
        <v>0</v>
      </c>
      <c r="M12" s="1">
        <v>0</v>
      </c>
      <c r="N12" s="1">
        <v>21</v>
      </c>
      <c r="O12" s="1">
        <v>0</v>
      </c>
      <c r="P12" s="1">
        <v>0</v>
      </c>
      <c r="Q12" s="1">
        <v>21</v>
      </c>
      <c r="R12" s="1">
        <v>0</v>
      </c>
      <c r="S12" s="1">
        <v>0</v>
      </c>
      <c r="T12" s="1">
        <v>0</v>
      </c>
      <c r="U12" s="1">
        <v>21</v>
      </c>
      <c r="V12" s="1">
        <v>0</v>
      </c>
      <c r="W12" s="1">
        <v>0</v>
      </c>
    </row>
    <row r="13" spans="1:23" x14ac:dyDescent="0.2">
      <c r="A13" s="1" t="s">
        <v>43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 t="s">
        <v>43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</row>
    <row r="14" spans="1:23" x14ac:dyDescent="0.2">
      <c r="A14" s="1" t="s">
        <v>44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 t="s">
        <v>44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</row>
    <row r="15" spans="1:23" x14ac:dyDescent="0.2">
      <c r="A15" s="1" t="s">
        <v>45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 t="s">
        <v>45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</row>
    <row r="16" spans="1:23" x14ac:dyDescent="0.2">
      <c r="A16" s="1" t="s">
        <v>46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 t="s">
        <v>46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</row>
    <row r="17" spans="1:23" x14ac:dyDescent="0.2">
      <c r="A17" s="1" t="s">
        <v>8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 t="s">
        <v>8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</row>
    <row r="18" spans="1:23" x14ac:dyDescent="0.2">
      <c r="A18" s="1" t="s">
        <v>47</v>
      </c>
      <c r="B18" s="1">
        <v>43</v>
      </c>
      <c r="C18" s="1">
        <v>0</v>
      </c>
      <c r="D18" s="1">
        <v>0</v>
      </c>
      <c r="E18" s="1">
        <v>21</v>
      </c>
      <c r="F18" s="1">
        <v>21</v>
      </c>
      <c r="G18" s="1">
        <v>0</v>
      </c>
      <c r="H18" s="1">
        <v>0</v>
      </c>
      <c r="I18" s="1" t="s">
        <v>47</v>
      </c>
      <c r="J18" s="1">
        <v>21</v>
      </c>
      <c r="K18" s="1">
        <v>0</v>
      </c>
      <c r="L18" s="1">
        <v>0</v>
      </c>
      <c r="M18" s="1">
        <v>21</v>
      </c>
      <c r="N18" s="1">
        <v>0</v>
      </c>
      <c r="O18" s="1">
        <v>0</v>
      </c>
      <c r="P18" s="1">
        <v>0</v>
      </c>
      <c r="Q18" s="1">
        <v>21</v>
      </c>
      <c r="R18" s="1">
        <v>0</v>
      </c>
      <c r="S18" s="1">
        <v>0</v>
      </c>
      <c r="T18" s="1">
        <v>0</v>
      </c>
      <c r="U18" s="1">
        <v>21</v>
      </c>
      <c r="V18" s="1">
        <v>0</v>
      </c>
      <c r="W18" s="1">
        <v>0</v>
      </c>
    </row>
    <row r="19" spans="1:23" x14ac:dyDescent="0.2">
      <c r="A19" s="1" t="s">
        <v>89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 t="s">
        <v>89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</row>
    <row r="21" spans="1:23" x14ac:dyDescent="0.2">
      <c r="A21" s="1" t="s">
        <v>90</v>
      </c>
      <c r="I21" s="1" t="s">
        <v>90</v>
      </c>
    </row>
    <row r="23" spans="1:23" x14ac:dyDescent="0.2">
      <c r="A23" s="1" t="s">
        <v>97</v>
      </c>
      <c r="B23" s="1">
        <v>7041</v>
      </c>
      <c r="C23" s="1">
        <v>171</v>
      </c>
      <c r="D23" s="1">
        <v>150</v>
      </c>
      <c r="E23" s="1">
        <v>4023</v>
      </c>
      <c r="F23" s="1">
        <v>2311</v>
      </c>
      <c r="G23" s="1">
        <v>193</v>
      </c>
      <c r="H23" s="1">
        <v>193</v>
      </c>
      <c r="I23" s="1" t="s">
        <v>97</v>
      </c>
      <c r="J23" s="1">
        <v>3488</v>
      </c>
      <c r="K23" s="1">
        <v>86</v>
      </c>
      <c r="L23" s="1">
        <v>64</v>
      </c>
      <c r="M23" s="1">
        <v>2119</v>
      </c>
      <c r="N23" s="1">
        <v>1070</v>
      </c>
      <c r="O23" s="1">
        <v>86</v>
      </c>
      <c r="P23" s="1">
        <v>64</v>
      </c>
      <c r="Q23" s="1">
        <v>3552</v>
      </c>
      <c r="R23" s="1">
        <v>86</v>
      </c>
      <c r="S23" s="1">
        <v>86</v>
      </c>
      <c r="T23" s="1">
        <v>1905</v>
      </c>
      <c r="U23" s="1">
        <v>1241</v>
      </c>
      <c r="V23" s="1">
        <v>107</v>
      </c>
      <c r="W23" s="1">
        <v>128</v>
      </c>
    </row>
    <row r="24" spans="1:23" x14ac:dyDescent="0.2">
      <c r="A24" s="1" t="s">
        <v>37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 t="s">
        <v>37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</row>
    <row r="25" spans="1:23" x14ac:dyDescent="0.2">
      <c r="A25" s="1" t="s">
        <v>38</v>
      </c>
      <c r="B25" s="1">
        <v>43</v>
      </c>
      <c r="C25" s="1">
        <v>0</v>
      </c>
      <c r="D25" s="1">
        <v>21</v>
      </c>
      <c r="E25" s="1">
        <v>0</v>
      </c>
      <c r="F25" s="1">
        <v>21</v>
      </c>
      <c r="G25" s="1">
        <v>0</v>
      </c>
      <c r="H25" s="1">
        <v>0</v>
      </c>
      <c r="I25" s="1" t="s">
        <v>38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43</v>
      </c>
      <c r="R25" s="1">
        <v>0</v>
      </c>
      <c r="S25" s="1">
        <v>21</v>
      </c>
      <c r="T25" s="1">
        <v>0</v>
      </c>
      <c r="U25" s="1">
        <v>21</v>
      </c>
      <c r="V25" s="1">
        <v>0</v>
      </c>
      <c r="W25" s="1">
        <v>0</v>
      </c>
    </row>
    <row r="26" spans="1:23" x14ac:dyDescent="0.2">
      <c r="A26" s="1" t="s">
        <v>39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 t="s">
        <v>39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</row>
    <row r="27" spans="1:23" x14ac:dyDescent="0.2">
      <c r="A27" s="1" t="s">
        <v>40</v>
      </c>
      <c r="B27" s="1">
        <v>6185</v>
      </c>
      <c r="C27" s="1">
        <v>128</v>
      </c>
      <c r="D27" s="1">
        <v>21</v>
      </c>
      <c r="E27" s="1">
        <v>4002</v>
      </c>
      <c r="F27" s="1">
        <v>1733</v>
      </c>
      <c r="G27" s="1">
        <v>193</v>
      </c>
      <c r="H27" s="1">
        <v>107</v>
      </c>
      <c r="I27" s="1" t="s">
        <v>40</v>
      </c>
      <c r="J27" s="1">
        <v>3017</v>
      </c>
      <c r="K27" s="1">
        <v>43</v>
      </c>
      <c r="L27" s="1">
        <v>0</v>
      </c>
      <c r="M27" s="1">
        <v>2097</v>
      </c>
      <c r="N27" s="1">
        <v>770</v>
      </c>
      <c r="O27" s="1">
        <v>86</v>
      </c>
      <c r="P27" s="1">
        <v>21</v>
      </c>
      <c r="Q27" s="1">
        <v>3167</v>
      </c>
      <c r="R27" s="1">
        <v>86</v>
      </c>
      <c r="S27" s="1">
        <v>21</v>
      </c>
      <c r="T27" s="1">
        <v>1905</v>
      </c>
      <c r="U27" s="1">
        <v>963</v>
      </c>
      <c r="V27" s="1">
        <v>107</v>
      </c>
      <c r="W27" s="1">
        <v>86</v>
      </c>
    </row>
    <row r="28" spans="1:23" x14ac:dyDescent="0.2">
      <c r="A28" s="1" t="s">
        <v>41</v>
      </c>
      <c r="B28" s="1">
        <v>706</v>
      </c>
      <c r="C28" s="1">
        <v>43</v>
      </c>
      <c r="D28" s="1">
        <v>107</v>
      </c>
      <c r="E28" s="1">
        <v>0</v>
      </c>
      <c r="F28" s="1">
        <v>471</v>
      </c>
      <c r="G28" s="1">
        <v>0</v>
      </c>
      <c r="H28" s="1">
        <v>86</v>
      </c>
      <c r="I28" s="1" t="s">
        <v>41</v>
      </c>
      <c r="J28" s="1">
        <v>407</v>
      </c>
      <c r="K28" s="1">
        <v>43</v>
      </c>
      <c r="L28" s="1">
        <v>64</v>
      </c>
      <c r="M28" s="1">
        <v>0</v>
      </c>
      <c r="N28" s="1">
        <v>257</v>
      </c>
      <c r="O28" s="1">
        <v>0</v>
      </c>
      <c r="P28" s="1">
        <v>43</v>
      </c>
      <c r="Q28" s="1">
        <v>300</v>
      </c>
      <c r="R28" s="1">
        <v>0</v>
      </c>
      <c r="S28" s="1">
        <v>43</v>
      </c>
      <c r="T28" s="1">
        <v>0</v>
      </c>
      <c r="U28" s="1">
        <v>214</v>
      </c>
      <c r="V28" s="1">
        <v>0</v>
      </c>
      <c r="W28" s="1">
        <v>43</v>
      </c>
    </row>
    <row r="29" spans="1:23" x14ac:dyDescent="0.2">
      <c r="A29" s="1" t="s">
        <v>42</v>
      </c>
      <c r="B29" s="1">
        <v>43</v>
      </c>
      <c r="C29" s="1">
        <v>0</v>
      </c>
      <c r="D29" s="1">
        <v>0</v>
      </c>
      <c r="E29" s="1">
        <v>0</v>
      </c>
      <c r="F29" s="1">
        <v>43</v>
      </c>
      <c r="G29" s="1">
        <v>0</v>
      </c>
      <c r="H29" s="1">
        <v>0</v>
      </c>
      <c r="I29" s="1" t="s">
        <v>42</v>
      </c>
      <c r="J29" s="1">
        <v>21</v>
      </c>
      <c r="K29" s="1">
        <v>0</v>
      </c>
      <c r="L29" s="1">
        <v>0</v>
      </c>
      <c r="M29" s="1">
        <v>0</v>
      </c>
      <c r="N29" s="1">
        <v>21</v>
      </c>
      <c r="O29" s="1">
        <v>0</v>
      </c>
      <c r="P29" s="1">
        <v>0</v>
      </c>
      <c r="Q29" s="1">
        <v>21</v>
      </c>
      <c r="R29" s="1">
        <v>0</v>
      </c>
      <c r="S29" s="1">
        <v>0</v>
      </c>
      <c r="T29" s="1">
        <v>0</v>
      </c>
      <c r="U29" s="1">
        <v>21</v>
      </c>
      <c r="V29" s="1">
        <v>0</v>
      </c>
      <c r="W29" s="1">
        <v>0</v>
      </c>
    </row>
    <row r="30" spans="1:23" x14ac:dyDescent="0.2">
      <c r="A30" s="1" t="s">
        <v>43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 t="s">
        <v>43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</row>
    <row r="31" spans="1:23" x14ac:dyDescent="0.2">
      <c r="A31" s="1" t="s">
        <v>44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 t="s">
        <v>44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</row>
    <row r="32" spans="1:23" x14ac:dyDescent="0.2">
      <c r="A32" s="1" t="s">
        <v>45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 t="s">
        <v>45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</row>
    <row r="33" spans="1:23" x14ac:dyDescent="0.2">
      <c r="A33" s="1" t="s">
        <v>46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 t="s">
        <v>46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</row>
    <row r="34" spans="1:23" x14ac:dyDescent="0.2">
      <c r="A34" s="1" t="s">
        <v>8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 t="s">
        <v>8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</row>
    <row r="35" spans="1:23" x14ac:dyDescent="0.2">
      <c r="A35" s="1" t="s">
        <v>47</v>
      </c>
      <c r="B35" s="1">
        <v>64</v>
      </c>
      <c r="C35" s="1">
        <v>0</v>
      </c>
      <c r="D35" s="1">
        <v>0</v>
      </c>
      <c r="E35" s="1">
        <v>21</v>
      </c>
      <c r="F35" s="1">
        <v>43</v>
      </c>
      <c r="G35" s="1">
        <v>0</v>
      </c>
      <c r="H35" s="1">
        <v>0</v>
      </c>
      <c r="I35" s="1" t="s">
        <v>47</v>
      </c>
      <c r="J35" s="1">
        <v>43</v>
      </c>
      <c r="K35" s="1">
        <v>0</v>
      </c>
      <c r="L35" s="1">
        <v>0</v>
      </c>
      <c r="M35" s="1">
        <v>21</v>
      </c>
      <c r="N35" s="1">
        <v>21</v>
      </c>
      <c r="O35" s="1">
        <v>0</v>
      </c>
      <c r="P35" s="1">
        <v>0</v>
      </c>
      <c r="Q35" s="1">
        <v>21</v>
      </c>
      <c r="R35" s="1">
        <v>0</v>
      </c>
      <c r="S35" s="1">
        <v>0</v>
      </c>
      <c r="T35" s="1">
        <v>0</v>
      </c>
      <c r="U35" s="1">
        <v>21</v>
      </c>
      <c r="V35" s="1">
        <v>0</v>
      </c>
      <c r="W35" s="1">
        <v>0</v>
      </c>
    </row>
    <row r="36" spans="1:23" x14ac:dyDescent="0.2">
      <c r="A36" s="1" t="s">
        <v>89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 t="s">
        <v>89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</row>
    <row r="37" spans="1:23" x14ac:dyDescent="0.2">
      <c r="A37" s="7" t="s">
        <v>107</v>
      </c>
      <c r="B37" s="7"/>
      <c r="C37" s="7"/>
      <c r="D37" s="7"/>
      <c r="E37" s="7"/>
      <c r="F37" s="7"/>
      <c r="G37" s="7"/>
      <c r="H37" s="7"/>
      <c r="I37" s="7" t="s">
        <v>107</v>
      </c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</row>
  </sheetData>
  <mergeCells count="7">
    <mergeCell ref="A37:H37"/>
    <mergeCell ref="I37:W37"/>
    <mergeCell ref="A1:H1"/>
    <mergeCell ref="I1:W1"/>
    <mergeCell ref="B2:H2"/>
    <mergeCell ref="J2:P2"/>
    <mergeCell ref="Q2:W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Guam LFS March 1997</vt:lpstr>
      <vt:lpstr>Age Birthplace</vt:lpstr>
      <vt:lpstr>Educ AF</vt:lpstr>
      <vt:lpstr>Citizenship</vt:lpstr>
      <vt:lpstr>Work last week</vt:lpstr>
      <vt:lpstr>Mo FA 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2019-08-01T01:37:29Z</dcterms:created>
  <dcterms:modified xsi:type="dcterms:W3CDTF">2019-08-05T02:18:56Z</dcterms:modified>
</cp:coreProperties>
</file>