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esktop\PacificWeb\Tables\Kiribati\1985\"/>
    </mc:Choice>
  </mc:AlternateContent>
  <xr:revisionPtr revIDLastSave="0" documentId="13_ncr:1_{954E7380-E674-40BB-959F-64AB064D4D7A}" xr6:coauthVersionLast="45" xr6:coauthVersionMax="45" xr10:uidLastSave="{00000000-0000-0000-0000-000000000000}"/>
  <bookViews>
    <workbookView xWindow="-120" yWindow="-120" windowWidth="20730" windowHeight="11160" firstSheet="4" activeTab="6" xr2:uid="{9B07A8D5-572D-419D-BA69-57B2A2BCD30C}"/>
  </bookViews>
  <sheets>
    <sheet name=" Kiribati 1985 AGESEX" sheetId="25" r:id="rId1"/>
    <sheet name="Age sex" sheetId="2" r:id="rId2"/>
    <sheet name="Age1 sex" sheetId="3" r:id="rId3"/>
    <sheet name="Relationship" sheetId="4" r:id="rId4"/>
    <sheet name="Ethnicity" sheetId="5" r:id="rId5"/>
    <sheet name="Marital Status" sheetId="6" r:id="rId6"/>
    <sheet name="SMAM" sheetId="8" r:id="rId7"/>
    <sheet name="Fa Vital" sheetId="9" r:id="rId8"/>
    <sheet name="Mo Vital" sheetId="10" r:id="rId9"/>
    <sheet name="Religion" sheetId="11" r:id="rId10"/>
    <sheet name="Home Is" sheetId="12" r:id="rId11"/>
    <sheet name="Birthplace" sheetId="13" r:id="rId12"/>
    <sheet name="Res at Independence" sheetId="14" r:id="rId13"/>
    <sheet name="Schooling" sheetId="15" r:id="rId14"/>
    <sheet name="Econ Actv" sheetId="16" r:id="rId15"/>
    <sheet name="Occupation" sheetId="17" r:id="rId16"/>
    <sheet name="Industry" sheetId="18" r:id="rId17"/>
    <sheet name="Fertility" sheetId="19" r:id="rId18"/>
    <sheet name="Age Econ" sheetId="20" r:id="rId19"/>
    <sheet name="Educ Econ" sheetId="23" r:id="rId20"/>
    <sheet name="Occup Sector" sheetId="2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2" i="19" l="1"/>
  <c r="H192" i="19"/>
  <c r="G192" i="19"/>
  <c r="F192" i="19"/>
  <c r="I191" i="19"/>
  <c r="H191" i="19"/>
  <c r="G191" i="19"/>
  <c r="F191" i="19"/>
  <c r="I190" i="19"/>
  <c r="H190" i="19"/>
  <c r="G190" i="19"/>
  <c r="F190" i="19"/>
  <c r="I189" i="19"/>
  <c r="H189" i="19"/>
  <c r="G189" i="19"/>
  <c r="F189" i="19"/>
  <c r="I188" i="19"/>
  <c r="H188" i="19"/>
  <c r="G188" i="19"/>
  <c r="F188" i="19"/>
  <c r="I187" i="19"/>
  <c r="H187" i="19"/>
  <c r="G187" i="19"/>
  <c r="F187" i="19"/>
  <c r="I186" i="19"/>
  <c r="I193" i="19" s="1"/>
  <c r="H186" i="19"/>
  <c r="G186" i="19"/>
  <c r="F186" i="19"/>
  <c r="I185" i="19"/>
  <c r="H185" i="19"/>
  <c r="G185" i="19"/>
  <c r="F185" i="19"/>
  <c r="I126" i="19"/>
  <c r="H126" i="19"/>
  <c r="G126" i="19"/>
  <c r="F126" i="19"/>
  <c r="I125" i="19"/>
  <c r="H125" i="19"/>
  <c r="G125" i="19"/>
  <c r="F125" i="19"/>
  <c r="I124" i="19"/>
  <c r="H124" i="19"/>
  <c r="G124" i="19"/>
  <c r="F124" i="19"/>
  <c r="I123" i="19"/>
  <c r="H123" i="19"/>
  <c r="G123" i="19"/>
  <c r="F123" i="19"/>
  <c r="I122" i="19"/>
  <c r="H122" i="19"/>
  <c r="G122" i="19"/>
  <c r="F122" i="19"/>
  <c r="I121" i="19"/>
  <c r="H121" i="19"/>
  <c r="G121" i="19"/>
  <c r="F121" i="19"/>
  <c r="I120" i="19"/>
  <c r="H120" i="19"/>
  <c r="G120" i="19"/>
  <c r="F120" i="19"/>
  <c r="I119" i="19"/>
  <c r="H119" i="19"/>
  <c r="G119" i="19"/>
  <c r="F119" i="19"/>
  <c r="I11" i="19"/>
  <c r="H11" i="19"/>
  <c r="G11" i="19"/>
  <c r="F11" i="19"/>
  <c r="I10" i="19"/>
  <c r="H10" i="19"/>
  <c r="G10" i="19"/>
  <c r="F10" i="19"/>
  <c r="I9" i="19"/>
  <c r="H9" i="19"/>
  <c r="G9" i="19"/>
  <c r="F9" i="19"/>
  <c r="I8" i="19"/>
  <c r="H8" i="19"/>
  <c r="G8" i="19"/>
  <c r="F8" i="19"/>
  <c r="I7" i="19"/>
  <c r="H7" i="19"/>
  <c r="G7" i="19"/>
  <c r="F7" i="19"/>
  <c r="I6" i="19"/>
  <c r="H6" i="19"/>
  <c r="G6" i="19"/>
  <c r="F6" i="19"/>
  <c r="I5" i="19"/>
  <c r="H5" i="19"/>
  <c r="G5" i="19"/>
  <c r="F5" i="19"/>
  <c r="I4" i="19"/>
  <c r="H4" i="19"/>
  <c r="G4" i="19"/>
  <c r="F4" i="19"/>
  <c r="I226" i="19"/>
  <c r="H226" i="19"/>
  <c r="G226" i="19"/>
  <c r="F226" i="19"/>
  <c r="I225" i="19"/>
  <c r="H225" i="19"/>
  <c r="G225" i="19"/>
  <c r="F225" i="19"/>
  <c r="I224" i="19"/>
  <c r="H224" i="19"/>
  <c r="G224" i="19"/>
  <c r="F224" i="19"/>
  <c r="I223" i="19"/>
  <c r="H223" i="19"/>
  <c r="G223" i="19"/>
  <c r="F223" i="19"/>
  <c r="I222" i="19"/>
  <c r="H222" i="19"/>
  <c r="G222" i="19"/>
  <c r="F222" i="19"/>
  <c r="I221" i="19"/>
  <c r="H221" i="19"/>
  <c r="G221" i="19"/>
  <c r="F221" i="19"/>
  <c r="I220" i="19"/>
  <c r="H220" i="19"/>
  <c r="G220" i="19"/>
  <c r="F220" i="19"/>
  <c r="I219" i="19"/>
  <c r="H219" i="19"/>
  <c r="G219" i="19"/>
  <c r="F219" i="19"/>
  <c r="I216" i="19"/>
  <c r="H216" i="19"/>
  <c r="G216" i="19"/>
  <c r="F216" i="19"/>
  <c r="I215" i="19"/>
  <c r="H215" i="19"/>
  <c r="G215" i="19"/>
  <c r="F215" i="19"/>
  <c r="I214" i="19"/>
  <c r="H214" i="19"/>
  <c r="G214" i="19"/>
  <c r="F214" i="19"/>
  <c r="I213" i="19"/>
  <c r="H213" i="19"/>
  <c r="G213" i="19"/>
  <c r="F213" i="19"/>
  <c r="I212" i="19"/>
  <c r="H212" i="19"/>
  <c r="G212" i="19"/>
  <c r="F212" i="19"/>
  <c r="I211" i="19"/>
  <c r="H211" i="19"/>
  <c r="G211" i="19"/>
  <c r="F211" i="19"/>
  <c r="I210" i="19"/>
  <c r="H210" i="19"/>
  <c r="G210" i="19"/>
  <c r="F210" i="19"/>
  <c r="I209" i="19"/>
  <c r="H209" i="19"/>
  <c r="G209" i="19"/>
  <c r="F209" i="19"/>
  <c r="I206" i="19"/>
  <c r="H206" i="19"/>
  <c r="G206" i="19"/>
  <c r="F206" i="19"/>
  <c r="I205" i="19"/>
  <c r="H205" i="19"/>
  <c r="G205" i="19"/>
  <c r="F205" i="19"/>
  <c r="I204" i="19"/>
  <c r="H204" i="19"/>
  <c r="G204" i="19"/>
  <c r="F204" i="19"/>
  <c r="I203" i="19"/>
  <c r="H203" i="19"/>
  <c r="G203" i="19"/>
  <c r="F203" i="19"/>
  <c r="I202" i="19"/>
  <c r="H202" i="19"/>
  <c r="G202" i="19"/>
  <c r="F202" i="19"/>
  <c r="I201" i="19"/>
  <c r="H201" i="19"/>
  <c r="G201" i="19"/>
  <c r="F201" i="19"/>
  <c r="I200" i="19"/>
  <c r="H200" i="19"/>
  <c r="G200" i="19"/>
  <c r="F200" i="19"/>
  <c r="I199" i="19"/>
  <c r="H199" i="19"/>
  <c r="G199" i="19"/>
  <c r="F199" i="19"/>
  <c r="I182" i="19"/>
  <c r="H182" i="19"/>
  <c r="G182" i="19"/>
  <c r="F182" i="19"/>
  <c r="I181" i="19"/>
  <c r="H181" i="19"/>
  <c r="G181" i="19"/>
  <c r="F181" i="19"/>
  <c r="I180" i="19"/>
  <c r="H180" i="19"/>
  <c r="G180" i="19"/>
  <c r="F180" i="19"/>
  <c r="I179" i="19"/>
  <c r="H179" i="19"/>
  <c r="G179" i="19"/>
  <c r="F179" i="19"/>
  <c r="I178" i="19"/>
  <c r="H178" i="19"/>
  <c r="G178" i="19"/>
  <c r="F178" i="19"/>
  <c r="I177" i="19"/>
  <c r="H177" i="19"/>
  <c r="G177" i="19"/>
  <c r="F177" i="19"/>
  <c r="I176" i="19"/>
  <c r="H176" i="19"/>
  <c r="G176" i="19"/>
  <c r="F176" i="19"/>
  <c r="I175" i="19"/>
  <c r="H175" i="19"/>
  <c r="G175" i="19"/>
  <c r="F175" i="19"/>
  <c r="I172" i="19"/>
  <c r="H172" i="19"/>
  <c r="G172" i="19"/>
  <c r="F172" i="19"/>
  <c r="I171" i="19"/>
  <c r="H171" i="19"/>
  <c r="G171" i="19"/>
  <c r="F171" i="19"/>
  <c r="I170" i="19"/>
  <c r="H170" i="19"/>
  <c r="G170" i="19"/>
  <c r="F170" i="19"/>
  <c r="I169" i="19"/>
  <c r="H169" i="19"/>
  <c r="G169" i="19"/>
  <c r="F169" i="19"/>
  <c r="I168" i="19"/>
  <c r="H168" i="19"/>
  <c r="G168" i="19"/>
  <c r="F168" i="19"/>
  <c r="I167" i="19"/>
  <c r="H167" i="19"/>
  <c r="G167" i="19"/>
  <c r="F167" i="19"/>
  <c r="I166" i="19"/>
  <c r="H166" i="19"/>
  <c r="G166" i="19"/>
  <c r="F166" i="19"/>
  <c r="I165" i="19"/>
  <c r="H165" i="19"/>
  <c r="G165" i="19"/>
  <c r="F165" i="19"/>
  <c r="I162" i="19"/>
  <c r="H162" i="19"/>
  <c r="G162" i="19"/>
  <c r="F162" i="19"/>
  <c r="I161" i="19"/>
  <c r="H161" i="19"/>
  <c r="G161" i="19"/>
  <c r="F161" i="19"/>
  <c r="I160" i="19"/>
  <c r="H160" i="19"/>
  <c r="G160" i="19"/>
  <c r="F160" i="19"/>
  <c r="I159" i="19"/>
  <c r="H159" i="19"/>
  <c r="G159" i="19"/>
  <c r="F159" i="19"/>
  <c r="I158" i="19"/>
  <c r="H158" i="19"/>
  <c r="G158" i="19"/>
  <c r="F158" i="19"/>
  <c r="I157" i="19"/>
  <c r="H157" i="19"/>
  <c r="G157" i="19"/>
  <c r="F157" i="19"/>
  <c r="I156" i="19"/>
  <c r="H156" i="19"/>
  <c r="G156" i="19"/>
  <c r="F156" i="19"/>
  <c r="I155" i="19"/>
  <c r="H155" i="19"/>
  <c r="G155" i="19"/>
  <c r="F155" i="19"/>
  <c r="I152" i="19"/>
  <c r="H152" i="19"/>
  <c r="G152" i="19"/>
  <c r="F152" i="19"/>
  <c r="I151" i="19"/>
  <c r="H151" i="19"/>
  <c r="G151" i="19"/>
  <c r="F151" i="19"/>
  <c r="I150" i="19"/>
  <c r="H150" i="19"/>
  <c r="G150" i="19"/>
  <c r="F150" i="19"/>
  <c r="I149" i="19"/>
  <c r="H149" i="19"/>
  <c r="G149" i="19"/>
  <c r="F149" i="19"/>
  <c r="I148" i="19"/>
  <c r="H148" i="19"/>
  <c r="G148" i="19"/>
  <c r="F148" i="19"/>
  <c r="I147" i="19"/>
  <c r="H147" i="19"/>
  <c r="G147" i="19"/>
  <c r="F147" i="19"/>
  <c r="I146" i="19"/>
  <c r="H146" i="19"/>
  <c r="G146" i="19"/>
  <c r="F146" i="19"/>
  <c r="I145" i="19"/>
  <c r="H145" i="19"/>
  <c r="G145" i="19"/>
  <c r="F145" i="19"/>
  <c r="I142" i="19"/>
  <c r="H142" i="19"/>
  <c r="G142" i="19"/>
  <c r="F142" i="19"/>
  <c r="I141" i="19"/>
  <c r="H141" i="19"/>
  <c r="G141" i="19"/>
  <c r="F141" i="19"/>
  <c r="I140" i="19"/>
  <c r="H140" i="19"/>
  <c r="G140" i="19"/>
  <c r="F140" i="19"/>
  <c r="I139" i="19"/>
  <c r="H139" i="19"/>
  <c r="G139" i="19"/>
  <c r="F139" i="19"/>
  <c r="I138" i="19"/>
  <c r="H138" i="19"/>
  <c r="G138" i="19"/>
  <c r="F138" i="19"/>
  <c r="I137" i="19"/>
  <c r="H137" i="19"/>
  <c r="G137" i="19"/>
  <c r="F137" i="19"/>
  <c r="I136" i="19"/>
  <c r="H136" i="19"/>
  <c r="G136" i="19"/>
  <c r="F136" i="19"/>
  <c r="I135" i="19"/>
  <c r="H135" i="19"/>
  <c r="G135" i="19"/>
  <c r="F135" i="19"/>
  <c r="I116" i="19"/>
  <c r="H116" i="19"/>
  <c r="G116" i="19"/>
  <c r="F116" i="19"/>
  <c r="I115" i="19"/>
  <c r="H115" i="19"/>
  <c r="G115" i="19"/>
  <c r="F115" i="19"/>
  <c r="I114" i="19"/>
  <c r="H114" i="19"/>
  <c r="G114" i="19"/>
  <c r="F114" i="19"/>
  <c r="I113" i="19"/>
  <c r="H113" i="19"/>
  <c r="G113" i="19"/>
  <c r="F113" i="19"/>
  <c r="I112" i="19"/>
  <c r="H112" i="19"/>
  <c r="G112" i="19"/>
  <c r="F112" i="19"/>
  <c r="I111" i="19"/>
  <c r="H111" i="19"/>
  <c r="G111" i="19"/>
  <c r="F111" i="19"/>
  <c r="I110" i="19"/>
  <c r="H110" i="19"/>
  <c r="G110" i="19"/>
  <c r="F110" i="19"/>
  <c r="I109" i="19"/>
  <c r="H109" i="19"/>
  <c r="G109" i="19"/>
  <c r="F109" i="19"/>
  <c r="I106" i="19"/>
  <c r="H106" i="19"/>
  <c r="G106" i="19"/>
  <c r="F106" i="19"/>
  <c r="I105" i="19"/>
  <c r="H105" i="19"/>
  <c r="G105" i="19"/>
  <c r="F105" i="19"/>
  <c r="I104" i="19"/>
  <c r="H104" i="19"/>
  <c r="G104" i="19"/>
  <c r="F104" i="19"/>
  <c r="I103" i="19"/>
  <c r="H103" i="19"/>
  <c r="G103" i="19"/>
  <c r="F103" i="19"/>
  <c r="I102" i="19"/>
  <c r="H102" i="19"/>
  <c r="G102" i="19"/>
  <c r="F102" i="19"/>
  <c r="I101" i="19"/>
  <c r="H101" i="19"/>
  <c r="G101" i="19"/>
  <c r="F101" i="19"/>
  <c r="I100" i="19"/>
  <c r="H100" i="19"/>
  <c r="G100" i="19"/>
  <c r="F100" i="19"/>
  <c r="I99" i="19"/>
  <c r="H99" i="19"/>
  <c r="G99" i="19"/>
  <c r="F99" i="19"/>
  <c r="I96" i="19"/>
  <c r="H96" i="19"/>
  <c r="G96" i="19"/>
  <c r="F96" i="19"/>
  <c r="I95" i="19"/>
  <c r="H95" i="19"/>
  <c r="G95" i="19"/>
  <c r="F95" i="19"/>
  <c r="I94" i="19"/>
  <c r="H94" i="19"/>
  <c r="G94" i="19"/>
  <c r="F94" i="19"/>
  <c r="I93" i="19"/>
  <c r="H93" i="19"/>
  <c r="G93" i="19"/>
  <c r="F93" i="19"/>
  <c r="I92" i="19"/>
  <c r="H92" i="19"/>
  <c r="G92" i="19"/>
  <c r="F92" i="19"/>
  <c r="I91" i="19"/>
  <c r="H91" i="19"/>
  <c r="G91" i="19"/>
  <c r="F91" i="19"/>
  <c r="I90" i="19"/>
  <c r="H90" i="19"/>
  <c r="G90" i="19"/>
  <c r="F90" i="19"/>
  <c r="I89" i="19"/>
  <c r="H89" i="19"/>
  <c r="G89" i="19"/>
  <c r="F89" i="19"/>
  <c r="I86" i="19"/>
  <c r="H86" i="19"/>
  <c r="G86" i="19"/>
  <c r="F86" i="19"/>
  <c r="I85" i="19"/>
  <c r="H85" i="19"/>
  <c r="G85" i="19"/>
  <c r="F85" i="19"/>
  <c r="I84" i="19"/>
  <c r="H84" i="19"/>
  <c r="G84" i="19"/>
  <c r="F84" i="19"/>
  <c r="I83" i="19"/>
  <c r="H83" i="19"/>
  <c r="G83" i="19"/>
  <c r="F83" i="19"/>
  <c r="I82" i="19"/>
  <c r="H82" i="19"/>
  <c r="G82" i="19"/>
  <c r="F82" i="19"/>
  <c r="I81" i="19"/>
  <c r="H81" i="19"/>
  <c r="G81" i="19"/>
  <c r="F81" i="19"/>
  <c r="I80" i="19"/>
  <c r="H80" i="19"/>
  <c r="G80" i="19"/>
  <c r="F80" i="19"/>
  <c r="I79" i="19"/>
  <c r="H79" i="19"/>
  <c r="G79" i="19"/>
  <c r="F79" i="19"/>
  <c r="I76" i="19"/>
  <c r="H76" i="19"/>
  <c r="G76" i="19"/>
  <c r="F76" i="19"/>
  <c r="I75" i="19"/>
  <c r="H75" i="19"/>
  <c r="G75" i="19"/>
  <c r="F75" i="19"/>
  <c r="I74" i="19"/>
  <c r="H74" i="19"/>
  <c r="G74" i="19"/>
  <c r="F74" i="19"/>
  <c r="I73" i="19"/>
  <c r="H73" i="19"/>
  <c r="G73" i="19"/>
  <c r="F73" i="19"/>
  <c r="I72" i="19"/>
  <c r="H72" i="19"/>
  <c r="G72" i="19"/>
  <c r="F72" i="19"/>
  <c r="I71" i="19"/>
  <c r="H71" i="19"/>
  <c r="G71" i="19"/>
  <c r="F71" i="19"/>
  <c r="I70" i="19"/>
  <c r="H70" i="19"/>
  <c r="G70" i="19"/>
  <c r="F70" i="19"/>
  <c r="I69" i="19"/>
  <c r="H69" i="19"/>
  <c r="G69" i="19"/>
  <c r="F69" i="19"/>
  <c r="I61" i="19"/>
  <c r="H61" i="19"/>
  <c r="G61" i="19"/>
  <c r="F61" i="19"/>
  <c r="I60" i="19"/>
  <c r="H60" i="19"/>
  <c r="G60" i="19"/>
  <c r="F60" i="19"/>
  <c r="I59" i="19"/>
  <c r="H59" i="19"/>
  <c r="G59" i="19"/>
  <c r="F59" i="19"/>
  <c r="I58" i="19"/>
  <c r="H58" i="19"/>
  <c r="G58" i="19"/>
  <c r="F58" i="19"/>
  <c r="I57" i="19"/>
  <c r="H57" i="19"/>
  <c r="G57" i="19"/>
  <c r="F57" i="19"/>
  <c r="I56" i="19"/>
  <c r="H56" i="19"/>
  <c r="G56" i="19"/>
  <c r="F56" i="19"/>
  <c r="I55" i="19"/>
  <c r="H55" i="19"/>
  <c r="G55" i="19"/>
  <c r="F55" i="19"/>
  <c r="I54" i="19"/>
  <c r="H54" i="19"/>
  <c r="G54" i="19"/>
  <c r="F54" i="19"/>
  <c r="I51" i="19"/>
  <c r="H51" i="19"/>
  <c r="G51" i="19"/>
  <c r="F51" i="19"/>
  <c r="I50" i="19"/>
  <c r="H50" i="19"/>
  <c r="G50" i="19"/>
  <c r="F50" i="19"/>
  <c r="I49" i="19"/>
  <c r="H49" i="19"/>
  <c r="G49" i="19"/>
  <c r="F49" i="19"/>
  <c r="I48" i="19"/>
  <c r="H48" i="19"/>
  <c r="G48" i="19"/>
  <c r="F48" i="19"/>
  <c r="I47" i="19"/>
  <c r="H47" i="19"/>
  <c r="G47" i="19"/>
  <c r="F47" i="19"/>
  <c r="I46" i="19"/>
  <c r="H46" i="19"/>
  <c r="G46" i="19"/>
  <c r="F46" i="19"/>
  <c r="I45" i="19"/>
  <c r="H45" i="19"/>
  <c r="G45" i="19"/>
  <c r="F45" i="19"/>
  <c r="I44" i="19"/>
  <c r="H44" i="19"/>
  <c r="G44" i="19"/>
  <c r="F44" i="19"/>
  <c r="I41" i="19"/>
  <c r="H41" i="19"/>
  <c r="G41" i="19"/>
  <c r="F41" i="19"/>
  <c r="I40" i="19"/>
  <c r="H40" i="19"/>
  <c r="G40" i="19"/>
  <c r="F40" i="19"/>
  <c r="I39" i="19"/>
  <c r="H39" i="19"/>
  <c r="G39" i="19"/>
  <c r="F39" i="19"/>
  <c r="I38" i="19"/>
  <c r="H38" i="19"/>
  <c r="G38" i="19"/>
  <c r="F38" i="19"/>
  <c r="I37" i="19"/>
  <c r="H37" i="19"/>
  <c r="G37" i="19"/>
  <c r="F37" i="19"/>
  <c r="I36" i="19"/>
  <c r="H36" i="19"/>
  <c r="G36" i="19"/>
  <c r="F36" i="19"/>
  <c r="I35" i="19"/>
  <c r="H35" i="19"/>
  <c r="G35" i="19"/>
  <c r="F35" i="19"/>
  <c r="I34" i="19"/>
  <c r="H34" i="19"/>
  <c r="G34" i="19"/>
  <c r="F34" i="19"/>
  <c r="I31" i="19"/>
  <c r="H31" i="19"/>
  <c r="G31" i="19"/>
  <c r="F31" i="19"/>
  <c r="I30" i="19"/>
  <c r="H30" i="19"/>
  <c r="G30" i="19"/>
  <c r="F30" i="19"/>
  <c r="I29" i="19"/>
  <c r="H29" i="19"/>
  <c r="G29" i="19"/>
  <c r="F29" i="19"/>
  <c r="I28" i="19"/>
  <c r="H28" i="19"/>
  <c r="G28" i="19"/>
  <c r="F28" i="19"/>
  <c r="I27" i="19"/>
  <c r="H27" i="19"/>
  <c r="G27" i="19"/>
  <c r="F27" i="19"/>
  <c r="I26" i="19"/>
  <c r="H26" i="19"/>
  <c r="G26" i="19"/>
  <c r="F26" i="19"/>
  <c r="I25" i="19"/>
  <c r="H25" i="19"/>
  <c r="G25" i="19"/>
  <c r="F25" i="19"/>
  <c r="I24" i="19"/>
  <c r="H24" i="19"/>
  <c r="G24" i="19"/>
  <c r="F24" i="19"/>
  <c r="I21" i="19"/>
  <c r="H21" i="19"/>
  <c r="G21" i="19"/>
  <c r="F21" i="19"/>
  <c r="I20" i="19"/>
  <c r="H20" i="19"/>
  <c r="G20" i="19"/>
  <c r="F20" i="19"/>
  <c r="I19" i="19"/>
  <c r="H19" i="19"/>
  <c r="G19" i="19"/>
  <c r="F19" i="19"/>
  <c r="I18" i="19"/>
  <c r="H18" i="19"/>
  <c r="G18" i="19"/>
  <c r="F18" i="19"/>
  <c r="I17" i="19"/>
  <c r="H17" i="19"/>
  <c r="G17" i="19"/>
  <c r="F17" i="19"/>
  <c r="I16" i="19"/>
  <c r="H16" i="19"/>
  <c r="G16" i="19"/>
  <c r="F16" i="19"/>
  <c r="I15" i="19"/>
  <c r="H15" i="19"/>
  <c r="G15" i="19"/>
  <c r="F15" i="19"/>
  <c r="I14" i="19"/>
  <c r="H14" i="19"/>
  <c r="G14" i="19"/>
  <c r="F14" i="19"/>
  <c r="J249" i="8"/>
  <c r="I249" i="8"/>
  <c r="H249" i="8"/>
  <c r="J248" i="8"/>
  <c r="M244" i="8" s="1"/>
  <c r="I248" i="8"/>
  <c r="H248" i="8"/>
  <c r="J247" i="8"/>
  <c r="I247" i="8"/>
  <c r="H247" i="8"/>
  <c r="J246" i="8"/>
  <c r="I246" i="8"/>
  <c r="H246" i="8"/>
  <c r="J245" i="8"/>
  <c r="I245" i="8"/>
  <c r="H245" i="8"/>
  <c r="K244" i="8"/>
  <c r="K249" i="8" s="1"/>
  <c r="J244" i="8"/>
  <c r="I244" i="8"/>
  <c r="H244" i="8"/>
  <c r="J243" i="8"/>
  <c r="I243" i="8"/>
  <c r="H243" i="8"/>
  <c r="J242" i="8"/>
  <c r="I242" i="8"/>
  <c r="H242" i="8"/>
  <c r="J238" i="8"/>
  <c r="I238" i="8"/>
  <c r="H238" i="8"/>
  <c r="J237" i="8"/>
  <c r="I237" i="8"/>
  <c r="H237" i="8"/>
  <c r="J236" i="8"/>
  <c r="I236" i="8"/>
  <c r="H236" i="8"/>
  <c r="J235" i="8"/>
  <c r="I235" i="8"/>
  <c r="H235" i="8"/>
  <c r="J234" i="8"/>
  <c r="I234" i="8"/>
  <c r="H234" i="8"/>
  <c r="J233" i="8"/>
  <c r="I233" i="8"/>
  <c r="H233" i="8"/>
  <c r="J232" i="8"/>
  <c r="I232" i="8"/>
  <c r="H232" i="8"/>
  <c r="J231" i="8"/>
  <c r="I231" i="8"/>
  <c r="H231" i="8"/>
  <c r="J226" i="8"/>
  <c r="I226" i="8"/>
  <c r="H226" i="8"/>
  <c r="J225" i="8"/>
  <c r="I225" i="8"/>
  <c r="H225" i="8"/>
  <c r="J224" i="8"/>
  <c r="I224" i="8"/>
  <c r="H224" i="8"/>
  <c r="J223" i="8"/>
  <c r="I223" i="8"/>
  <c r="H223" i="8"/>
  <c r="J222" i="8"/>
  <c r="I222" i="8"/>
  <c r="H222" i="8"/>
  <c r="J221" i="8"/>
  <c r="I221" i="8"/>
  <c r="H221" i="8"/>
  <c r="J220" i="8"/>
  <c r="I220" i="8"/>
  <c r="H220" i="8"/>
  <c r="J219" i="8"/>
  <c r="I219" i="8"/>
  <c r="H219" i="8"/>
  <c r="J210" i="8"/>
  <c r="I210" i="8"/>
  <c r="H210" i="8"/>
  <c r="K205" i="8" s="1"/>
  <c r="K210" i="8" s="1"/>
  <c r="J209" i="8"/>
  <c r="I209" i="8"/>
  <c r="H209" i="8"/>
  <c r="J208" i="8"/>
  <c r="I208" i="8"/>
  <c r="H208" i="8"/>
  <c r="J207" i="8"/>
  <c r="I207" i="8"/>
  <c r="H207" i="8"/>
  <c r="J206" i="8"/>
  <c r="I206" i="8"/>
  <c r="H206" i="8"/>
  <c r="J205" i="8"/>
  <c r="I205" i="8"/>
  <c r="H205" i="8"/>
  <c r="J204" i="8"/>
  <c r="I204" i="8"/>
  <c r="H204" i="8"/>
  <c r="J203" i="8"/>
  <c r="I203" i="8"/>
  <c r="H203" i="8"/>
  <c r="J199" i="8"/>
  <c r="I199" i="8"/>
  <c r="H199" i="8"/>
  <c r="J198" i="8"/>
  <c r="I198" i="8"/>
  <c r="H198" i="8"/>
  <c r="J197" i="8"/>
  <c r="I197" i="8"/>
  <c r="H197" i="8"/>
  <c r="J196" i="8"/>
  <c r="I196" i="8"/>
  <c r="H196" i="8"/>
  <c r="J195" i="8"/>
  <c r="I195" i="8"/>
  <c r="H195" i="8"/>
  <c r="J194" i="8"/>
  <c r="I194" i="8"/>
  <c r="H194" i="8"/>
  <c r="J193" i="8"/>
  <c r="I193" i="8"/>
  <c r="H193" i="8"/>
  <c r="J192" i="8"/>
  <c r="I192" i="8"/>
  <c r="H192" i="8"/>
  <c r="J188" i="8"/>
  <c r="I188" i="8"/>
  <c r="H188" i="8"/>
  <c r="J187" i="8"/>
  <c r="I187" i="8"/>
  <c r="H187" i="8"/>
  <c r="J186" i="8"/>
  <c r="I186" i="8"/>
  <c r="H186" i="8"/>
  <c r="J185" i="8"/>
  <c r="I185" i="8"/>
  <c r="H185" i="8"/>
  <c r="J184" i="8"/>
  <c r="I184" i="8"/>
  <c r="H184" i="8"/>
  <c r="J183" i="8"/>
  <c r="I183" i="8"/>
  <c r="H183" i="8"/>
  <c r="J182" i="8"/>
  <c r="I182" i="8"/>
  <c r="H182" i="8"/>
  <c r="J181" i="8"/>
  <c r="I181" i="8"/>
  <c r="H181" i="8"/>
  <c r="J177" i="8"/>
  <c r="I177" i="8"/>
  <c r="H177" i="8"/>
  <c r="J176" i="8"/>
  <c r="I176" i="8"/>
  <c r="H176" i="8"/>
  <c r="J175" i="8"/>
  <c r="I175" i="8"/>
  <c r="H175" i="8"/>
  <c r="J174" i="8"/>
  <c r="I174" i="8"/>
  <c r="H174" i="8"/>
  <c r="J173" i="8"/>
  <c r="I173" i="8"/>
  <c r="H173" i="8"/>
  <c r="J172" i="8"/>
  <c r="I172" i="8"/>
  <c r="H172" i="8"/>
  <c r="J171" i="8"/>
  <c r="I171" i="8"/>
  <c r="H171" i="8"/>
  <c r="J170" i="8"/>
  <c r="I170" i="8"/>
  <c r="H170" i="8"/>
  <c r="J166" i="8"/>
  <c r="I166" i="8"/>
  <c r="H166" i="8"/>
  <c r="K161" i="8" s="1"/>
  <c r="K166" i="8" s="1"/>
  <c r="J165" i="8"/>
  <c r="I165" i="8"/>
  <c r="H165" i="8"/>
  <c r="J164" i="8"/>
  <c r="I164" i="8"/>
  <c r="H164" i="8"/>
  <c r="J163" i="8"/>
  <c r="I163" i="8"/>
  <c r="H163" i="8"/>
  <c r="J162" i="8"/>
  <c r="I162" i="8"/>
  <c r="H162" i="8"/>
  <c r="J161" i="8"/>
  <c r="I161" i="8"/>
  <c r="H161" i="8"/>
  <c r="J160" i="8"/>
  <c r="I160" i="8"/>
  <c r="H160" i="8"/>
  <c r="J159" i="8"/>
  <c r="I159" i="8"/>
  <c r="H159" i="8"/>
  <c r="J155" i="8"/>
  <c r="I155" i="8"/>
  <c r="H155" i="8"/>
  <c r="K150" i="8" s="1"/>
  <c r="K155" i="8" s="1"/>
  <c r="J154" i="8"/>
  <c r="I154" i="8"/>
  <c r="H154" i="8"/>
  <c r="J153" i="8"/>
  <c r="I153" i="8"/>
  <c r="H153" i="8"/>
  <c r="J152" i="8"/>
  <c r="I152" i="8"/>
  <c r="H152" i="8"/>
  <c r="J151" i="8"/>
  <c r="I151" i="8"/>
  <c r="H151" i="8"/>
  <c r="J150" i="8"/>
  <c r="I150" i="8"/>
  <c r="H150" i="8"/>
  <c r="J149" i="8"/>
  <c r="I149" i="8"/>
  <c r="H149" i="8"/>
  <c r="J148" i="8"/>
  <c r="I148" i="8"/>
  <c r="H148" i="8"/>
  <c r="J139" i="8"/>
  <c r="I139" i="8"/>
  <c r="H139" i="8"/>
  <c r="J138" i="8"/>
  <c r="I138" i="8"/>
  <c r="H138" i="8"/>
  <c r="J137" i="8"/>
  <c r="I137" i="8"/>
  <c r="H137" i="8"/>
  <c r="J136" i="8"/>
  <c r="I136" i="8"/>
  <c r="H136" i="8"/>
  <c r="J135" i="8"/>
  <c r="I135" i="8"/>
  <c r="H135" i="8"/>
  <c r="J134" i="8"/>
  <c r="I134" i="8"/>
  <c r="H134" i="8"/>
  <c r="J133" i="8"/>
  <c r="I133" i="8"/>
  <c r="H133" i="8"/>
  <c r="J132" i="8"/>
  <c r="I132" i="8"/>
  <c r="H132" i="8"/>
  <c r="J128" i="8"/>
  <c r="I128" i="8"/>
  <c r="H128" i="8"/>
  <c r="J127" i="8"/>
  <c r="I127" i="8"/>
  <c r="H127" i="8"/>
  <c r="J126" i="8"/>
  <c r="I126" i="8"/>
  <c r="H126" i="8"/>
  <c r="J125" i="8"/>
  <c r="I125" i="8"/>
  <c r="H125" i="8"/>
  <c r="J124" i="8"/>
  <c r="I124" i="8"/>
  <c r="H124" i="8"/>
  <c r="J123" i="8"/>
  <c r="I123" i="8"/>
  <c r="H123" i="8"/>
  <c r="J122" i="8"/>
  <c r="I122" i="8"/>
  <c r="H122" i="8"/>
  <c r="J121" i="8"/>
  <c r="I121" i="8"/>
  <c r="H121" i="8"/>
  <c r="J117" i="8"/>
  <c r="I117" i="8"/>
  <c r="H117" i="8"/>
  <c r="J116" i="8"/>
  <c r="I116" i="8"/>
  <c r="H116" i="8"/>
  <c r="J115" i="8"/>
  <c r="I115" i="8"/>
  <c r="H115" i="8"/>
  <c r="J114" i="8"/>
  <c r="I114" i="8"/>
  <c r="H114" i="8"/>
  <c r="J113" i="8"/>
  <c r="I113" i="8"/>
  <c r="H113" i="8"/>
  <c r="J112" i="8"/>
  <c r="I112" i="8"/>
  <c r="H112" i="8"/>
  <c r="J111" i="8"/>
  <c r="I111" i="8"/>
  <c r="H111" i="8"/>
  <c r="J110" i="8"/>
  <c r="I110" i="8"/>
  <c r="H110" i="8"/>
  <c r="J106" i="8"/>
  <c r="I106" i="8"/>
  <c r="H106" i="8"/>
  <c r="J105" i="8"/>
  <c r="I105" i="8"/>
  <c r="H105" i="8"/>
  <c r="J104" i="8"/>
  <c r="I104" i="8"/>
  <c r="H104" i="8"/>
  <c r="J103" i="8"/>
  <c r="I103" i="8"/>
  <c r="H103" i="8"/>
  <c r="J102" i="8"/>
  <c r="I102" i="8"/>
  <c r="H102" i="8"/>
  <c r="J101" i="8"/>
  <c r="I101" i="8"/>
  <c r="H101" i="8"/>
  <c r="J100" i="8"/>
  <c r="I100" i="8"/>
  <c r="H100" i="8"/>
  <c r="J99" i="8"/>
  <c r="I99" i="8"/>
  <c r="H99" i="8"/>
  <c r="J95" i="8"/>
  <c r="I95" i="8"/>
  <c r="H95" i="8"/>
  <c r="J94" i="8"/>
  <c r="I94" i="8"/>
  <c r="H94" i="8"/>
  <c r="J93" i="8"/>
  <c r="I93" i="8"/>
  <c r="H93" i="8"/>
  <c r="J92" i="8"/>
  <c r="I92" i="8"/>
  <c r="H92" i="8"/>
  <c r="J91" i="8"/>
  <c r="I91" i="8"/>
  <c r="H91" i="8"/>
  <c r="J90" i="8"/>
  <c r="I90" i="8"/>
  <c r="H90" i="8"/>
  <c r="J89" i="8"/>
  <c r="I89" i="8"/>
  <c r="H89" i="8"/>
  <c r="J88" i="8"/>
  <c r="I88" i="8"/>
  <c r="H88" i="8"/>
  <c r="J84" i="8"/>
  <c r="I84" i="8"/>
  <c r="H84" i="8"/>
  <c r="K79" i="8" s="1"/>
  <c r="K84" i="8" s="1"/>
  <c r="J83" i="8"/>
  <c r="I83" i="8"/>
  <c r="H83" i="8"/>
  <c r="J82" i="8"/>
  <c r="I82" i="8"/>
  <c r="H82" i="8"/>
  <c r="J81" i="8"/>
  <c r="I81" i="8"/>
  <c r="H81" i="8"/>
  <c r="J80" i="8"/>
  <c r="I80" i="8"/>
  <c r="H80" i="8"/>
  <c r="J79" i="8"/>
  <c r="I79" i="8"/>
  <c r="H79" i="8"/>
  <c r="J78" i="8"/>
  <c r="I78" i="8"/>
  <c r="H78" i="8"/>
  <c r="J77" i="8"/>
  <c r="I77" i="8"/>
  <c r="H77" i="8"/>
  <c r="J68" i="8"/>
  <c r="I68" i="8"/>
  <c r="H68" i="8"/>
  <c r="K63" i="8" s="1"/>
  <c r="K68" i="8" s="1"/>
  <c r="J67" i="8"/>
  <c r="I67" i="8"/>
  <c r="H67" i="8"/>
  <c r="J66" i="8"/>
  <c r="I66" i="8"/>
  <c r="H66" i="8"/>
  <c r="J65" i="8"/>
  <c r="I65" i="8"/>
  <c r="H65" i="8"/>
  <c r="J64" i="8"/>
  <c r="I64" i="8"/>
  <c r="H64" i="8"/>
  <c r="J63" i="8"/>
  <c r="I63" i="8"/>
  <c r="H63" i="8"/>
  <c r="J62" i="8"/>
  <c r="I62" i="8"/>
  <c r="H62" i="8"/>
  <c r="J61" i="8"/>
  <c r="I61" i="8"/>
  <c r="H61" i="8"/>
  <c r="J57" i="8"/>
  <c r="I57" i="8"/>
  <c r="H57" i="8"/>
  <c r="K52" i="8" s="1"/>
  <c r="J56" i="8"/>
  <c r="I56" i="8"/>
  <c r="H56" i="8"/>
  <c r="J55" i="8"/>
  <c r="I55" i="8"/>
  <c r="H55" i="8"/>
  <c r="J54" i="8"/>
  <c r="I54" i="8"/>
  <c r="H54" i="8"/>
  <c r="J53" i="8"/>
  <c r="I53" i="8"/>
  <c r="H53" i="8"/>
  <c r="J52" i="8"/>
  <c r="I52" i="8"/>
  <c r="H52" i="8"/>
  <c r="J51" i="8"/>
  <c r="I51" i="8"/>
  <c r="H51" i="8"/>
  <c r="J50" i="8"/>
  <c r="I50" i="8"/>
  <c r="H50" i="8"/>
  <c r="J46" i="8"/>
  <c r="I46" i="8"/>
  <c r="H46" i="8"/>
  <c r="J45" i="8"/>
  <c r="I45" i="8"/>
  <c r="H45" i="8"/>
  <c r="J44" i="8"/>
  <c r="I44" i="8"/>
  <c r="H44" i="8"/>
  <c r="J43" i="8"/>
  <c r="I43" i="8"/>
  <c r="H43" i="8"/>
  <c r="J42" i="8"/>
  <c r="I42" i="8"/>
  <c r="H42" i="8"/>
  <c r="J41" i="8"/>
  <c r="I41" i="8"/>
  <c r="H41" i="8"/>
  <c r="J40" i="8"/>
  <c r="I40" i="8"/>
  <c r="H40" i="8"/>
  <c r="J39" i="8"/>
  <c r="I39" i="8"/>
  <c r="H39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J30" i="8"/>
  <c r="I30" i="8"/>
  <c r="H30" i="8"/>
  <c r="J29" i="8"/>
  <c r="I29" i="8"/>
  <c r="H29" i="8"/>
  <c r="J28" i="8"/>
  <c r="I28" i="8"/>
  <c r="H28" i="8"/>
  <c r="J24" i="8"/>
  <c r="I24" i="8"/>
  <c r="H24" i="8"/>
  <c r="K19" i="8" s="1"/>
  <c r="K24" i="8" s="1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2" i="8"/>
  <c r="I12" i="8"/>
  <c r="H12" i="8"/>
  <c r="K7" i="8" s="1"/>
  <c r="K9" i="8" s="1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5" i="8"/>
  <c r="I5" i="8"/>
  <c r="H5" i="8"/>
  <c r="I127" i="19" l="1"/>
  <c r="I12" i="19"/>
  <c r="I22" i="19"/>
  <c r="I217" i="19"/>
  <c r="I227" i="19"/>
  <c r="I163" i="19"/>
  <c r="I52" i="19"/>
  <c r="I87" i="19"/>
  <c r="I207" i="19"/>
  <c r="I97" i="19"/>
  <c r="I32" i="19"/>
  <c r="I62" i="19"/>
  <c r="I117" i="19"/>
  <c r="I153" i="19"/>
  <c r="I183" i="19"/>
  <c r="I42" i="19"/>
  <c r="I77" i="19"/>
  <c r="I107" i="19"/>
  <c r="I143" i="19"/>
  <c r="I173" i="19"/>
  <c r="M7" i="8"/>
  <c r="M9" i="8" s="1"/>
  <c r="K30" i="8"/>
  <c r="K35" i="8" s="1"/>
  <c r="K101" i="8"/>
  <c r="K106" i="8" s="1"/>
  <c r="K112" i="8"/>
  <c r="K117" i="8" s="1"/>
  <c r="K123" i="8"/>
  <c r="K128" i="8" s="1"/>
  <c r="K172" i="8"/>
  <c r="K177" i="8" s="1"/>
  <c r="J211" i="8"/>
  <c r="M203" i="8" s="1"/>
  <c r="J250" i="8"/>
  <c r="M242" i="8" s="1"/>
  <c r="L30" i="8"/>
  <c r="L32" i="8" s="1"/>
  <c r="L63" i="8"/>
  <c r="L68" i="8" s="1"/>
  <c r="L79" i="8"/>
  <c r="L84" i="8" s="1"/>
  <c r="L112" i="8"/>
  <c r="L114" i="8" s="1"/>
  <c r="L123" i="8"/>
  <c r="L161" i="8"/>
  <c r="L166" i="8" s="1"/>
  <c r="K233" i="8"/>
  <c r="K238" i="8" s="1"/>
  <c r="M19" i="8"/>
  <c r="M24" i="8" s="1"/>
  <c r="M30" i="8"/>
  <c r="M35" i="8" s="1"/>
  <c r="M52" i="8"/>
  <c r="M57" i="8" s="1"/>
  <c r="M63" i="8"/>
  <c r="M68" i="8" s="1"/>
  <c r="M101" i="8"/>
  <c r="M112" i="8"/>
  <c r="M117" i="8" s="1"/>
  <c r="M205" i="8"/>
  <c r="M210" i="8" s="1"/>
  <c r="M233" i="8"/>
  <c r="M238" i="8" s="1"/>
  <c r="L244" i="8"/>
  <c r="L249" i="8" s="1"/>
  <c r="I129" i="8"/>
  <c r="L121" i="8" s="1"/>
  <c r="K41" i="8"/>
  <c r="K46" i="8" s="1"/>
  <c r="I250" i="8"/>
  <c r="L242" i="8" s="1"/>
  <c r="J118" i="8"/>
  <c r="M110" i="8" s="1"/>
  <c r="L52" i="8"/>
  <c r="L57" i="8" s="1"/>
  <c r="I36" i="8"/>
  <c r="L28" i="8" s="1"/>
  <c r="I85" i="8"/>
  <c r="L77" i="8" s="1"/>
  <c r="J36" i="8"/>
  <c r="M28" i="8" s="1"/>
  <c r="I47" i="8"/>
  <c r="L39" i="8" s="1"/>
  <c r="J85" i="8"/>
  <c r="M77" i="8" s="1"/>
  <c r="J140" i="8"/>
  <c r="M132" i="8" s="1"/>
  <c r="J189" i="8"/>
  <c r="M181" i="8" s="1"/>
  <c r="I178" i="8"/>
  <c r="L170" i="8" s="1"/>
  <c r="H189" i="8"/>
  <c r="K181" i="8" s="1"/>
  <c r="I189" i="8"/>
  <c r="L181" i="8" s="1"/>
  <c r="I25" i="8"/>
  <c r="L17" i="8" s="1"/>
  <c r="K90" i="8"/>
  <c r="K95" i="8" s="1"/>
  <c r="I227" i="8"/>
  <c r="L219" i="8" s="1"/>
  <c r="J227" i="8"/>
  <c r="M219" i="8" s="1"/>
  <c r="L7" i="8"/>
  <c r="L12" i="8" s="1"/>
  <c r="K134" i="8"/>
  <c r="K139" i="8" s="1"/>
  <c r="K183" i="8"/>
  <c r="K188" i="8" s="1"/>
  <c r="K194" i="8"/>
  <c r="K199" i="8" s="1"/>
  <c r="M150" i="8"/>
  <c r="M155" i="8" s="1"/>
  <c r="M161" i="8"/>
  <c r="M163" i="8" s="1"/>
  <c r="L172" i="8"/>
  <c r="L177" i="8" s="1"/>
  <c r="L183" i="8"/>
  <c r="L185" i="8" s="1"/>
  <c r="L187" i="8" s="1"/>
  <c r="K221" i="8"/>
  <c r="K226" i="8" s="1"/>
  <c r="M172" i="8"/>
  <c r="M174" i="8" s="1"/>
  <c r="L221" i="8"/>
  <c r="L223" i="8" s="1"/>
  <c r="L225" i="8" s="1"/>
  <c r="H250" i="8"/>
  <c r="K242" i="8" s="1"/>
  <c r="H69" i="8"/>
  <c r="K61" i="8" s="1"/>
  <c r="J13" i="8"/>
  <c r="M5" i="8" s="1"/>
  <c r="M11" i="8" s="1"/>
  <c r="H85" i="8"/>
  <c r="K77" i="8" s="1"/>
  <c r="M90" i="8"/>
  <c r="M92" i="8" s="1"/>
  <c r="L101" i="8"/>
  <c r="L106" i="8" s="1"/>
  <c r="I118" i="8"/>
  <c r="L110" i="8" s="1"/>
  <c r="H178" i="8"/>
  <c r="K170" i="8" s="1"/>
  <c r="M194" i="8"/>
  <c r="M199" i="8" s="1"/>
  <c r="L205" i="8"/>
  <c r="L210" i="8" s="1"/>
  <c r="J47" i="8"/>
  <c r="M39" i="8" s="1"/>
  <c r="I200" i="8"/>
  <c r="L192" i="8" s="1"/>
  <c r="J58" i="8"/>
  <c r="M50" i="8" s="1"/>
  <c r="H96" i="8"/>
  <c r="K88" i="8" s="1"/>
  <c r="J96" i="8"/>
  <c r="M88" i="8" s="1"/>
  <c r="I107" i="8"/>
  <c r="L99" i="8" s="1"/>
  <c r="H200" i="8"/>
  <c r="K192" i="8" s="1"/>
  <c r="J200" i="8"/>
  <c r="M192" i="8" s="1"/>
  <c r="I211" i="8"/>
  <c r="L203" i="8" s="1"/>
  <c r="M12" i="8"/>
  <c r="H107" i="8"/>
  <c r="K99" i="8" s="1"/>
  <c r="J107" i="8"/>
  <c r="M99" i="8" s="1"/>
  <c r="M123" i="8"/>
  <c r="M128" i="8" s="1"/>
  <c r="H211" i="8"/>
  <c r="K203" i="8" s="1"/>
  <c r="M221" i="8"/>
  <c r="M223" i="8" s="1"/>
  <c r="M225" i="8" s="1"/>
  <c r="K12" i="8"/>
  <c r="H25" i="8"/>
  <c r="K17" i="8" s="1"/>
  <c r="J25" i="8"/>
  <c r="M17" i="8" s="1"/>
  <c r="L41" i="8"/>
  <c r="L46" i="8" s="1"/>
  <c r="H118" i="8"/>
  <c r="K110" i="8" s="1"/>
  <c r="L134" i="8"/>
  <c r="L136" i="8" s="1"/>
  <c r="I156" i="8"/>
  <c r="L148" i="8" s="1"/>
  <c r="J178" i="8"/>
  <c r="M170" i="8" s="1"/>
  <c r="I239" i="8"/>
  <c r="L231" i="8" s="1"/>
  <c r="H36" i="8"/>
  <c r="K28" i="8" s="1"/>
  <c r="M41" i="8"/>
  <c r="M43" i="8" s="1"/>
  <c r="H129" i="8"/>
  <c r="K121" i="8" s="1"/>
  <c r="M134" i="8"/>
  <c r="M136" i="8" s="1"/>
  <c r="L150" i="8"/>
  <c r="L152" i="8" s="1"/>
  <c r="H227" i="8"/>
  <c r="K219" i="8" s="1"/>
  <c r="J239" i="8"/>
  <c r="M231" i="8" s="1"/>
  <c r="L233" i="8"/>
  <c r="L238" i="8" s="1"/>
  <c r="J129" i="8"/>
  <c r="M121" i="8" s="1"/>
  <c r="I140" i="8"/>
  <c r="L132" i="8" s="1"/>
  <c r="H47" i="8"/>
  <c r="K39" i="8" s="1"/>
  <c r="H140" i="8"/>
  <c r="K132" i="8" s="1"/>
  <c r="H58" i="8"/>
  <c r="K50" i="8" s="1"/>
  <c r="I69" i="8"/>
  <c r="L61" i="8" s="1"/>
  <c r="M79" i="8"/>
  <c r="M84" i="8" s="1"/>
  <c r="I96" i="8"/>
  <c r="L88" i="8" s="1"/>
  <c r="H156" i="8"/>
  <c r="K148" i="8" s="1"/>
  <c r="J156" i="8"/>
  <c r="M148" i="8" s="1"/>
  <c r="I167" i="8"/>
  <c r="L159" i="8" s="1"/>
  <c r="M183" i="8"/>
  <c r="M185" i="8" s="1"/>
  <c r="M187" i="8" s="1"/>
  <c r="H239" i="8"/>
  <c r="K231" i="8" s="1"/>
  <c r="H13" i="8"/>
  <c r="K5" i="8" s="1"/>
  <c r="K11" i="8" s="1"/>
  <c r="I13" i="8"/>
  <c r="L5" i="8" s="1"/>
  <c r="I58" i="8"/>
  <c r="L50" i="8" s="1"/>
  <c r="J69" i="8"/>
  <c r="M61" i="8" s="1"/>
  <c r="L90" i="8"/>
  <c r="L92" i="8" s="1"/>
  <c r="H167" i="8"/>
  <c r="K159" i="8" s="1"/>
  <c r="J167" i="8"/>
  <c r="M159" i="8" s="1"/>
  <c r="L194" i="8"/>
  <c r="L196" i="8" s="1"/>
  <c r="M249" i="8"/>
  <c r="M246" i="8"/>
  <c r="L246" i="8"/>
  <c r="K246" i="8"/>
  <c r="K207" i="8"/>
  <c r="M166" i="8"/>
  <c r="L163" i="8"/>
  <c r="K163" i="8"/>
  <c r="K165" i="8" s="1"/>
  <c r="K167" i="8" s="1"/>
  <c r="K152" i="8"/>
  <c r="L128" i="8"/>
  <c r="L125" i="8"/>
  <c r="L127" i="8" s="1"/>
  <c r="M106" i="8"/>
  <c r="M103" i="8"/>
  <c r="K103" i="8"/>
  <c r="K81" i="8"/>
  <c r="K65" i="8"/>
  <c r="K57" i="8"/>
  <c r="K54" i="8"/>
  <c r="K21" i="8"/>
  <c r="L19" i="8"/>
  <c r="L165" i="8" l="1"/>
  <c r="L188" i="8"/>
  <c r="K196" i="8"/>
  <c r="K198" i="8" s="1"/>
  <c r="K200" i="8" s="1"/>
  <c r="M207" i="8"/>
  <c r="M209" i="8" s="1"/>
  <c r="M125" i="8"/>
  <c r="M127" i="8" s="1"/>
  <c r="M129" i="8" s="1"/>
  <c r="M45" i="8"/>
  <c r="M65" i="8"/>
  <c r="M67" i="8" s="1"/>
  <c r="M69" i="8" s="1"/>
  <c r="K43" i="8"/>
  <c r="K45" i="8" s="1"/>
  <c r="K47" i="8" s="1"/>
  <c r="M21" i="8"/>
  <c r="M23" i="8" s="1"/>
  <c r="M25" i="8" s="1"/>
  <c r="L103" i="8"/>
  <c r="L105" i="8" s="1"/>
  <c r="L107" i="8" s="1"/>
  <c r="K32" i="8"/>
  <c r="K34" i="8" s="1"/>
  <c r="K36" i="8" s="1"/>
  <c r="M32" i="8"/>
  <c r="M34" i="8" s="1"/>
  <c r="M36" i="8" s="1"/>
  <c r="K174" i="8"/>
  <c r="K56" i="8"/>
  <c r="K58" i="8" s="1"/>
  <c r="K125" i="8"/>
  <c r="K127" i="8" s="1"/>
  <c r="K129" i="8" s="1"/>
  <c r="M177" i="8"/>
  <c r="K114" i="8"/>
  <c r="K116" i="8" s="1"/>
  <c r="K118" i="8" s="1"/>
  <c r="L117" i="8"/>
  <c r="K185" i="8"/>
  <c r="K187" i="8" s="1"/>
  <c r="K189" i="8" s="1"/>
  <c r="K248" i="8"/>
  <c r="K250" i="8" s="1"/>
  <c r="K67" i="8"/>
  <c r="K69" i="8" s="1"/>
  <c r="M235" i="8"/>
  <c r="M237" i="8" s="1"/>
  <c r="M239" i="8" s="1"/>
  <c r="M114" i="8"/>
  <c r="M116" i="8" s="1"/>
  <c r="M118" i="8" s="1"/>
  <c r="M138" i="8"/>
  <c r="L35" i="8"/>
  <c r="L81" i="8"/>
  <c r="L138" i="8"/>
  <c r="M165" i="8"/>
  <c r="M167" i="8" s="1"/>
  <c r="M81" i="8"/>
  <c r="M83" i="8" s="1"/>
  <c r="M85" i="8" s="1"/>
  <c r="M54" i="8"/>
  <c r="M56" i="8" s="1"/>
  <c r="M58" i="8" s="1"/>
  <c r="M248" i="8"/>
  <c r="L9" i="8"/>
  <c r="M211" i="8"/>
  <c r="L65" i="8"/>
  <c r="L67" i="8" s="1"/>
  <c r="L69" i="8" s="1"/>
  <c r="M226" i="8"/>
  <c r="M227" i="8" s="1"/>
  <c r="K235" i="8"/>
  <c r="K237" i="8" s="1"/>
  <c r="K239" i="8" s="1"/>
  <c r="M105" i="8"/>
  <c r="M107" i="8" s="1"/>
  <c r="M196" i="8"/>
  <c r="M198" i="8" s="1"/>
  <c r="M200" i="8" s="1"/>
  <c r="K136" i="8"/>
  <c r="K138" i="8" s="1"/>
  <c r="K140" i="8" s="1"/>
  <c r="M139" i="8"/>
  <c r="L116" i="8"/>
  <c r="L118" i="8" s="1"/>
  <c r="L139" i="8"/>
  <c r="M176" i="8"/>
  <c r="M178" i="8" s="1"/>
  <c r="L207" i="8"/>
  <c r="L209" i="8" s="1"/>
  <c r="L211" i="8" s="1"/>
  <c r="L11" i="8"/>
  <c r="L13" i="8" s="1"/>
  <c r="L83" i="8"/>
  <c r="L85" i="8" s="1"/>
  <c r="L174" i="8"/>
  <c r="L176" i="8" s="1"/>
  <c r="L178" i="8" s="1"/>
  <c r="K223" i="8"/>
  <c r="K225" i="8" s="1"/>
  <c r="K227" i="8" s="1"/>
  <c r="M152" i="8"/>
  <c r="L94" i="8"/>
  <c r="K209" i="8"/>
  <c r="K211" i="8" s="1"/>
  <c r="L54" i="8"/>
  <c r="L56" i="8" s="1"/>
  <c r="L58" i="8" s="1"/>
  <c r="L155" i="8"/>
  <c r="K92" i="8"/>
  <c r="K94" i="8" s="1"/>
  <c r="K96" i="8" s="1"/>
  <c r="L129" i="8"/>
  <c r="L167" i="8"/>
  <c r="L34" i="8"/>
  <c r="L248" i="8"/>
  <c r="L250" i="8" s="1"/>
  <c r="K176" i="8"/>
  <c r="K178" i="8" s="1"/>
  <c r="M250" i="8"/>
  <c r="M94" i="8"/>
  <c r="M154" i="8"/>
  <c r="M156" i="8" s="1"/>
  <c r="K83" i="8"/>
  <c r="K85" i="8" s="1"/>
  <c r="L226" i="8"/>
  <c r="L227" i="8" s="1"/>
  <c r="L198" i="8"/>
  <c r="L154" i="8"/>
  <c r="K23" i="8"/>
  <c r="K25" i="8" s="1"/>
  <c r="M13" i="8"/>
  <c r="L199" i="8"/>
  <c r="L189" i="8"/>
  <c r="K154" i="8"/>
  <c r="K156" i="8" s="1"/>
  <c r="M188" i="8"/>
  <c r="M189" i="8" s="1"/>
  <c r="L43" i="8"/>
  <c r="L45" i="8" s="1"/>
  <c r="L47" i="8" s="1"/>
  <c r="L235" i="8"/>
  <c r="L237" i="8" s="1"/>
  <c r="L239" i="8" s="1"/>
  <c r="L95" i="8"/>
  <c r="M46" i="8"/>
  <c r="M95" i="8"/>
  <c r="K13" i="8"/>
  <c r="K105" i="8"/>
  <c r="K107" i="8" s="1"/>
  <c r="L21" i="8"/>
  <c r="L23" i="8" s="1"/>
  <c r="L24" i="8"/>
  <c r="M140" i="8" l="1"/>
  <c r="M96" i="8"/>
  <c r="L140" i="8"/>
  <c r="M47" i="8"/>
  <c r="L96" i="8"/>
  <c r="L156" i="8"/>
  <c r="L36" i="8"/>
  <c r="L200" i="8"/>
  <c r="L25" i="8"/>
</calcChain>
</file>

<file path=xl/sharedStrings.xml><?xml version="1.0" encoding="utf-8"?>
<sst xmlns="http://schemas.openxmlformats.org/spreadsheetml/2006/main" count="3721" uniqueCount="194">
  <si>
    <t>Total</t>
  </si>
  <si>
    <t>Banaba</t>
  </si>
  <si>
    <t>Makin</t>
  </si>
  <si>
    <t>Butaritari</t>
  </si>
  <si>
    <t>Marakei</t>
  </si>
  <si>
    <t>Abaiang</t>
  </si>
  <si>
    <t>North Tarawa</t>
  </si>
  <si>
    <t>South Tarawa</t>
  </si>
  <si>
    <t>Maiana</t>
  </si>
  <si>
    <t>Abemana</t>
  </si>
  <si>
    <t>Kuria</t>
  </si>
  <si>
    <t>Aranuka</t>
  </si>
  <si>
    <t>Nonouti</t>
  </si>
  <si>
    <t>Tab north</t>
  </si>
  <si>
    <t>Tab South</t>
  </si>
  <si>
    <t>Beru</t>
  </si>
  <si>
    <t>Nikunau</t>
  </si>
  <si>
    <t>Onotoa</t>
  </si>
  <si>
    <t>Tamana</t>
  </si>
  <si>
    <t>Arorae</t>
  </si>
  <si>
    <t>Washington</t>
  </si>
  <si>
    <t>Fanning</t>
  </si>
  <si>
    <t>Kiritimati</t>
  </si>
  <si>
    <t>Kanton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</si>
  <si>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</si>
  <si>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</si>
  <si>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</si>
  <si>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</si>
  <si>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</si>
  <si>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</si>
  <si>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</si>
  <si>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</si>
  <si>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</si>
  <si>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</si>
  <si>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</si>
  <si>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</si>
  <si>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</si>
  <si>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</si>
  <si>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</si>
  <si>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</si>
  <si>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</t>
  </si>
  <si>
    <t>Female</t>
  </si>
  <si>
    <t>Less than 1</t>
  </si>
  <si>
    <t>Head</t>
  </si>
  <si>
    <t>Spouse</t>
  </si>
  <si>
    <t>Child</t>
  </si>
  <si>
    <t>Adopted child</t>
  </si>
  <si>
    <t>Married spouse</t>
  </si>
  <si>
    <t>Grandchild</t>
  </si>
  <si>
    <t>Parents</t>
  </si>
  <si>
    <t>Other</t>
  </si>
  <si>
    <t>Not Stated</t>
  </si>
  <si>
    <t>Indigenous</t>
  </si>
  <si>
    <t>Non-indigenous</t>
  </si>
  <si>
    <t>Not stated</t>
  </si>
  <si>
    <t>Kiribati</t>
  </si>
  <si>
    <t>Tuvalu</t>
  </si>
  <si>
    <t>European</t>
  </si>
  <si>
    <t>Else</t>
  </si>
  <si>
    <t>Never married</t>
  </si>
  <si>
    <t>Married</t>
  </si>
  <si>
    <t>Widowed</t>
  </si>
  <si>
    <t>Separated</t>
  </si>
  <si>
    <t xml:space="preserve">   SMAM ages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</si>
  <si>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</si>
  <si>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</si>
  <si>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</si>
  <si>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</si>
  <si>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North Tarawa</t>
  </si>
  <si>
    <t xml:space="preserve">   South Tarawa</t>
  </si>
  <si>
    <t xml:space="preserve">   Maiana</t>
  </si>
  <si>
    <t xml:space="preserve">   Abemana</t>
  </si>
  <si>
    <t xml:space="preserve">   Kuria</t>
  </si>
  <si>
    <t xml:space="preserve">   Aranuka</t>
  </si>
  <si>
    <t xml:space="preserve">   Nonouti</t>
  </si>
  <si>
    <t xml:space="preserve">   Tab north</t>
  </si>
  <si>
    <t xml:space="preserve">   Tab South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</si>
  <si>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</si>
  <si>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</si>
  <si>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</si>
  <si>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</si>
  <si>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</si>
  <si>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Fanning</t>
  </si>
  <si>
    <t xml:space="preserve">   Kiritimati</t>
  </si>
  <si>
    <t>Catholic</t>
  </si>
  <si>
    <t>SDA</t>
  </si>
  <si>
    <t>Bahai</t>
  </si>
  <si>
    <t>Church of God</t>
  </si>
  <si>
    <t>Mormon</t>
  </si>
  <si>
    <t>None</t>
  </si>
  <si>
    <t>Nauru</t>
  </si>
  <si>
    <t>Fiji</t>
  </si>
  <si>
    <t>Australia</t>
  </si>
  <si>
    <t>UK</t>
  </si>
  <si>
    <t>New Zealand</t>
  </si>
  <si>
    <t>United States</t>
  </si>
  <si>
    <t>Attending</t>
  </si>
  <si>
    <t>Not attending</t>
  </si>
  <si>
    <t>Primary</t>
  </si>
  <si>
    <t>Secondary</t>
  </si>
  <si>
    <t>Graduate</t>
  </si>
  <si>
    <t>Cash work</t>
  </si>
  <si>
    <t>Village work</t>
  </si>
  <si>
    <t>Home duties</t>
  </si>
  <si>
    <t>Unemployed</t>
  </si>
  <si>
    <t>Old age</t>
  </si>
  <si>
    <t>Disabled</t>
  </si>
  <si>
    <t>Inmate</t>
  </si>
  <si>
    <t>Student</t>
  </si>
  <si>
    <t>Employer</t>
  </si>
  <si>
    <t>Employee</t>
  </si>
  <si>
    <t>Self employed</t>
  </si>
  <si>
    <t>Unpaid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</si>
  <si>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</si>
  <si>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</si>
  <si>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</si>
  <si>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</si>
  <si>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</si>
  <si>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</si>
  <si>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</si>
  <si>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Agriculture</t>
  </si>
  <si>
    <t>Mining</t>
  </si>
  <si>
    <t>Manufacturing</t>
  </si>
  <si>
    <t>Electricity</t>
  </si>
  <si>
    <t>Construction</t>
  </si>
  <si>
    <t>Trade</t>
  </si>
  <si>
    <t>Transport</t>
  </si>
  <si>
    <t>Finance</t>
  </si>
  <si>
    <t>0 - 14</t>
  </si>
  <si>
    <t>15 - 29</t>
  </si>
  <si>
    <t>30 - 44</t>
  </si>
  <si>
    <t>45 - 59</t>
  </si>
  <si>
    <t>60+</t>
  </si>
  <si>
    <t xml:space="preserve">   CASH-WORK</t>
  </si>
  <si>
    <t xml:space="preserve">   OCCUPATION</t>
  </si>
  <si>
    <t xml:space="preserve">   INDUSTRY</t>
  </si>
  <si>
    <t>Public</t>
  </si>
  <si>
    <t>Private</t>
  </si>
  <si>
    <t>5 - 9</t>
  </si>
  <si>
    <t>10 - 14</t>
  </si>
  <si>
    <t xml:space="preserve">    Females</t>
  </si>
  <si>
    <t xml:space="preserve">     Males</t>
  </si>
  <si>
    <t>Source: 1985 Kiribati Census</t>
  </si>
  <si>
    <t xml:space="preserve">    Total</t>
  </si>
  <si>
    <t>Table 1. Age and Sex by Island, Kiribati: 1985</t>
  </si>
  <si>
    <t>Table 2. Age by Island, Kiribati: 1985</t>
  </si>
  <si>
    <t>Table 3. Single Year of Age by Island, Kiribati: 1985</t>
  </si>
  <si>
    <t>Table 4. Relationship by Island, Kiribati: 1985</t>
  </si>
  <si>
    <t>Table 5. Ethnicity by Island, Kiribati: 1985</t>
  </si>
  <si>
    <t>Table 6. Marital Status by Island, Kiribati: 1985</t>
  </si>
  <si>
    <t>Table 7. Singulate Mean Age at Marriage by Island, Kiribati: 1985</t>
  </si>
  <si>
    <t>Table 8. Father's Vital Status by Island, Kiribati: 1985</t>
  </si>
  <si>
    <t>Table 9. Mother's  Vital Status by Island, Kiribati: 1985</t>
  </si>
  <si>
    <t>Table 10. Religion by Island, Kiribati: 1985</t>
  </si>
  <si>
    <t>Table 11. Home Island by Island, Kiribati: 1985</t>
  </si>
  <si>
    <t>Table 12. Birthplace by Island, Kiribati: 1985</t>
  </si>
  <si>
    <t>Table 13. Residence at Independence by Island, Kiribati: 1985</t>
  </si>
  <si>
    <t>Table 14. School Attendance and Educational Attainment by Island, Kiribati: 1985</t>
  </si>
  <si>
    <t>Table 15. Economic Activity by Island, Kiribati: 1985</t>
  </si>
  <si>
    <t>Table 16. Occupation by Island, Kiribati: 1985</t>
  </si>
  <si>
    <t>Table 17. Industry by Island, Kiribati: 1985</t>
  </si>
  <si>
    <t>Table 18. Fertility by Island, Kiribati: 1985</t>
  </si>
  <si>
    <t>Table 19. Economic Activity by Age, Kiribati: 1985</t>
  </si>
  <si>
    <t xml:space="preserve">  Total alive</t>
  </si>
  <si>
    <t xml:space="preserve">   Total dead</t>
  </si>
  <si>
    <t>85 +</t>
  </si>
  <si>
    <t xml:space="preserve">      Total</t>
  </si>
  <si>
    <t xml:space="preserve">     Total</t>
  </si>
  <si>
    <t>INDIGENOUS-NON-INDIGENOUS</t>
  </si>
  <si>
    <t xml:space="preserve">    Males</t>
  </si>
  <si>
    <t xml:space="preserve">      Females</t>
  </si>
  <si>
    <t>ETHNIC ORIGIN</t>
  </si>
  <si>
    <t>Kiribati-Tuvalu</t>
  </si>
  <si>
    <t>Kiribati-Other</t>
  </si>
  <si>
    <t xml:space="preserve">     Females</t>
  </si>
  <si>
    <t>Average Age 1st Marriage</t>
  </si>
  <si>
    <t xml:space="preserve">Kiribati Protestant </t>
  </si>
  <si>
    <t xml:space="preserve">   Males</t>
  </si>
  <si>
    <t>Females</t>
  </si>
  <si>
    <t>Ever born</t>
  </si>
  <si>
    <t>Surviving</t>
  </si>
  <si>
    <t xml:space="preserve">Children </t>
  </si>
  <si>
    <t>Last 12 months</t>
  </si>
  <si>
    <t>Children per Female</t>
  </si>
  <si>
    <t>Percent</t>
  </si>
  <si>
    <t>ASFR</t>
  </si>
  <si>
    <t>TFR</t>
  </si>
  <si>
    <t>Table 20. Econmomic Activity by Education, Kiribati: 1985</t>
  </si>
  <si>
    <t>Table 21. Occupation by Sector, Kiribati: 1985</t>
  </si>
  <si>
    <t xml:space="preserve">   ECONOMIC ACTIVITY</t>
  </si>
  <si>
    <t xml:space="preserve">CASH WORK </t>
  </si>
  <si>
    <t>ECONOMIC ACTIVITY</t>
  </si>
  <si>
    <t>SCHOOL ATTENDANCE</t>
  </si>
  <si>
    <t>EDUCATIONAL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</si>
</sst>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2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5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0" xfId="0" applyNumberFormat="1" applyFont="1" applyAlignment="1">
      <alignment horizontal="left"/>
    </xf>
    <xf numFmtId="49" fontId="2" fillId="0" borderId="6" xfId="0" applyNumberFormat="1" applyFont="1" applyBorder="1"/>
    <xf numFmtId="49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6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5" fontId="3" fillId="0" borderId="0" xfId="0" applyNumberFormat="1" applyFont="1" applyFill="1"/>
    <xf numFmtId="3" fontId="2" fillId="0" borderId="0" xfId="0" applyNumberFormat="1" applyFont="1" applyFill="1"/>
    <xf numFmtId="165" fontId="3" fillId="0" borderId="0" xfId="1" applyNumberFormat="1" applyFont="1" applyFill="1"/>
    <xf numFmtId="4" fontId="2" fillId="0" borderId="0" xfId="0" applyNumberFormat="1" applyFont="1"/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1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F631-06EE-4F91-8757-22221CA35F63}">
  <dimension ref="A1:Z59"/>
  <sheetViews>
    <sheetView view="pageBreakPreview" topLeftCell="A34" zoomScaleNormal="100" zoomScaleSheetLayoutView="100" workbookViewId="0">
      <selection activeCell="F72" sqref="F72"/>
    </sheetView>
  </sheetViews>
  <sheetFormatPr defaultColWidth="8.85546875" defaultRowHeight="9" x14ac:dyDescent="0.15"/>
  <cols>
    <col min="1" max="1" width="11.28515625" style="6" customWidth="1"/>
    <col min="2" max="13" width="6.140625" style="1" customWidth="1"/>
    <col min="14" max="14" width="11.28515625" style="6" customWidth="1"/>
    <col min="15" max="26" width="6.140625" style="1" customWidth="1"/>
    <col min="27" max="16384" width="8.85546875" style="1"/>
  </cols>
  <sheetData>
    <row r="1" spans="1:26" x14ac:dyDescent="0.15">
      <c r="A1" s="6" t="s">
        <v>144</v>
      </c>
      <c r="N1" s="6" t="s">
        <v>144</v>
      </c>
    </row>
    <row r="2" spans="1:26" s="5" customFormat="1" x14ac:dyDescent="0.15">
      <c r="A2" s="7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7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6" t="s">
        <v>143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6" t="s">
        <v>143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6" t="s">
        <v>25</v>
      </c>
      <c r="B4" s="1">
        <v>10004</v>
      </c>
      <c r="C4" s="1">
        <v>10</v>
      </c>
      <c r="D4" s="1">
        <v>321</v>
      </c>
      <c r="E4" s="1">
        <v>685</v>
      </c>
      <c r="F4" s="1">
        <v>481</v>
      </c>
      <c r="G4" s="1">
        <v>741</v>
      </c>
      <c r="H4" s="1">
        <v>552</v>
      </c>
      <c r="I4" s="1">
        <v>3306</v>
      </c>
      <c r="J4" s="1">
        <v>298</v>
      </c>
      <c r="K4" s="1">
        <v>485</v>
      </c>
      <c r="L4" s="1">
        <v>157</v>
      </c>
      <c r="M4" s="1">
        <v>151</v>
      </c>
      <c r="N4" s="6" t="s">
        <v>25</v>
      </c>
      <c r="O4" s="1">
        <v>455</v>
      </c>
      <c r="P4" s="1">
        <v>483</v>
      </c>
      <c r="Q4" s="1">
        <v>221</v>
      </c>
      <c r="R4" s="1">
        <v>375</v>
      </c>
      <c r="S4" s="1">
        <v>325</v>
      </c>
      <c r="T4" s="1">
        <v>242</v>
      </c>
      <c r="U4" s="1">
        <v>156</v>
      </c>
      <c r="V4" s="1">
        <v>152</v>
      </c>
      <c r="W4" s="1">
        <v>0</v>
      </c>
      <c r="X4" s="1">
        <v>80</v>
      </c>
      <c r="Y4" s="1">
        <v>326</v>
      </c>
      <c r="Z4" s="1">
        <v>2</v>
      </c>
    </row>
    <row r="5" spans="1:26" x14ac:dyDescent="0.15">
      <c r="A5" s="6" t="s">
        <v>138</v>
      </c>
      <c r="B5" s="1">
        <v>7802</v>
      </c>
      <c r="C5" s="1">
        <v>7</v>
      </c>
      <c r="D5" s="1">
        <v>264</v>
      </c>
      <c r="E5" s="1">
        <v>514</v>
      </c>
      <c r="F5" s="1">
        <v>371</v>
      </c>
      <c r="G5" s="1">
        <v>608</v>
      </c>
      <c r="H5" s="1">
        <v>439</v>
      </c>
      <c r="I5" s="1">
        <v>2383</v>
      </c>
      <c r="J5" s="1">
        <v>272</v>
      </c>
      <c r="K5" s="1">
        <v>393</v>
      </c>
      <c r="L5" s="1">
        <v>167</v>
      </c>
      <c r="M5" s="1">
        <v>130</v>
      </c>
      <c r="N5" s="6" t="s">
        <v>138</v>
      </c>
      <c r="O5" s="1">
        <v>405</v>
      </c>
      <c r="P5" s="1">
        <v>372</v>
      </c>
      <c r="Q5" s="1">
        <v>174</v>
      </c>
      <c r="R5" s="1">
        <v>285</v>
      </c>
      <c r="S5" s="1">
        <v>261</v>
      </c>
      <c r="T5" s="1">
        <v>196</v>
      </c>
      <c r="U5" s="1">
        <v>147</v>
      </c>
      <c r="V5" s="1">
        <v>134</v>
      </c>
      <c r="W5" s="1">
        <v>0</v>
      </c>
      <c r="X5" s="1">
        <v>60</v>
      </c>
      <c r="Y5" s="1">
        <v>216</v>
      </c>
      <c r="Z5" s="1">
        <v>4</v>
      </c>
    </row>
    <row r="6" spans="1:26" x14ac:dyDescent="0.15">
      <c r="A6" s="6" t="s">
        <v>139</v>
      </c>
      <c r="B6" s="1">
        <v>6776</v>
      </c>
      <c r="C6" s="1">
        <v>4</v>
      </c>
      <c r="D6" s="1">
        <v>190</v>
      </c>
      <c r="E6" s="1">
        <v>383</v>
      </c>
      <c r="F6" s="1">
        <v>319</v>
      </c>
      <c r="G6" s="1">
        <v>514</v>
      </c>
      <c r="H6" s="1">
        <v>364</v>
      </c>
      <c r="I6" s="1">
        <v>2167</v>
      </c>
      <c r="J6" s="1">
        <v>207</v>
      </c>
      <c r="K6" s="1">
        <v>350</v>
      </c>
      <c r="L6" s="1">
        <v>113</v>
      </c>
      <c r="M6" s="1">
        <v>119</v>
      </c>
      <c r="N6" s="6" t="s">
        <v>139</v>
      </c>
      <c r="O6" s="1">
        <v>334</v>
      </c>
      <c r="P6" s="1">
        <v>363</v>
      </c>
      <c r="Q6" s="1">
        <v>148</v>
      </c>
      <c r="R6" s="1">
        <v>338</v>
      </c>
      <c r="S6" s="1">
        <v>184</v>
      </c>
      <c r="T6" s="1">
        <v>197</v>
      </c>
      <c r="U6" s="1">
        <v>123</v>
      </c>
      <c r="V6" s="1">
        <v>129</v>
      </c>
      <c r="W6" s="1">
        <v>0</v>
      </c>
      <c r="X6" s="1">
        <v>54</v>
      </c>
      <c r="Y6" s="1">
        <v>174</v>
      </c>
      <c r="Z6" s="1">
        <v>2</v>
      </c>
    </row>
    <row r="7" spans="1:26" x14ac:dyDescent="0.15">
      <c r="A7" s="6" t="s">
        <v>26</v>
      </c>
      <c r="B7" s="1">
        <v>7613</v>
      </c>
      <c r="C7" s="1">
        <v>3</v>
      </c>
      <c r="D7" s="1">
        <v>189</v>
      </c>
      <c r="E7" s="1">
        <v>366</v>
      </c>
      <c r="F7" s="1">
        <v>286</v>
      </c>
      <c r="G7" s="1">
        <v>524</v>
      </c>
      <c r="H7" s="1">
        <v>349</v>
      </c>
      <c r="I7" s="1">
        <v>2869</v>
      </c>
      <c r="J7" s="1">
        <v>259</v>
      </c>
      <c r="K7" s="1">
        <v>334</v>
      </c>
      <c r="L7" s="1">
        <v>112</v>
      </c>
      <c r="M7" s="1">
        <v>108</v>
      </c>
      <c r="N7" s="6" t="s">
        <v>26</v>
      </c>
      <c r="O7" s="1">
        <v>314</v>
      </c>
      <c r="P7" s="1">
        <v>363</v>
      </c>
      <c r="Q7" s="1">
        <v>135</v>
      </c>
      <c r="R7" s="1">
        <v>361</v>
      </c>
      <c r="S7" s="1">
        <v>252</v>
      </c>
      <c r="T7" s="1">
        <v>244</v>
      </c>
      <c r="U7" s="1">
        <v>159</v>
      </c>
      <c r="V7" s="1">
        <v>183</v>
      </c>
      <c r="W7" s="1">
        <v>0</v>
      </c>
      <c r="X7" s="1">
        <v>46</v>
      </c>
      <c r="Y7" s="1">
        <v>154</v>
      </c>
      <c r="Z7" s="1">
        <v>3</v>
      </c>
    </row>
    <row r="8" spans="1:26" x14ac:dyDescent="0.15">
      <c r="A8" s="6" t="s">
        <v>27</v>
      </c>
      <c r="B8" s="1">
        <v>6285</v>
      </c>
      <c r="C8" s="1">
        <v>0</v>
      </c>
      <c r="D8" s="1">
        <v>157</v>
      </c>
      <c r="E8" s="1">
        <v>331</v>
      </c>
      <c r="F8" s="1">
        <v>241</v>
      </c>
      <c r="G8" s="1">
        <v>423</v>
      </c>
      <c r="H8" s="1">
        <v>285</v>
      </c>
      <c r="I8" s="1">
        <v>2317</v>
      </c>
      <c r="J8" s="1">
        <v>214</v>
      </c>
      <c r="K8" s="1">
        <v>297</v>
      </c>
      <c r="L8" s="1">
        <v>92</v>
      </c>
      <c r="M8" s="1">
        <v>98</v>
      </c>
      <c r="N8" s="6" t="s">
        <v>27</v>
      </c>
      <c r="O8" s="1">
        <v>262</v>
      </c>
      <c r="P8" s="1">
        <v>309</v>
      </c>
      <c r="Q8" s="1">
        <v>123</v>
      </c>
      <c r="R8" s="1">
        <v>236</v>
      </c>
      <c r="S8" s="1">
        <v>170</v>
      </c>
      <c r="T8" s="1">
        <v>207</v>
      </c>
      <c r="U8" s="1">
        <v>162</v>
      </c>
      <c r="V8" s="1">
        <v>137</v>
      </c>
      <c r="W8" s="1">
        <v>0</v>
      </c>
      <c r="X8" s="1">
        <v>42</v>
      </c>
      <c r="Y8" s="1">
        <v>180</v>
      </c>
      <c r="Z8" s="1">
        <v>2</v>
      </c>
    </row>
    <row r="9" spans="1:26" x14ac:dyDescent="0.15">
      <c r="A9" s="6" t="s">
        <v>28</v>
      </c>
      <c r="B9" s="1">
        <v>5054</v>
      </c>
      <c r="C9" s="1">
        <v>8</v>
      </c>
      <c r="D9" s="1">
        <v>146</v>
      </c>
      <c r="E9" s="1">
        <v>267</v>
      </c>
      <c r="F9" s="1">
        <v>174</v>
      </c>
      <c r="G9" s="1">
        <v>325</v>
      </c>
      <c r="H9" s="1">
        <v>267</v>
      </c>
      <c r="I9" s="1">
        <v>1975</v>
      </c>
      <c r="J9" s="1">
        <v>169</v>
      </c>
      <c r="K9" s="1">
        <v>225</v>
      </c>
      <c r="L9" s="1">
        <v>67</v>
      </c>
      <c r="M9" s="1">
        <v>67</v>
      </c>
      <c r="N9" s="6" t="s">
        <v>28</v>
      </c>
      <c r="O9" s="1">
        <v>189</v>
      </c>
      <c r="P9" s="1">
        <v>198</v>
      </c>
      <c r="Q9" s="1">
        <v>89</v>
      </c>
      <c r="R9" s="1">
        <v>192</v>
      </c>
      <c r="S9" s="1">
        <v>129</v>
      </c>
      <c r="T9" s="1">
        <v>134</v>
      </c>
      <c r="U9" s="1">
        <v>111</v>
      </c>
      <c r="V9" s="1">
        <v>112</v>
      </c>
      <c r="W9" s="1">
        <v>0</v>
      </c>
      <c r="X9" s="1">
        <v>39</v>
      </c>
      <c r="Y9" s="1">
        <v>168</v>
      </c>
      <c r="Z9" s="1">
        <v>3</v>
      </c>
    </row>
    <row r="10" spans="1:26" x14ac:dyDescent="0.15">
      <c r="A10" s="6" t="s">
        <v>29</v>
      </c>
      <c r="B10" s="1">
        <v>4135</v>
      </c>
      <c r="C10" s="1">
        <v>5</v>
      </c>
      <c r="D10" s="1">
        <v>112</v>
      </c>
      <c r="E10" s="1">
        <v>223</v>
      </c>
      <c r="F10" s="1">
        <v>152</v>
      </c>
      <c r="G10" s="1">
        <v>268</v>
      </c>
      <c r="H10" s="1">
        <v>185</v>
      </c>
      <c r="I10" s="1">
        <v>1602</v>
      </c>
      <c r="J10" s="1">
        <v>146</v>
      </c>
      <c r="K10" s="1">
        <v>202</v>
      </c>
      <c r="L10" s="1">
        <v>70</v>
      </c>
      <c r="M10" s="1">
        <v>58</v>
      </c>
      <c r="N10" s="6" t="s">
        <v>29</v>
      </c>
      <c r="O10" s="1">
        <v>165</v>
      </c>
      <c r="P10" s="1">
        <v>174</v>
      </c>
      <c r="Q10" s="1">
        <v>71</v>
      </c>
      <c r="R10" s="1">
        <v>164</v>
      </c>
      <c r="S10" s="1">
        <v>106</v>
      </c>
      <c r="T10" s="1">
        <v>95</v>
      </c>
      <c r="U10" s="1">
        <v>93</v>
      </c>
      <c r="V10" s="1">
        <v>79</v>
      </c>
      <c r="W10" s="1">
        <v>0</v>
      </c>
      <c r="X10" s="1">
        <v>23</v>
      </c>
      <c r="Y10" s="1">
        <v>140</v>
      </c>
      <c r="Z10" s="1">
        <v>2</v>
      </c>
    </row>
    <row r="11" spans="1:26" x14ac:dyDescent="0.15">
      <c r="A11" s="6" t="s">
        <v>30</v>
      </c>
      <c r="B11" s="1">
        <v>3517</v>
      </c>
      <c r="C11" s="1">
        <v>2</v>
      </c>
      <c r="D11" s="1">
        <v>77</v>
      </c>
      <c r="E11" s="1">
        <v>175</v>
      </c>
      <c r="F11" s="1">
        <v>137</v>
      </c>
      <c r="G11" s="1">
        <v>212</v>
      </c>
      <c r="H11" s="1">
        <v>175</v>
      </c>
      <c r="I11" s="1">
        <v>1325</v>
      </c>
      <c r="J11" s="1">
        <v>95</v>
      </c>
      <c r="K11" s="1">
        <v>147</v>
      </c>
      <c r="L11" s="1">
        <v>47</v>
      </c>
      <c r="M11" s="1">
        <v>52</v>
      </c>
      <c r="N11" s="6" t="s">
        <v>30</v>
      </c>
      <c r="O11" s="1">
        <v>153</v>
      </c>
      <c r="P11" s="1">
        <v>162</v>
      </c>
      <c r="Q11" s="1">
        <v>85</v>
      </c>
      <c r="R11" s="1">
        <v>141</v>
      </c>
      <c r="S11" s="1">
        <v>108</v>
      </c>
      <c r="T11" s="1">
        <v>118</v>
      </c>
      <c r="U11" s="1">
        <v>83</v>
      </c>
      <c r="V11" s="1">
        <v>85</v>
      </c>
      <c r="W11" s="1">
        <v>0</v>
      </c>
      <c r="X11" s="1">
        <v>21</v>
      </c>
      <c r="Y11" s="1">
        <v>115</v>
      </c>
      <c r="Z11" s="1">
        <v>2</v>
      </c>
    </row>
    <row r="12" spans="1:26" x14ac:dyDescent="0.15">
      <c r="A12" s="6" t="s">
        <v>31</v>
      </c>
      <c r="B12" s="1">
        <v>2659</v>
      </c>
      <c r="C12" s="1">
        <v>0</v>
      </c>
      <c r="D12" s="1">
        <v>61</v>
      </c>
      <c r="E12" s="1">
        <v>137</v>
      </c>
      <c r="F12" s="1">
        <v>107</v>
      </c>
      <c r="G12" s="1">
        <v>148</v>
      </c>
      <c r="H12" s="1">
        <v>148</v>
      </c>
      <c r="I12" s="1">
        <v>918</v>
      </c>
      <c r="J12" s="1">
        <v>92</v>
      </c>
      <c r="K12" s="1">
        <v>112</v>
      </c>
      <c r="L12" s="1">
        <v>43</v>
      </c>
      <c r="M12" s="1">
        <v>41</v>
      </c>
      <c r="N12" s="6" t="s">
        <v>31</v>
      </c>
      <c r="O12" s="1">
        <v>135</v>
      </c>
      <c r="P12" s="1">
        <v>142</v>
      </c>
      <c r="Q12" s="1">
        <v>60</v>
      </c>
      <c r="R12" s="1">
        <v>111</v>
      </c>
      <c r="S12" s="1">
        <v>93</v>
      </c>
      <c r="T12" s="1">
        <v>77</v>
      </c>
      <c r="U12" s="1">
        <v>64</v>
      </c>
      <c r="V12" s="1">
        <v>69</v>
      </c>
      <c r="W12" s="1">
        <v>0</v>
      </c>
      <c r="X12" s="1">
        <v>28</v>
      </c>
      <c r="Y12" s="1">
        <v>71</v>
      </c>
      <c r="Z12" s="1">
        <v>2</v>
      </c>
    </row>
    <row r="13" spans="1:26" x14ac:dyDescent="0.15">
      <c r="A13" s="6" t="s">
        <v>32</v>
      </c>
      <c r="B13" s="1">
        <v>2342</v>
      </c>
      <c r="C13" s="1">
        <v>2</v>
      </c>
      <c r="D13" s="1">
        <v>61</v>
      </c>
      <c r="E13" s="1">
        <v>134</v>
      </c>
      <c r="F13" s="1">
        <v>93</v>
      </c>
      <c r="G13" s="1">
        <v>154</v>
      </c>
      <c r="H13" s="1">
        <v>102</v>
      </c>
      <c r="I13" s="1">
        <v>718</v>
      </c>
      <c r="J13" s="1">
        <v>108</v>
      </c>
      <c r="K13" s="1">
        <v>101</v>
      </c>
      <c r="L13" s="1">
        <v>37</v>
      </c>
      <c r="M13" s="1">
        <v>41</v>
      </c>
      <c r="N13" s="6" t="s">
        <v>32</v>
      </c>
      <c r="O13" s="1">
        <v>129</v>
      </c>
      <c r="P13" s="1">
        <v>128</v>
      </c>
      <c r="Q13" s="1">
        <v>50</v>
      </c>
      <c r="R13" s="1">
        <v>100</v>
      </c>
      <c r="S13" s="1">
        <v>91</v>
      </c>
      <c r="T13" s="1">
        <v>91</v>
      </c>
      <c r="U13" s="1">
        <v>54</v>
      </c>
      <c r="V13" s="1">
        <v>70</v>
      </c>
      <c r="W13" s="1">
        <v>0</v>
      </c>
      <c r="X13" s="1">
        <v>18</v>
      </c>
      <c r="Y13" s="1">
        <v>59</v>
      </c>
      <c r="Z13" s="1">
        <v>1</v>
      </c>
    </row>
    <row r="14" spans="1:26" x14ac:dyDescent="0.15">
      <c r="A14" s="6" t="s">
        <v>33</v>
      </c>
      <c r="B14" s="1">
        <v>1977</v>
      </c>
      <c r="C14" s="1">
        <v>0</v>
      </c>
      <c r="D14" s="1">
        <v>67</v>
      </c>
      <c r="E14" s="1">
        <v>117</v>
      </c>
      <c r="F14" s="1">
        <v>65</v>
      </c>
      <c r="G14" s="1">
        <v>125</v>
      </c>
      <c r="H14" s="1">
        <v>99</v>
      </c>
      <c r="I14" s="1">
        <v>556</v>
      </c>
      <c r="J14" s="1">
        <v>74</v>
      </c>
      <c r="K14" s="1">
        <v>87</v>
      </c>
      <c r="L14" s="1">
        <v>39</v>
      </c>
      <c r="M14" s="1">
        <v>31</v>
      </c>
      <c r="N14" s="6" t="s">
        <v>33</v>
      </c>
      <c r="O14" s="1">
        <v>104</v>
      </c>
      <c r="P14" s="1">
        <v>128</v>
      </c>
      <c r="Q14" s="1">
        <v>48</v>
      </c>
      <c r="R14" s="1">
        <v>102</v>
      </c>
      <c r="S14" s="1">
        <v>62</v>
      </c>
      <c r="T14" s="1">
        <v>77</v>
      </c>
      <c r="U14" s="1">
        <v>60</v>
      </c>
      <c r="V14" s="1">
        <v>76</v>
      </c>
      <c r="W14" s="1">
        <v>0</v>
      </c>
      <c r="X14" s="1">
        <v>10</v>
      </c>
      <c r="Y14" s="1">
        <v>50</v>
      </c>
      <c r="Z14" s="1">
        <v>0</v>
      </c>
    </row>
    <row r="15" spans="1:26" x14ac:dyDescent="0.15">
      <c r="A15" s="6" t="s">
        <v>34</v>
      </c>
      <c r="B15" s="1">
        <v>1578</v>
      </c>
      <c r="C15" s="1">
        <v>1</v>
      </c>
      <c r="D15" s="1">
        <v>38</v>
      </c>
      <c r="E15" s="1">
        <v>87</v>
      </c>
      <c r="F15" s="1">
        <v>85</v>
      </c>
      <c r="G15" s="1">
        <v>114</v>
      </c>
      <c r="H15" s="1">
        <v>82</v>
      </c>
      <c r="I15" s="1">
        <v>431</v>
      </c>
      <c r="J15" s="1">
        <v>52</v>
      </c>
      <c r="K15" s="1">
        <v>76</v>
      </c>
      <c r="L15" s="1">
        <v>39</v>
      </c>
      <c r="M15" s="1">
        <v>20</v>
      </c>
      <c r="N15" s="6" t="s">
        <v>34</v>
      </c>
      <c r="O15" s="1">
        <v>72</v>
      </c>
      <c r="P15" s="1">
        <v>79</v>
      </c>
      <c r="Q15" s="1">
        <v>35</v>
      </c>
      <c r="R15" s="1">
        <v>104</v>
      </c>
      <c r="S15" s="1">
        <v>58</v>
      </c>
      <c r="T15" s="1">
        <v>55</v>
      </c>
      <c r="U15" s="1">
        <v>45</v>
      </c>
      <c r="V15" s="1">
        <v>74</v>
      </c>
      <c r="W15" s="1">
        <v>0</v>
      </c>
      <c r="X15" s="1">
        <v>8</v>
      </c>
      <c r="Y15" s="1">
        <v>22</v>
      </c>
      <c r="Z15" s="1">
        <v>1</v>
      </c>
    </row>
    <row r="16" spans="1:26" x14ac:dyDescent="0.15">
      <c r="A16" s="6" t="s">
        <v>35</v>
      </c>
      <c r="B16" s="1">
        <v>1380</v>
      </c>
      <c r="C16" s="1">
        <v>1</v>
      </c>
      <c r="D16" s="1">
        <v>31</v>
      </c>
      <c r="E16" s="1">
        <v>101</v>
      </c>
      <c r="F16" s="1">
        <v>81</v>
      </c>
      <c r="G16" s="1">
        <v>86</v>
      </c>
      <c r="H16" s="1">
        <v>66</v>
      </c>
      <c r="I16" s="1">
        <v>294</v>
      </c>
      <c r="J16" s="1">
        <v>70</v>
      </c>
      <c r="K16" s="1">
        <v>68</v>
      </c>
      <c r="L16" s="1">
        <v>29</v>
      </c>
      <c r="M16" s="1">
        <v>30</v>
      </c>
      <c r="N16" s="6" t="s">
        <v>35</v>
      </c>
      <c r="O16" s="1">
        <v>79</v>
      </c>
      <c r="P16" s="1">
        <v>74</v>
      </c>
      <c r="Q16" s="1">
        <v>29</v>
      </c>
      <c r="R16" s="1">
        <v>67</v>
      </c>
      <c r="S16" s="1">
        <v>65</v>
      </c>
      <c r="T16" s="1">
        <v>62</v>
      </c>
      <c r="U16" s="1">
        <v>50</v>
      </c>
      <c r="V16" s="1">
        <v>66</v>
      </c>
      <c r="W16" s="1">
        <v>0</v>
      </c>
      <c r="X16" s="1">
        <v>5</v>
      </c>
      <c r="Y16" s="1">
        <v>26</v>
      </c>
      <c r="Z16" s="1">
        <v>0</v>
      </c>
    </row>
    <row r="17" spans="1:26" x14ac:dyDescent="0.15">
      <c r="A17" s="6" t="s">
        <v>36</v>
      </c>
      <c r="B17" s="1">
        <v>1059</v>
      </c>
      <c r="C17" s="1">
        <v>2</v>
      </c>
      <c r="D17" s="1">
        <v>29</v>
      </c>
      <c r="E17" s="1">
        <v>53</v>
      </c>
      <c r="F17" s="1">
        <v>53</v>
      </c>
      <c r="G17" s="1">
        <v>65</v>
      </c>
      <c r="H17" s="1">
        <v>47</v>
      </c>
      <c r="I17" s="1">
        <v>265</v>
      </c>
      <c r="J17" s="1">
        <v>31</v>
      </c>
      <c r="K17" s="1">
        <v>41</v>
      </c>
      <c r="L17" s="1">
        <v>17</v>
      </c>
      <c r="M17" s="1">
        <v>23</v>
      </c>
      <c r="N17" s="6" t="s">
        <v>36</v>
      </c>
      <c r="O17" s="1">
        <v>59</v>
      </c>
      <c r="P17" s="1">
        <v>83</v>
      </c>
      <c r="Q17" s="1">
        <v>25</v>
      </c>
      <c r="R17" s="1">
        <v>61</v>
      </c>
      <c r="S17" s="1">
        <v>56</v>
      </c>
      <c r="T17" s="1">
        <v>58</v>
      </c>
      <c r="U17" s="1">
        <v>26</v>
      </c>
      <c r="V17" s="1">
        <v>43</v>
      </c>
      <c r="W17" s="1">
        <v>0</v>
      </c>
      <c r="X17" s="1">
        <v>8</v>
      </c>
      <c r="Y17" s="1">
        <v>14</v>
      </c>
      <c r="Z17" s="1">
        <v>0</v>
      </c>
    </row>
    <row r="18" spans="1:26" x14ac:dyDescent="0.15">
      <c r="A18" s="6" t="s">
        <v>37</v>
      </c>
      <c r="B18" s="1">
        <v>695</v>
      </c>
      <c r="C18" s="1">
        <v>0</v>
      </c>
      <c r="D18" s="1">
        <v>21</v>
      </c>
      <c r="E18" s="1">
        <v>23</v>
      </c>
      <c r="F18" s="1">
        <v>28</v>
      </c>
      <c r="G18" s="1">
        <v>41</v>
      </c>
      <c r="H18" s="1">
        <v>28</v>
      </c>
      <c r="I18" s="1">
        <v>163</v>
      </c>
      <c r="J18" s="1">
        <v>24</v>
      </c>
      <c r="K18" s="1">
        <v>28</v>
      </c>
      <c r="L18" s="1">
        <v>12</v>
      </c>
      <c r="M18" s="1">
        <v>9</v>
      </c>
      <c r="N18" s="6" t="s">
        <v>37</v>
      </c>
      <c r="O18" s="1">
        <v>32</v>
      </c>
      <c r="P18" s="1">
        <v>51</v>
      </c>
      <c r="Q18" s="1">
        <v>14</v>
      </c>
      <c r="R18" s="1">
        <v>33</v>
      </c>
      <c r="S18" s="1">
        <v>66</v>
      </c>
      <c r="T18" s="1">
        <v>37</v>
      </c>
      <c r="U18" s="1">
        <v>29</v>
      </c>
      <c r="V18" s="1">
        <v>37</v>
      </c>
      <c r="W18" s="1">
        <v>0</v>
      </c>
      <c r="X18" s="1">
        <v>3</v>
      </c>
      <c r="Y18" s="1">
        <v>16</v>
      </c>
      <c r="Z18" s="1">
        <v>0</v>
      </c>
    </row>
    <row r="19" spans="1:26" x14ac:dyDescent="0.15">
      <c r="A19" s="6" t="s">
        <v>38</v>
      </c>
      <c r="B19" s="1">
        <v>556</v>
      </c>
      <c r="C19" s="1">
        <v>1</v>
      </c>
      <c r="D19" s="1">
        <v>13</v>
      </c>
      <c r="E19" s="1">
        <v>26</v>
      </c>
      <c r="F19" s="1">
        <v>20</v>
      </c>
      <c r="G19" s="1">
        <v>38</v>
      </c>
      <c r="H19" s="1">
        <v>17</v>
      </c>
      <c r="I19" s="1">
        <v>104</v>
      </c>
      <c r="J19" s="1">
        <v>30</v>
      </c>
      <c r="K19" s="1">
        <v>20</v>
      </c>
      <c r="L19" s="1">
        <v>11</v>
      </c>
      <c r="M19" s="1">
        <v>6</v>
      </c>
      <c r="N19" s="6" t="s">
        <v>38</v>
      </c>
      <c r="O19" s="1">
        <v>43</v>
      </c>
      <c r="P19" s="1">
        <v>62</v>
      </c>
      <c r="Q19" s="1">
        <v>15</v>
      </c>
      <c r="R19" s="1">
        <v>32</v>
      </c>
      <c r="S19" s="1">
        <v>35</v>
      </c>
      <c r="T19" s="1">
        <v>37</v>
      </c>
      <c r="U19" s="1">
        <v>16</v>
      </c>
      <c r="V19" s="1">
        <v>24</v>
      </c>
      <c r="W19" s="1">
        <v>0</v>
      </c>
      <c r="X19" s="1">
        <v>0</v>
      </c>
      <c r="Y19" s="1">
        <v>6</v>
      </c>
      <c r="Z19" s="1">
        <v>0</v>
      </c>
    </row>
    <row r="20" spans="1:26" x14ac:dyDescent="0.15">
      <c r="A20" s="6" t="s">
        <v>39</v>
      </c>
      <c r="B20" s="8">
        <v>19.7</v>
      </c>
      <c r="C20" s="8">
        <v>18.3</v>
      </c>
      <c r="D20" s="8">
        <v>18</v>
      </c>
      <c r="E20" s="8">
        <v>18.100000000000001</v>
      </c>
      <c r="F20" s="8">
        <v>18.100000000000001</v>
      </c>
      <c r="G20" s="8">
        <v>18.100000000000001</v>
      </c>
      <c r="H20" s="8">
        <v>18.5</v>
      </c>
      <c r="I20" s="8">
        <v>20</v>
      </c>
      <c r="J20" s="8">
        <v>20.8</v>
      </c>
      <c r="K20" s="8">
        <v>18.8</v>
      </c>
      <c r="L20" s="8">
        <v>19</v>
      </c>
      <c r="M20" s="8">
        <v>19.3</v>
      </c>
      <c r="N20" s="6" t="s">
        <v>39</v>
      </c>
      <c r="O20" s="8">
        <v>19.3</v>
      </c>
      <c r="P20" s="8">
        <v>20.100000000000001</v>
      </c>
      <c r="Q20" s="8">
        <v>19.399999999999999</v>
      </c>
      <c r="R20" s="8">
        <v>19.899999999999999</v>
      </c>
      <c r="S20" s="8">
        <v>20.3</v>
      </c>
      <c r="T20" s="8">
        <v>22</v>
      </c>
      <c r="U20" s="8">
        <v>23.2</v>
      </c>
      <c r="V20" s="8">
        <v>25</v>
      </c>
      <c r="W20" s="8">
        <v>0</v>
      </c>
      <c r="X20" s="8">
        <v>18.100000000000001</v>
      </c>
      <c r="Y20" s="8">
        <v>20</v>
      </c>
      <c r="Z20" s="8">
        <v>22.5</v>
      </c>
    </row>
    <row r="22" spans="1:26" x14ac:dyDescent="0.15">
      <c r="A22" s="6" t="s">
        <v>141</v>
      </c>
      <c r="B22" s="1">
        <v>31438</v>
      </c>
      <c r="C22" s="1">
        <v>22</v>
      </c>
      <c r="D22" s="1">
        <v>839</v>
      </c>
      <c r="E22" s="1">
        <v>1821</v>
      </c>
      <c r="F22" s="1">
        <v>1320</v>
      </c>
      <c r="G22" s="1">
        <v>2182</v>
      </c>
      <c r="H22" s="1">
        <v>1608</v>
      </c>
      <c r="I22" s="1">
        <v>10716</v>
      </c>
      <c r="J22" s="1">
        <v>1050</v>
      </c>
      <c r="K22" s="1">
        <v>1425</v>
      </c>
      <c r="L22" s="1">
        <v>511</v>
      </c>
      <c r="M22" s="1">
        <v>460</v>
      </c>
      <c r="N22" s="6" t="s">
        <v>141</v>
      </c>
      <c r="O22" s="1">
        <v>1438</v>
      </c>
      <c r="P22" s="1">
        <v>1583</v>
      </c>
      <c r="Q22" s="1">
        <v>668</v>
      </c>
      <c r="R22" s="1">
        <v>1339</v>
      </c>
      <c r="S22" s="1">
        <v>1036</v>
      </c>
      <c r="T22" s="1">
        <v>939</v>
      </c>
      <c r="U22" s="1">
        <v>624</v>
      </c>
      <c r="V22" s="1">
        <v>709</v>
      </c>
      <c r="W22" s="1">
        <v>0</v>
      </c>
      <c r="X22" s="1">
        <v>230</v>
      </c>
      <c r="Y22" s="1">
        <v>906</v>
      </c>
      <c r="Z22" s="1">
        <v>12</v>
      </c>
    </row>
    <row r="23" spans="1:26" x14ac:dyDescent="0.15">
      <c r="A23" s="6" t="s">
        <v>25</v>
      </c>
      <c r="B23" s="1">
        <v>5119</v>
      </c>
      <c r="C23" s="1">
        <v>2</v>
      </c>
      <c r="D23" s="1">
        <v>159</v>
      </c>
      <c r="E23" s="1">
        <v>360</v>
      </c>
      <c r="F23" s="1">
        <v>241</v>
      </c>
      <c r="G23" s="1">
        <v>384</v>
      </c>
      <c r="H23" s="1">
        <v>297</v>
      </c>
      <c r="I23" s="1">
        <v>1689</v>
      </c>
      <c r="J23" s="1">
        <v>143</v>
      </c>
      <c r="K23" s="1">
        <v>228</v>
      </c>
      <c r="L23" s="1">
        <v>79</v>
      </c>
      <c r="M23" s="1">
        <v>76</v>
      </c>
      <c r="N23" s="6" t="s">
        <v>25</v>
      </c>
      <c r="O23" s="1">
        <v>236</v>
      </c>
      <c r="P23" s="1">
        <v>264</v>
      </c>
      <c r="Q23" s="1">
        <v>118</v>
      </c>
      <c r="R23" s="1">
        <v>179</v>
      </c>
      <c r="S23" s="1">
        <v>180</v>
      </c>
      <c r="T23" s="1">
        <v>124</v>
      </c>
      <c r="U23" s="1">
        <v>74</v>
      </c>
      <c r="V23" s="1">
        <v>80</v>
      </c>
      <c r="W23" s="1">
        <v>0</v>
      </c>
      <c r="X23" s="1">
        <v>39</v>
      </c>
      <c r="Y23" s="1">
        <v>166</v>
      </c>
      <c r="Z23" s="1">
        <v>1</v>
      </c>
    </row>
    <row r="24" spans="1:26" x14ac:dyDescent="0.15">
      <c r="A24" s="6" t="s">
        <v>138</v>
      </c>
      <c r="B24" s="1">
        <v>4000</v>
      </c>
      <c r="C24" s="1">
        <v>6</v>
      </c>
      <c r="D24" s="1">
        <v>119</v>
      </c>
      <c r="E24" s="1">
        <v>282</v>
      </c>
      <c r="F24" s="1">
        <v>175</v>
      </c>
      <c r="G24" s="1">
        <v>320</v>
      </c>
      <c r="H24" s="1">
        <v>215</v>
      </c>
      <c r="I24" s="1">
        <v>1232</v>
      </c>
      <c r="J24" s="1">
        <v>137</v>
      </c>
      <c r="K24" s="1">
        <v>189</v>
      </c>
      <c r="L24" s="1">
        <v>87</v>
      </c>
      <c r="M24" s="1">
        <v>60</v>
      </c>
      <c r="N24" s="6" t="s">
        <v>138</v>
      </c>
      <c r="O24" s="1">
        <v>206</v>
      </c>
      <c r="P24" s="1">
        <v>199</v>
      </c>
      <c r="Q24" s="1">
        <v>91</v>
      </c>
      <c r="R24" s="1">
        <v>157</v>
      </c>
      <c r="S24" s="1">
        <v>138</v>
      </c>
      <c r="T24" s="1">
        <v>108</v>
      </c>
      <c r="U24" s="1">
        <v>67</v>
      </c>
      <c r="V24" s="1">
        <v>71</v>
      </c>
      <c r="W24" s="1">
        <v>0</v>
      </c>
      <c r="X24" s="1">
        <v>27</v>
      </c>
      <c r="Y24" s="1">
        <v>111</v>
      </c>
      <c r="Z24" s="1">
        <v>3</v>
      </c>
    </row>
    <row r="25" spans="1:26" x14ac:dyDescent="0.15">
      <c r="A25" s="6" t="s">
        <v>139</v>
      </c>
      <c r="B25" s="1">
        <v>3455</v>
      </c>
      <c r="C25" s="1">
        <v>3</v>
      </c>
      <c r="D25" s="1">
        <v>95</v>
      </c>
      <c r="E25" s="1">
        <v>200</v>
      </c>
      <c r="F25" s="1">
        <v>172</v>
      </c>
      <c r="G25" s="1">
        <v>269</v>
      </c>
      <c r="H25" s="1">
        <v>199</v>
      </c>
      <c r="I25" s="1">
        <v>1109</v>
      </c>
      <c r="J25" s="1">
        <v>108</v>
      </c>
      <c r="K25" s="1">
        <v>177</v>
      </c>
      <c r="L25" s="1">
        <v>48</v>
      </c>
      <c r="M25" s="1">
        <v>61</v>
      </c>
      <c r="N25" s="6" t="s">
        <v>139</v>
      </c>
      <c r="O25" s="1">
        <v>161</v>
      </c>
      <c r="P25" s="1">
        <v>190</v>
      </c>
      <c r="Q25" s="1">
        <v>70</v>
      </c>
      <c r="R25" s="1">
        <v>156</v>
      </c>
      <c r="S25" s="1">
        <v>94</v>
      </c>
      <c r="T25" s="1">
        <v>108</v>
      </c>
      <c r="U25" s="1">
        <v>61</v>
      </c>
      <c r="V25" s="1">
        <v>57</v>
      </c>
      <c r="W25" s="1">
        <v>0</v>
      </c>
      <c r="X25" s="1">
        <v>29</v>
      </c>
      <c r="Y25" s="1">
        <v>88</v>
      </c>
      <c r="Z25" s="1">
        <v>0</v>
      </c>
    </row>
    <row r="26" spans="1:26" x14ac:dyDescent="0.15">
      <c r="A26" s="6" t="s">
        <v>26</v>
      </c>
      <c r="B26" s="1">
        <v>3802</v>
      </c>
      <c r="C26" s="1">
        <v>0</v>
      </c>
      <c r="D26" s="1">
        <v>88</v>
      </c>
      <c r="E26" s="1">
        <v>183</v>
      </c>
      <c r="F26" s="1">
        <v>153</v>
      </c>
      <c r="G26" s="1">
        <v>241</v>
      </c>
      <c r="H26" s="1">
        <v>170</v>
      </c>
      <c r="I26" s="1">
        <v>1410</v>
      </c>
      <c r="J26" s="1">
        <v>144</v>
      </c>
      <c r="K26" s="1">
        <v>161</v>
      </c>
      <c r="L26" s="1">
        <v>58</v>
      </c>
      <c r="M26" s="1">
        <v>48</v>
      </c>
      <c r="N26" s="6" t="s">
        <v>26</v>
      </c>
      <c r="O26" s="1">
        <v>160</v>
      </c>
      <c r="P26" s="1">
        <v>179</v>
      </c>
      <c r="Q26" s="1">
        <v>77</v>
      </c>
      <c r="R26" s="1">
        <v>182</v>
      </c>
      <c r="S26" s="1">
        <v>121</v>
      </c>
      <c r="T26" s="1">
        <v>129</v>
      </c>
      <c r="U26" s="1">
        <v>82</v>
      </c>
      <c r="V26" s="1">
        <v>100</v>
      </c>
      <c r="W26" s="1">
        <v>0</v>
      </c>
      <c r="X26" s="1">
        <v>31</v>
      </c>
      <c r="Y26" s="1">
        <v>83</v>
      </c>
      <c r="Z26" s="1">
        <v>2</v>
      </c>
    </row>
    <row r="27" spans="1:26" x14ac:dyDescent="0.15">
      <c r="A27" s="6" t="s">
        <v>27</v>
      </c>
      <c r="B27" s="1">
        <v>3082</v>
      </c>
      <c r="C27" s="1">
        <v>0</v>
      </c>
      <c r="D27" s="1">
        <v>74</v>
      </c>
      <c r="E27" s="1">
        <v>174</v>
      </c>
      <c r="F27" s="1">
        <v>119</v>
      </c>
      <c r="G27" s="1">
        <v>209</v>
      </c>
      <c r="H27" s="1">
        <v>144</v>
      </c>
      <c r="I27" s="1">
        <v>1118</v>
      </c>
      <c r="J27" s="1">
        <v>106</v>
      </c>
      <c r="K27" s="1">
        <v>140</v>
      </c>
      <c r="L27" s="1">
        <v>45</v>
      </c>
      <c r="M27" s="1">
        <v>47</v>
      </c>
      <c r="N27" s="6" t="s">
        <v>27</v>
      </c>
      <c r="O27" s="1">
        <v>124</v>
      </c>
      <c r="P27" s="1">
        <v>150</v>
      </c>
      <c r="Q27" s="1">
        <v>64</v>
      </c>
      <c r="R27" s="1">
        <v>120</v>
      </c>
      <c r="S27" s="1">
        <v>85</v>
      </c>
      <c r="T27" s="1">
        <v>91</v>
      </c>
      <c r="U27" s="1">
        <v>82</v>
      </c>
      <c r="V27" s="1">
        <v>70</v>
      </c>
      <c r="W27" s="1">
        <v>0</v>
      </c>
      <c r="X27" s="1">
        <v>24</v>
      </c>
      <c r="Y27" s="1">
        <v>95</v>
      </c>
      <c r="Z27" s="1">
        <v>1</v>
      </c>
    </row>
    <row r="28" spans="1:26" x14ac:dyDescent="0.15">
      <c r="A28" s="6" t="s">
        <v>28</v>
      </c>
      <c r="B28" s="1">
        <v>2459</v>
      </c>
      <c r="C28" s="1">
        <v>3</v>
      </c>
      <c r="D28" s="1">
        <v>64</v>
      </c>
      <c r="E28" s="1">
        <v>125</v>
      </c>
      <c r="F28" s="1">
        <v>79</v>
      </c>
      <c r="G28" s="1">
        <v>163</v>
      </c>
      <c r="H28" s="1">
        <v>127</v>
      </c>
      <c r="I28" s="1">
        <v>988</v>
      </c>
      <c r="J28" s="1">
        <v>74</v>
      </c>
      <c r="K28" s="1">
        <v>113</v>
      </c>
      <c r="L28" s="1">
        <v>37</v>
      </c>
      <c r="M28" s="1">
        <v>25</v>
      </c>
      <c r="N28" s="6" t="s">
        <v>28</v>
      </c>
      <c r="O28" s="1">
        <v>89</v>
      </c>
      <c r="P28" s="1">
        <v>99</v>
      </c>
      <c r="Q28" s="1">
        <v>36</v>
      </c>
      <c r="R28" s="1">
        <v>100</v>
      </c>
      <c r="S28" s="1">
        <v>66</v>
      </c>
      <c r="T28" s="1">
        <v>66</v>
      </c>
      <c r="U28" s="1">
        <v>46</v>
      </c>
      <c r="V28" s="1">
        <v>52</v>
      </c>
      <c r="W28" s="1">
        <v>0</v>
      </c>
      <c r="X28" s="1">
        <v>17</v>
      </c>
      <c r="Y28" s="1">
        <v>89</v>
      </c>
      <c r="Z28" s="1">
        <v>1</v>
      </c>
    </row>
    <row r="29" spans="1:26" x14ac:dyDescent="0.15">
      <c r="A29" s="6" t="s">
        <v>29</v>
      </c>
      <c r="B29" s="1">
        <v>2002</v>
      </c>
      <c r="C29" s="1">
        <v>4</v>
      </c>
      <c r="D29" s="1">
        <v>61</v>
      </c>
      <c r="E29" s="1">
        <v>105</v>
      </c>
      <c r="F29" s="1">
        <v>74</v>
      </c>
      <c r="G29" s="1">
        <v>123</v>
      </c>
      <c r="H29" s="1">
        <v>92</v>
      </c>
      <c r="I29" s="1">
        <v>798</v>
      </c>
      <c r="J29" s="1">
        <v>68</v>
      </c>
      <c r="K29" s="1">
        <v>91</v>
      </c>
      <c r="L29" s="1">
        <v>28</v>
      </c>
      <c r="M29" s="1">
        <v>29</v>
      </c>
      <c r="N29" s="6" t="s">
        <v>29</v>
      </c>
      <c r="O29" s="1">
        <v>78</v>
      </c>
      <c r="P29" s="1">
        <v>84</v>
      </c>
      <c r="Q29" s="1">
        <v>36</v>
      </c>
      <c r="R29" s="1">
        <v>75</v>
      </c>
      <c r="S29" s="1">
        <v>48</v>
      </c>
      <c r="T29" s="1">
        <v>39</v>
      </c>
      <c r="U29" s="1">
        <v>45</v>
      </c>
      <c r="V29" s="1">
        <v>40</v>
      </c>
      <c r="W29" s="1">
        <v>0</v>
      </c>
      <c r="X29" s="1">
        <v>13</v>
      </c>
      <c r="Y29" s="1">
        <v>70</v>
      </c>
      <c r="Z29" s="1">
        <v>1</v>
      </c>
    </row>
    <row r="30" spans="1:26" x14ac:dyDescent="0.15">
      <c r="A30" s="6" t="s">
        <v>30</v>
      </c>
      <c r="B30" s="1">
        <v>1767</v>
      </c>
      <c r="C30" s="1">
        <v>1</v>
      </c>
      <c r="D30" s="1">
        <v>38</v>
      </c>
      <c r="E30" s="1">
        <v>82</v>
      </c>
      <c r="F30" s="1">
        <v>62</v>
      </c>
      <c r="G30" s="1">
        <v>106</v>
      </c>
      <c r="H30" s="1">
        <v>86</v>
      </c>
      <c r="I30" s="1">
        <v>698</v>
      </c>
      <c r="J30" s="1">
        <v>43</v>
      </c>
      <c r="K30" s="1">
        <v>74</v>
      </c>
      <c r="L30" s="1">
        <v>24</v>
      </c>
      <c r="M30" s="1">
        <v>27</v>
      </c>
      <c r="N30" s="6" t="s">
        <v>30</v>
      </c>
      <c r="O30" s="1">
        <v>76</v>
      </c>
      <c r="P30" s="1">
        <v>80</v>
      </c>
      <c r="Q30" s="1">
        <v>43</v>
      </c>
      <c r="R30" s="1">
        <v>75</v>
      </c>
      <c r="S30" s="1">
        <v>58</v>
      </c>
      <c r="T30" s="1">
        <v>48</v>
      </c>
      <c r="U30" s="1">
        <v>40</v>
      </c>
      <c r="V30" s="1">
        <v>30</v>
      </c>
      <c r="W30" s="1">
        <v>0</v>
      </c>
      <c r="X30" s="1">
        <v>10</v>
      </c>
      <c r="Y30" s="1">
        <v>64</v>
      </c>
      <c r="Z30" s="1">
        <v>2</v>
      </c>
    </row>
    <row r="31" spans="1:26" x14ac:dyDescent="0.15">
      <c r="A31" s="6" t="s">
        <v>31</v>
      </c>
      <c r="B31" s="1">
        <v>1307</v>
      </c>
      <c r="C31" s="1">
        <v>0</v>
      </c>
      <c r="D31" s="1">
        <v>31</v>
      </c>
      <c r="E31" s="1">
        <v>69</v>
      </c>
      <c r="F31" s="1">
        <v>43</v>
      </c>
      <c r="G31" s="1">
        <v>69</v>
      </c>
      <c r="H31" s="1">
        <v>70</v>
      </c>
      <c r="I31" s="1">
        <v>493</v>
      </c>
      <c r="J31" s="1">
        <v>47</v>
      </c>
      <c r="K31" s="1">
        <v>57</v>
      </c>
      <c r="L31" s="1">
        <v>16</v>
      </c>
      <c r="M31" s="1">
        <v>16</v>
      </c>
      <c r="N31" s="6" t="s">
        <v>31</v>
      </c>
      <c r="O31" s="1">
        <v>59</v>
      </c>
      <c r="P31" s="1">
        <v>65</v>
      </c>
      <c r="Q31" s="1">
        <v>29</v>
      </c>
      <c r="R31" s="1">
        <v>58</v>
      </c>
      <c r="S31" s="1">
        <v>43</v>
      </c>
      <c r="T31" s="1">
        <v>36</v>
      </c>
      <c r="U31" s="1">
        <v>22</v>
      </c>
      <c r="V31" s="1">
        <v>35</v>
      </c>
      <c r="W31" s="1">
        <v>0</v>
      </c>
      <c r="X31" s="1">
        <v>10</v>
      </c>
      <c r="Y31" s="1">
        <v>39</v>
      </c>
      <c r="Z31" s="1">
        <v>0</v>
      </c>
    </row>
    <row r="32" spans="1:26" x14ac:dyDescent="0.15">
      <c r="A32" s="6" t="s">
        <v>32</v>
      </c>
      <c r="B32" s="1">
        <v>1153</v>
      </c>
      <c r="C32" s="1">
        <v>1</v>
      </c>
      <c r="D32" s="1">
        <v>28</v>
      </c>
      <c r="E32" s="1">
        <v>56</v>
      </c>
      <c r="F32" s="1">
        <v>41</v>
      </c>
      <c r="G32" s="1">
        <v>76</v>
      </c>
      <c r="H32" s="1">
        <v>50</v>
      </c>
      <c r="I32" s="1">
        <v>392</v>
      </c>
      <c r="J32" s="1">
        <v>49</v>
      </c>
      <c r="K32" s="1">
        <v>47</v>
      </c>
      <c r="L32" s="1">
        <v>18</v>
      </c>
      <c r="M32" s="1">
        <v>16</v>
      </c>
      <c r="N32" s="6" t="s">
        <v>32</v>
      </c>
      <c r="O32" s="1">
        <v>64</v>
      </c>
      <c r="P32" s="1">
        <v>60</v>
      </c>
      <c r="Q32" s="1">
        <v>22</v>
      </c>
      <c r="R32" s="1">
        <v>46</v>
      </c>
      <c r="S32" s="1">
        <v>46</v>
      </c>
      <c r="T32" s="1">
        <v>42</v>
      </c>
      <c r="U32" s="1">
        <v>21</v>
      </c>
      <c r="V32" s="1">
        <v>30</v>
      </c>
      <c r="W32" s="1">
        <v>0</v>
      </c>
      <c r="X32" s="1">
        <v>13</v>
      </c>
      <c r="Y32" s="1">
        <v>34</v>
      </c>
      <c r="Z32" s="1">
        <v>1</v>
      </c>
    </row>
    <row r="33" spans="1:26" x14ac:dyDescent="0.15">
      <c r="A33" s="6" t="s">
        <v>33</v>
      </c>
      <c r="B33" s="1">
        <v>966</v>
      </c>
      <c r="C33" s="1">
        <v>0</v>
      </c>
      <c r="D33" s="1">
        <v>29</v>
      </c>
      <c r="E33" s="1">
        <v>58</v>
      </c>
      <c r="F33" s="1">
        <v>35</v>
      </c>
      <c r="G33" s="1">
        <v>55</v>
      </c>
      <c r="H33" s="1">
        <v>48</v>
      </c>
      <c r="I33" s="1">
        <v>255</v>
      </c>
      <c r="J33" s="1">
        <v>38</v>
      </c>
      <c r="K33" s="1">
        <v>45</v>
      </c>
      <c r="L33" s="1">
        <v>22</v>
      </c>
      <c r="M33" s="1">
        <v>19</v>
      </c>
      <c r="N33" s="6" t="s">
        <v>33</v>
      </c>
      <c r="O33" s="1">
        <v>59</v>
      </c>
      <c r="P33" s="1">
        <v>58</v>
      </c>
      <c r="Q33" s="1">
        <v>25</v>
      </c>
      <c r="R33" s="1">
        <v>50</v>
      </c>
      <c r="S33" s="1">
        <v>32</v>
      </c>
      <c r="T33" s="1">
        <v>44</v>
      </c>
      <c r="U33" s="1">
        <v>21</v>
      </c>
      <c r="V33" s="1">
        <v>36</v>
      </c>
      <c r="W33" s="1">
        <v>0</v>
      </c>
      <c r="X33" s="1">
        <v>7</v>
      </c>
      <c r="Y33" s="1">
        <v>30</v>
      </c>
      <c r="Z33" s="1">
        <v>0</v>
      </c>
    </row>
    <row r="34" spans="1:26" x14ac:dyDescent="0.15">
      <c r="A34" s="6" t="s">
        <v>34</v>
      </c>
      <c r="B34" s="1">
        <v>751</v>
      </c>
      <c r="C34" s="1">
        <v>1</v>
      </c>
      <c r="D34" s="1">
        <v>17</v>
      </c>
      <c r="E34" s="1">
        <v>45</v>
      </c>
      <c r="F34" s="1">
        <v>46</v>
      </c>
      <c r="G34" s="1">
        <v>55</v>
      </c>
      <c r="H34" s="1">
        <v>34</v>
      </c>
      <c r="I34" s="1">
        <v>192</v>
      </c>
      <c r="J34" s="1">
        <v>21</v>
      </c>
      <c r="K34" s="1">
        <v>36</v>
      </c>
      <c r="L34" s="1">
        <v>16</v>
      </c>
      <c r="M34" s="1">
        <v>9</v>
      </c>
      <c r="N34" s="6" t="s">
        <v>34</v>
      </c>
      <c r="O34" s="1">
        <v>31</v>
      </c>
      <c r="P34" s="1">
        <v>42</v>
      </c>
      <c r="Q34" s="1">
        <v>22</v>
      </c>
      <c r="R34" s="1">
        <v>50</v>
      </c>
      <c r="S34" s="1">
        <v>31</v>
      </c>
      <c r="T34" s="1">
        <v>27</v>
      </c>
      <c r="U34" s="1">
        <v>20</v>
      </c>
      <c r="V34" s="1">
        <v>41</v>
      </c>
      <c r="W34" s="1">
        <v>0</v>
      </c>
      <c r="X34" s="1">
        <v>3</v>
      </c>
      <c r="Y34" s="1">
        <v>12</v>
      </c>
      <c r="Z34" s="1">
        <v>0</v>
      </c>
    </row>
    <row r="35" spans="1:26" x14ac:dyDescent="0.15">
      <c r="A35" s="6" t="s">
        <v>35</v>
      </c>
      <c r="B35" s="1">
        <v>601</v>
      </c>
      <c r="C35" s="1">
        <v>0</v>
      </c>
      <c r="D35" s="1">
        <v>14</v>
      </c>
      <c r="E35" s="1">
        <v>41</v>
      </c>
      <c r="F35" s="1">
        <v>37</v>
      </c>
      <c r="G35" s="1">
        <v>39</v>
      </c>
      <c r="H35" s="1">
        <v>31</v>
      </c>
      <c r="I35" s="1">
        <v>123</v>
      </c>
      <c r="J35" s="1">
        <v>33</v>
      </c>
      <c r="K35" s="1">
        <v>27</v>
      </c>
      <c r="L35" s="1">
        <v>17</v>
      </c>
      <c r="M35" s="1">
        <v>10</v>
      </c>
      <c r="N35" s="6" t="s">
        <v>35</v>
      </c>
      <c r="O35" s="1">
        <v>40</v>
      </c>
      <c r="P35" s="1">
        <v>27</v>
      </c>
      <c r="Q35" s="1">
        <v>14</v>
      </c>
      <c r="R35" s="1">
        <v>36</v>
      </c>
      <c r="S35" s="1">
        <v>31</v>
      </c>
      <c r="T35" s="1">
        <v>22</v>
      </c>
      <c r="U35" s="1">
        <v>18</v>
      </c>
      <c r="V35" s="1">
        <v>28</v>
      </c>
      <c r="W35" s="1">
        <v>0</v>
      </c>
      <c r="X35" s="1">
        <v>3</v>
      </c>
      <c r="Y35" s="1">
        <v>10</v>
      </c>
      <c r="Z35" s="1">
        <v>0</v>
      </c>
    </row>
    <row r="36" spans="1:26" x14ac:dyDescent="0.15">
      <c r="A36" s="6" t="s">
        <v>36</v>
      </c>
      <c r="B36" s="1">
        <v>465</v>
      </c>
      <c r="C36" s="1">
        <v>1</v>
      </c>
      <c r="D36" s="1">
        <v>9</v>
      </c>
      <c r="E36" s="1">
        <v>23</v>
      </c>
      <c r="F36" s="1">
        <v>25</v>
      </c>
      <c r="G36" s="1">
        <v>35</v>
      </c>
      <c r="H36" s="1">
        <v>21</v>
      </c>
      <c r="I36" s="1">
        <v>113</v>
      </c>
      <c r="J36" s="1">
        <v>16</v>
      </c>
      <c r="K36" s="1">
        <v>18</v>
      </c>
      <c r="L36" s="1">
        <v>4</v>
      </c>
      <c r="M36" s="1">
        <v>11</v>
      </c>
      <c r="N36" s="6" t="s">
        <v>36</v>
      </c>
      <c r="O36" s="1">
        <v>24</v>
      </c>
      <c r="P36" s="1">
        <v>35</v>
      </c>
      <c r="Q36" s="1">
        <v>10</v>
      </c>
      <c r="R36" s="1">
        <v>30</v>
      </c>
      <c r="S36" s="1">
        <v>22</v>
      </c>
      <c r="T36" s="1">
        <v>26</v>
      </c>
      <c r="U36" s="1">
        <v>13</v>
      </c>
      <c r="V36" s="1">
        <v>20</v>
      </c>
      <c r="W36" s="1">
        <v>0</v>
      </c>
      <c r="X36" s="1">
        <v>3</v>
      </c>
      <c r="Y36" s="1">
        <v>6</v>
      </c>
      <c r="Z36" s="1">
        <v>0</v>
      </c>
    </row>
    <row r="37" spans="1:26" x14ac:dyDescent="0.15">
      <c r="A37" s="6" t="s">
        <v>37</v>
      </c>
      <c r="B37" s="1">
        <v>301</v>
      </c>
      <c r="C37" s="1">
        <v>0</v>
      </c>
      <c r="D37" s="1">
        <v>8</v>
      </c>
      <c r="E37" s="1">
        <v>12</v>
      </c>
      <c r="F37" s="1">
        <v>11</v>
      </c>
      <c r="G37" s="1">
        <v>23</v>
      </c>
      <c r="H37" s="1">
        <v>18</v>
      </c>
      <c r="I37" s="1">
        <v>69</v>
      </c>
      <c r="J37" s="1">
        <v>10</v>
      </c>
      <c r="K37" s="1">
        <v>15</v>
      </c>
      <c r="L37" s="1">
        <v>7</v>
      </c>
      <c r="M37" s="1">
        <v>5</v>
      </c>
      <c r="N37" s="6" t="s">
        <v>37</v>
      </c>
      <c r="O37" s="1">
        <v>13</v>
      </c>
      <c r="P37" s="1">
        <v>22</v>
      </c>
      <c r="Q37" s="1">
        <v>5</v>
      </c>
      <c r="R37" s="1">
        <v>13</v>
      </c>
      <c r="S37" s="1">
        <v>27</v>
      </c>
      <c r="T37" s="1">
        <v>16</v>
      </c>
      <c r="U37" s="1">
        <v>6</v>
      </c>
      <c r="V37" s="1">
        <v>12</v>
      </c>
      <c r="W37" s="1">
        <v>0</v>
      </c>
      <c r="X37" s="1">
        <v>1</v>
      </c>
      <c r="Y37" s="1">
        <v>8</v>
      </c>
      <c r="Z37" s="1">
        <v>0</v>
      </c>
    </row>
    <row r="38" spans="1:26" x14ac:dyDescent="0.15">
      <c r="A38" s="6" t="s">
        <v>38</v>
      </c>
      <c r="B38" s="1">
        <v>208</v>
      </c>
      <c r="C38" s="1">
        <v>0</v>
      </c>
      <c r="D38" s="1">
        <v>5</v>
      </c>
      <c r="E38" s="1">
        <v>6</v>
      </c>
      <c r="F38" s="1">
        <v>7</v>
      </c>
      <c r="G38" s="1">
        <v>15</v>
      </c>
      <c r="H38" s="1">
        <v>6</v>
      </c>
      <c r="I38" s="1">
        <v>37</v>
      </c>
      <c r="J38" s="1">
        <v>13</v>
      </c>
      <c r="K38" s="1">
        <v>7</v>
      </c>
      <c r="L38" s="1">
        <v>5</v>
      </c>
      <c r="M38" s="1">
        <v>1</v>
      </c>
      <c r="N38" s="6" t="s">
        <v>38</v>
      </c>
      <c r="O38" s="1">
        <v>18</v>
      </c>
      <c r="P38" s="1">
        <v>29</v>
      </c>
      <c r="Q38" s="1">
        <v>6</v>
      </c>
      <c r="R38" s="1">
        <v>12</v>
      </c>
      <c r="S38" s="1">
        <v>14</v>
      </c>
      <c r="T38" s="1">
        <v>13</v>
      </c>
      <c r="U38" s="1">
        <v>6</v>
      </c>
      <c r="V38" s="1">
        <v>7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15">
      <c r="A39" s="6" t="s">
        <v>39</v>
      </c>
      <c r="B39" s="8">
        <v>19.100000000000001</v>
      </c>
      <c r="C39" s="8">
        <v>20</v>
      </c>
      <c r="D39" s="8">
        <v>17.600000000000001</v>
      </c>
      <c r="E39" s="8">
        <v>16.899999999999999</v>
      </c>
      <c r="F39" s="8">
        <v>17.399999999999999</v>
      </c>
      <c r="G39" s="8">
        <v>17.399999999999999</v>
      </c>
      <c r="H39" s="8">
        <v>17.7</v>
      </c>
      <c r="I39" s="8">
        <v>19.7</v>
      </c>
      <c r="J39" s="8">
        <v>19.8</v>
      </c>
      <c r="K39" s="8">
        <v>18.7</v>
      </c>
      <c r="L39" s="8">
        <v>18.600000000000001</v>
      </c>
      <c r="M39" s="8">
        <v>18.399999999999999</v>
      </c>
      <c r="N39" s="6" t="s">
        <v>39</v>
      </c>
      <c r="O39" s="8">
        <v>18.600000000000001</v>
      </c>
      <c r="P39" s="8">
        <v>18.899999999999999</v>
      </c>
      <c r="Q39" s="8">
        <v>18.600000000000001</v>
      </c>
      <c r="R39" s="8">
        <v>19.899999999999999</v>
      </c>
      <c r="S39" s="8">
        <v>19.399999999999999</v>
      </c>
      <c r="T39" s="8">
        <v>20</v>
      </c>
      <c r="U39" s="8">
        <v>21.7</v>
      </c>
      <c r="V39" s="8">
        <v>23.3</v>
      </c>
      <c r="W39" s="8">
        <v>0</v>
      </c>
      <c r="X39" s="8">
        <v>18.2</v>
      </c>
      <c r="Y39" s="8">
        <v>20.3</v>
      </c>
      <c r="Z39" s="8">
        <v>20</v>
      </c>
    </row>
    <row r="41" spans="1:26" x14ac:dyDescent="0.15">
      <c r="A41" s="6" t="s">
        <v>140</v>
      </c>
      <c r="B41" s="1">
        <v>31994</v>
      </c>
      <c r="C41" s="1">
        <v>24</v>
      </c>
      <c r="D41" s="1">
        <v>938</v>
      </c>
      <c r="E41" s="1">
        <v>1801</v>
      </c>
      <c r="F41" s="1">
        <v>1373</v>
      </c>
      <c r="G41" s="1">
        <v>2204</v>
      </c>
      <c r="H41" s="1">
        <v>1597</v>
      </c>
      <c r="I41" s="1">
        <v>10677</v>
      </c>
      <c r="J41" s="1">
        <v>1091</v>
      </c>
      <c r="K41" s="1">
        <v>1541</v>
      </c>
      <c r="L41" s="1">
        <v>541</v>
      </c>
      <c r="M41" s="1">
        <v>524</v>
      </c>
      <c r="N41" s="6" t="s">
        <v>140</v>
      </c>
      <c r="O41" s="1">
        <v>1492</v>
      </c>
      <c r="P41" s="1">
        <v>1588</v>
      </c>
      <c r="Q41" s="1">
        <v>654</v>
      </c>
      <c r="R41" s="1">
        <v>1363</v>
      </c>
      <c r="S41" s="1">
        <v>1025</v>
      </c>
      <c r="T41" s="1">
        <v>988</v>
      </c>
      <c r="U41" s="1">
        <v>754</v>
      </c>
      <c r="V41" s="1">
        <v>761</v>
      </c>
      <c r="W41" s="1">
        <v>0</v>
      </c>
      <c r="X41" s="1">
        <v>215</v>
      </c>
      <c r="Y41" s="1">
        <v>831</v>
      </c>
      <c r="Z41" s="1">
        <v>12</v>
      </c>
    </row>
    <row r="42" spans="1:26" x14ac:dyDescent="0.15">
      <c r="A42" s="6" t="s">
        <v>25</v>
      </c>
      <c r="B42" s="1">
        <v>4885</v>
      </c>
      <c r="C42" s="1">
        <v>8</v>
      </c>
      <c r="D42" s="1">
        <v>162</v>
      </c>
      <c r="E42" s="1">
        <v>325</v>
      </c>
      <c r="F42" s="1">
        <v>240</v>
      </c>
      <c r="G42" s="1">
        <v>357</v>
      </c>
      <c r="H42" s="1">
        <v>255</v>
      </c>
      <c r="I42" s="1">
        <v>1617</v>
      </c>
      <c r="J42" s="1">
        <v>155</v>
      </c>
      <c r="K42" s="1">
        <v>257</v>
      </c>
      <c r="L42" s="1">
        <v>78</v>
      </c>
      <c r="M42" s="1">
        <v>75</v>
      </c>
      <c r="N42" s="6" t="s">
        <v>25</v>
      </c>
      <c r="O42" s="1">
        <v>219</v>
      </c>
      <c r="P42" s="1">
        <v>219</v>
      </c>
      <c r="Q42" s="1">
        <v>103</v>
      </c>
      <c r="R42" s="1">
        <v>196</v>
      </c>
      <c r="S42" s="1">
        <v>145</v>
      </c>
      <c r="T42" s="1">
        <v>118</v>
      </c>
      <c r="U42" s="1">
        <v>82</v>
      </c>
      <c r="V42" s="1">
        <v>72</v>
      </c>
      <c r="W42" s="1">
        <v>0</v>
      </c>
      <c r="X42" s="1">
        <v>41</v>
      </c>
      <c r="Y42" s="1">
        <v>160</v>
      </c>
      <c r="Z42" s="1">
        <v>1</v>
      </c>
    </row>
    <row r="43" spans="1:26" x14ac:dyDescent="0.15">
      <c r="A43" s="6" t="s">
        <v>138</v>
      </c>
      <c r="B43" s="1">
        <v>3802</v>
      </c>
      <c r="C43" s="1">
        <v>1</v>
      </c>
      <c r="D43" s="1">
        <v>145</v>
      </c>
      <c r="E43" s="1">
        <v>232</v>
      </c>
      <c r="F43" s="1">
        <v>196</v>
      </c>
      <c r="G43" s="1">
        <v>288</v>
      </c>
      <c r="H43" s="1">
        <v>224</v>
      </c>
      <c r="I43" s="1">
        <v>1151</v>
      </c>
      <c r="J43" s="1">
        <v>135</v>
      </c>
      <c r="K43" s="1">
        <v>204</v>
      </c>
      <c r="L43" s="1">
        <v>80</v>
      </c>
      <c r="M43" s="1">
        <v>70</v>
      </c>
      <c r="N43" s="6" t="s">
        <v>138</v>
      </c>
      <c r="O43" s="1">
        <v>199</v>
      </c>
      <c r="P43" s="1">
        <v>173</v>
      </c>
      <c r="Q43" s="1">
        <v>83</v>
      </c>
      <c r="R43" s="1">
        <v>128</v>
      </c>
      <c r="S43" s="1">
        <v>123</v>
      </c>
      <c r="T43" s="1">
        <v>88</v>
      </c>
      <c r="U43" s="1">
        <v>80</v>
      </c>
      <c r="V43" s="1">
        <v>63</v>
      </c>
      <c r="W43" s="1">
        <v>0</v>
      </c>
      <c r="X43" s="1">
        <v>33</v>
      </c>
      <c r="Y43" s="1">
        <v>105</v>
      </c>
      <c r="Z43" s="1">
        <v>1</v>
      </c>
    </row>
    <row r="44" spans="1:26" x14ac:dyDescent="0.15">
      <c r="A44" s="6" t="s">
        <v>139</v>
      </c>
      <c r="B44" s="1">
        <v>3321</v>
      </c>
      <c r="C44" s="1">
        <v>1</v>
      </c>
      <c r="D44" s="1">
        <v>95</v>
      </c>
      <c r="E44" s="1">
        <v>183</v>
      </c>
      <c r="F44" s="1">
        <v>147</v>
      </c>
      <c r="G44" s="1">
        <v>245</v>
      </c>
      <c r="H44" s="1">
        <v>165</v>
      </c>
      <c r="I44" s="1">
        <v>1058</v>
      </c>
      <c r="J44" s="1">
        <v>99</v>
      </c>
      <c r="K44" s="1">
        <v>173</v>
      </c>
      <c r="L44" s="1">
        <v>65</v>
      </c>
      <c r="M44" s="1">
        <v>58</v>
      </c>
      <c r="N44" s="6" t="s">
        <v>139</v>
      </c>
      <c r="O44" s="1">
        <v>173</v>
      </c>
      <c r="P44" s="1">
        <v>173</v>
      </c>
      <c r="Q44" s="1">
        <v>78</v>
      </c>
      <c r="R44" s="1">
        <v>182</v>
      </c>
      <c r="S44" s="1">
        <v>90</v>
      </c>
      <c r="T44" s="1">
        <v>89</v>
      </c>
      <c r="U44" s="1">
        <v>62</v>
      </c>
      <c r="V44" s="1">
        <v>72</v>
      </c>
      <c r="W44" s="1">
        <v>0</v>
      </c>
      <c r="X44" s="1">
        <v>25</v>
      </c>
      <c r="Y44" s="1">
        <v>86</v>
      </c>
      <c r="Z44" s="1">
        <v>2</v>
      </c>
    </row>
    <row r="45" spans="1:26" x14ac:dyDescent="0.15">
      <c r="A45" s="6" t="s">
        <v>26</v>
      </c>
      <c r="B45" s="1">
        <v>3811</v>
      </c>
      <c r="C45" s="1">
        <v>3</v>
      </c>
      <c r="D45" s="1">
        <v>101</v>
      </c>
      <c r="E45" s="1">
        <v>183</v>
      </c>
      <c r="F45" s="1">
        <v>133</v>
      </c>
      <c r="G45" s="1">
        <v>283</v>
      </c>
      <c r="H45" s="1">
        <v>179</v>
      </c>
      <c r="I45" s="1">
        <v>1459</v>
      </c>
      <c r="J45" s="1">
        <v>115</v>
      </c>
      <c r="K45" s="1">
        <v>173</v>
      </c>
      <c r="L45" s="1">
        <v>54</v>
      </c>
      <c r="M45" s="1">
        <v>60</v>
      </c>
      <c r="N45" s="6" t="s">
        <v>26</v>
      </c>
      <c r="O45" s="1">
        <v>154</v>
      </c>
      <c r="P45" s="1">
        <v>184</v>
      </c>
      <c r="Q45" s="1">
        <v>58</v>
      </c>
      <c r="R45" s="1">
        <v>179</v>
      </c>
      <c r="S45" s="1">
        <v>131</v>
      </c>
      <c r="T45" s="1">
        <v>115</v>
      </c>
      <c r="U45" s="1">
        <v>77</v>
      </c>
      <c r="V45" s="1">
        <v>83</v>
      </c>
      <c r="W45" s="1">
        <v>0</v>
      </c>
      <c r="X45" s="1">
        <v>15</v>
      </c>
      <c r="Y45" s="1">
        <v>71</v>
      </c>
      <c r="Z45" s="1">
        <v>1</v>
      </c>
    </row>
    <row r="46" spans="1:26" x14ac:dyDescent="0.15">
      <c r="A46" s="6" t="s">
        <v>27</v>
      </c>
      <c r="B46" s="1">
        <v>3203</v>
      </c>
      <c r="C46" s="1">
        <v>0</v>
      </c>
      <c r="D46" s="1">
        <v>83</v>
      </c>
      <c r="E46" s="1">
        <v>157</v>
      </c>
      <c r="F46" s="1">
        <v>122</v>
      </c>
      <c r="G46" s="1">
        <v>214</v>
      </c>
      <c r="H46" s="1">
        <v>141</v>
      </c>
      <c r="I46" s="1">
        <v>1199</v>
      </c>
      <c r="J46" s="1">
        <v>108</v>
      </c>
      <c r="K46" s="1">
        <v>157</v>
      </c>
      <c r="L46" s="1">
        <v>47</v>
      </c>
      <c r="M46" s="1">
        <v>51</v>
      </c>
      <c r="N46" s="6" t="s">
        <v>27</v>
      </c>
      <c r="O46" s="1">
        <v>138</v>
      </c>
      <c r="P46" s="1">
        <v>159</v>
      </c>
      <c r="Q46" s="1">
        <v>59</v>
      </c>
      <c r="R46" s="1">
        <v>116</v>
      </c>
      <c r="S46" s="1">
        <v>85</v>
      </c>
      <c r="T46" s="1">
        <v>116</v>
      </c>
      <c r="U46" s="1">
        <v>80</v>
      </c>
      <c r="V46" s="1">
        <v>67</v>
      </c>
      <c r="W46" s="1">
        <v>0</v>
      </c>
      <c r="X46" s="1">
        <v>18</v>
      </c>
      <c r="Y46" s="1">
        <v>85</v>
      </c>
      <c r="Z46" s="1">
        <v>1</v>
      </c>
    </row>
    <row r="47" spans="1:26" x14ac:dyDescent="0.15">
      <c r="A47" s="6" t="s">
        <v>28</v>
      </c>
      <c r="B47" s="1">
        <v>2595</v>
      </c>
      <c r="C47" s="1">
        <v>5</v>
      </c>
      <c r="D47" s="1">
        <v>82</v>
      </c>
      <c r="E47" s="1">
        <v>142</v>
      </c>
      <c r="F47" s="1">
        <v>95</v>
      </c>
      <c r="G47" s="1">
        <v>162</v>
      </c>
      <c r="H47" s="1">
        <v>140</v>
      </c>
      <c r="I47" s="1">
        <v>987</v>
      </c>
      <c r="J47" s="1">
        <v>95</v>
      </c>
      <c r="K47" s="1">
        <v>112</v>
      </c>
      <c r="L47" s="1">
        <v>30</v>
      </c>
      <c r="M47" s="1">
        <v>42</v>
      </c>
      <c r="N47" s="6" t="s">
        <v>28</v>
      </c>
      <c r="O47" s="1">
        <v>100</v>
      </c>
      <c r="P47" s="1">
        <v>99</v>
      </c>
      <c r="Q47" s="1">
        <v>53</v>
      </c>
      <c r="R47" s="1">
        <v>92</v>
      </c>
      <c r="S47" s="1">
        <v>63</v>
      </c>
      <c r="T47" s="1">
        <v>68</v>
      </c>
      <c r="U47" s="1">
        <v>65</v>
      </c>
      <c r="V47" s="1">
        <v>60</v>
      </c>
      <c r="W47" s="1">
        <v>0</v>
      </c>
      <c r="X47" s="1">
        <v>22</v>
      </c>
      <c r="Y47" s="1">
        <v>79</v>
      </c>
      <c r="Z47" s="1">
        <v>2</v>
      </c>
    </row>
    <row r="48" spans="1:26" x14ac:dyDescent="0.15">
      <c r="A48" s="6" t="s">
        <v>29</v>
      </c>
      <c r="B48" s="1">
        <v>2133</v>
      </c>
      <c r="C48" s="1">
        <v>1</v>
      </c>
      <c r="D48" s="1">
        <v>51</v>
      </c>
      <c r="E48" s="1">
        <v>118</v>
      </c>
      <c r="F48" s="1">
        <v>78</v>
      </c>
      <c r="G48" s="1">
        <v>145</v>
      </c>
      <c r="H48" s="1">
        <v>93</v>
      </c>
      <c r="I48" s="1">
        <v>804</v>
      </c>
      <c r="J48" s="1">
        <v>78</v>
      </c>
      <c r="K48" s="1">
        <v>111</v>
      </c>
      <c r="L48" s="1">
        <v>42</v>
      </c>
      <c r="M48" s="1">
        <v>29</v>
      </c>
      <c r="N48" s="6" t="s">
        <v>29</v>
      </c>
      <c r="O48" s="1">
        <v>87</v>
      </c>
      <c r="P48" s="1">
        <v>90</v>
      </c>
      <c r="Q48" s="1">
        <v>35</v>
      </c>
      <c r="R48" s="1">
        <v>89</v>
      </c>
      <c r="S48" s="1">
        <v>58</v>
      </c>
      <c r="T48" s="1">
        <v>56</v>
      </c>
      <c r="U48" s="1">
        <v>48</v>
      </c>
      <c r="V48" s="1">
        <v>39</v>
      </c>
      <c r="W48" s="1">
        <v>0</v>
      </c>
      <c r="X48" s="1">
        <v>10</v>
      </c>
      <c r="Y48" s="1">
        <v>70</v>
      </c>
      <c r="Z48" s="1">
        <v>1</v>
      </c>
    </row>
    <row r="49" spans="1:26" x14ac:dyDescent="0.15">
      <c r="A49" s="6" t="s">
        <v>30</v>
      </c>
      <c r="B49" s="1">
        <v>1750</v>
      </c>
      <c r="C49" s="1">
        <v>1</v>
      </c>
      <c r="D49" s="1">
        <v>39</v>
      </c>
      <c r="E49" s="1">
        <v>93</v>
      </c>
      <c r="F49" s="1">
        <v>75</v>
      </c>
      <c r="G49" s="1">
        <v>106</v>
      </c>
      <c r="H49" s="1">
        <v>89</v>
      </c>
      <c r="I49" s="1">
        <v>627</v>
      </c>
      <c r="J49" s="1">
        <v>52</v>
      </c>
      <c r="K49" s="1">
        <v>73</v>
      </c>
      <c r="L49" s="1">
        <v>23</v>
      </c>
      <c r="M49" s="1">
        <v>25</v>
      </c>
      <c r="N49" s="6" t="s">
        <v>30</v>
      </c>
      <c r="O49" s="1">
        <v>77</v>
      </c>
      <c r="P49" s="1">
        <v>82</v>
      </c>
      <c r="Q49" s="1">
        <v>42</v>
      </c>
      <c r="R49" s="1">
        <v>66</v>
      </c>
      <c r="S49" s="1">
        <v>50</v>
      </c>
      <c r="T49" s="1">
        <v>70</v>
      </c>
      <c r="U49" s="1">
        <v>43</v>
      </c>
      <c r="V49" s="1">
        <v>55</v>
      </c>
      <c r="W49" s="1">
        <v>0</v>
      </c>
      <c r="X49" s="1">
        <v>11</v>
      </c>
      <c r="Y49" s="1">
        <v>51</v>
      </c>
      <c r="Z49" s="1">
        <v>0</v>
      </c>
    </row>
    <row r="50" spans="1:26" x14ac:dyDescent="0.15">
      <c r="A50" s="6" t="s">
        <v>31</v>
      </c>
      <c r="B50" s="1">
        <v>1352</v>
      </c>
      <c r="C50" s="1">
        <v>0</v>
      </c>
      <c r="D50" s="1">
        <v>30</v>
      </c>
      <c r="E50" s="1">
        <v>68</v>
      </c>
      <c r="F50" s="1">
        <v>64</v>
      </c>
      <c r="G50" s="1">
        <v>79</v>
      </c>
      <c r="H50" s="1">
        <v>78</v>
      </c>
      <c r="I50" s="1">
        <v>425</v>
      </c>
      <c r="J50" s="1">
        <v>45</v>
      </c>
      <c r="K50" s="1">
        <v>55</v>
      </c>
      <c r="L50" s="1">
        <v>27</v>
      </c>
      <c r="M50" s="1">
        <v>25</v>
      </c>
      <c r="N50" s="6" t="s">
        <v>31</v>
      </c>
      <c r="O50" s="1">
        <v>76</v>
      </c>
      <c r="P50" s="1">
        <v>77</v>
      </c>
      <c r="Q50" s="1">
        <v>31</v>
      </c>
      <c r="R50" s="1">
        <v>53</v>
      </c>
      <c r="S50" s="1">
        <v>50</v>
      </c>
      <c r="T50" s="1">
        <v>41</v>
      </c>
      <c r="U50" s="1">
        <v>42</v>
      </c>
      <c r="V50" s="1">
        <v>34</v>
      </c>
      <c r="W50" s="1">
        <v>0</v>
      </c>
      <c r="X50" s="1">
        <v>18</v>
      </c>
      <c r="Y50" s="1">
        <v>32</v>
      </c>
      <c r="Z50" s="1">
        <v>2</v>
      </c>
    </row>
    <row r="51" spans="1:26" x14ac:dyDescent="0.15">
      <c r="A51" s="6" t="s">
        <v>32</v>
      </c>
      <c r="B51" s="1">
        <v>1189</v>
      </c>
      <c r="C51" s="1">
        <v>1</v>
      </c>
      <c r="D51" s="1">
        <v>33</v>
      </c>
      <c r="E51" s="1">
        <v>78</v>
      </c>
      <c r="F51" s="1">
        <v>52</v>
      </c>
      <c r="G51" s="1">
        <v>78</v>
      </c>
      <c r="H51" s="1">
        <v>52</v>
      </c>
      <c r="I51" s="1">
        <v>326</v>
      </c>
      <c r="J51" s="1">
        <v>59</v>
      </c>
      <c r="K51" s="1">
        <v>54</v>
      </c>
      <c r="L51" s="1">
        <v>19</v>
      </c>
      <c r="M51" s="1">
        <v>25</v>
      </c>
      <c r="N51" s="6" t="s">
        <v>32</v>
      </c>
      <c r="O51" s="1">
        <v>65</v>
      </c>
      <c r="P51" s="1">
        <v>68</v>
      </c>
      <c r="Q51" s="1">
        <v>28</v>
      </c>
      <c r="R51" s="1">
        <v>54</v>
      </c>
      <c r="S51" s="1">
        <v>45</v>
      </c>
      <c r="T51" s="1">
        <v>49</v>
      </c>
      <c r="U51" s="1">
        <v>33</v>
      </c>
      <c r="V51" s="1">
        <v>40</v>
      </c>
      <c r="W51" s="1">
        <v>0</v>
      </c>
      <c r="X51" s="1">
        <v>5</v>
      </c>
      <c r="Y51" s="1">
        <v>25</v>
      </c>
      <c r="Z51" s="1">
        <v>0</v>
      </c>
    </row>
    <row r="52" spans="1:26" x14ac:dyDescent="0.15">
      <c r="A52" s="6" t="s">
        <v>33</v>
      </c>
      <c r="B52" s="1">
        <v>1011</v>
      </c>
      <c r="C52" s="1">
        <v>0</v>
      </c>
      <c r="D52" s="1">
        <v>38</v>
      </c>
      <c r="E52" s="1">
        <v>59</v>
      </c>
      <c r="F52" s="1">
        <v>30</v>
      </c>
      <c r="G52" s="1">
        <v>70</v>
      </c>
      <c r="H52" s="1">
        <v>51</v>
      </c>
      <c r="I52" s="1">
        <v>301</v>
      </c>
      <c r="J52" s="1">
        <v>36</v>
      </c>
      <c r="K52" s="1">
        <v>42</v>
      </c>
      <c r="L52" s="1">
        <v>17</v>
      </c>
      <c r="M52" s="1">
        <v>12</v>
      </c>
      <c r="N52" s="6" t="s">
        <v>33</v>
      </c>
      <c r="O52" s="1">
        <v>45</v>
      </c>
      <c r="P52" s="1">
        <v>70</v>
      </c>
      <c r="Q52" s="1">
        <v>23</v>
      </c>
      <c r="R52" s="1">
        <v>52</v>
      </c>
      <c r="S52" s="1">
        <v>30</v>
      </c>
      <c r="T52" s="1">
        <v>33</v>
      </c>
      <c r="U52" s="1">
        <v>39</v>
      </c>
      <c r="V52" s="1">
        <v>40</v>
      </c>
      <c r="W52" s="1">
        <v>0</v>
      </c>
      <c r="X52" s="1">
        <v>3</v>
      </c>
      <c r="Y52" s="1">
        <v>20</v>
      </c>
      <c r="Z52" s="1">
        <v>0</v>
      </c>
    </row>
    <row r="53" spans="1:26" x14ac:dyDescent="0.15">
      <c r="A53" s="6" t="s">
        <v>34</v>
      </c>
      <c r="B53" s="1">
        <v>827</v>
      </c>
      <c r="C53" s="1">
        <v>0</v>
      </c>
      <c r="D53" s="1">
        <v>21</v>
      </c>
      <c r="E53" s="1">
        <v>42</v>
      </c>
      <c r="F53" s="1">
        <v>39</v>
      </c>
      <c r="G53" s="1">
        <v>59</v>
      </c>
      <c r="H53" s="1">
        <v>48</v>
      </c>
      <c r="I53" s="1">
        <v>239</v>
      </c>
      <c r="J53" s="1">
        <v>31</v>
      </c>
      <c r="K53" s="1">
        <v>40</v>
      </c>
      <c r="L53" s="1">
        <v>23</v>
      </c>
      <c r="M53" s="1">
        <v>11</v>
      </c>
      <c r="N53" s="6" t="s">
        <v>34</v>
      </c>
      <c r="O53" s="1">
        <v>41</v>
      </c>
      <c r="P53" s="1">
        <v>37</v>
      </c>
      <c r="Q53" s="1">
        <v>13</v>
      </c>
      <c r="R53" s="1">
        <v>54</v>
      </c>
      <c r="S53" s="1">
        <v>27</v>
      </c>
      <c r="T53" s="1">
        <v>28</v>
      </c>
      <c r="U53" s="1">
        <v>25</v>
      </c>
      <c r="V53" s="1">
        <v>33</v>
      </c>
      <c r="W53" s="1">
        <v>0</v>
      </c>
      <c r="X53" s="1">
        <v>5</v>
      </c>
      <c r="Y53" s="1">
        <v>10</v>
      </c>
      <c r="Z53" s="1">
        <v>1</v>
      </c>
    </row>
    <row r="54" spans="1:26" x14ac:dyDescent="0.15">
      <c r="A54" s="6" t="s">
        <v>35</v>
      </c>
      <c r="B54" s="1">
        <v>779</v>
      </c>
      <c r="C54" s="1">
        <v>1</v>
      </c>
      <c r="D54" s="1">
        <v>17</v>
      </c>
      <c r="E54" s="1">
        <v>60</v>
      </c>
      <c r="F54" s="1">
        <v>44</v>
      </c>
      <c r="G54" s="1">
        <v>47</v>
      </c>
      <c r="H54" s="1">
        <v>35</v>
      </c>
      <c r="I54" s="1">
        <v>171</v>
      </c>
      <c r="J54" s="1">
        <v>37</v>
      </c>
      <c r="K54" s="1">
        <v>41</v>
      </c>
      <c r="L54" s="1">
        <v>12</v>
      </c>
      <c r="M54" s="1">
        <v>20</v>
      </c>
      <c r="N54" s="6" t="s">
        <v>35</v>
      </c>
      <c r="O54" s="1">
        <v>39</v>
      </c>
      <c r="P54" s="1">
        <v>47</v>
      </c>
      <c r="Q54" s="1">
        <v>15</v>
      </c>
      <c r="R54" s="1">
        <v>31</v>
      </c>
      <c r="S54" s="1">
        <v>34</v>
      </c>
      <c r="T54" s="1">
        <v>40</v>
      </c>
      <c r="U54" s="1">
        <v>32</v>
      </c>
      <c r="V54" s="1">
        <v>38</v>
      </c>
      <c r="W54" s="1">
        <v>0</v>
      </c>
      <c r="X54" s="1">
        <v>2</v>
      </c>
      <c r="Y54" s="1">
        <v>16</v>
      </c>
      <c r="Z54" s="1">
        <v>0</v>
      </c>
    </row>
    <row r="55" spans="1:26" x14ac:dyDescent="0.15">
      <c r="A55" s="6" t="s">
        <v>36</v>
      </c>
      <c r="B55" s="1">
        <v>594</v>
      </c>
      <c r="C55" s="1">
        <v>1</v>
      </c>
      <c r="D55" s="1">
        <v>20</v>
      </c>
      <c r="E55" s="1">
        <v>30</v>
      </c>
      <c r="F55" s="1">
        <v>28</v>
      </c>
      <c r="G55" s="1">
        <v>30</v>
      </c>
      <c r="H55" s="1">
        <v>26</v>
      </c>
      <c r="I55" s="1">
        <v>152</v>
      </c>
      <c r="J55" s="1">
        <v>15</v>
      </c>
      <c r="K55" s="1">
        <v>23</v>
      </c>
      <c r="L55" s="1">
        <v>13</v>
      </c>
      <c r="M55" s="1">
        <v>12</v>
      </c>
      <c r="N55" s="6" t="s">
        <v>36</v>
      </c>
      <c r="O55" s="1">
        <v>35</v>
      </c>
      <c r="P55" s="1">
        <v>48</v>
      </c>
      <c r="Q55" s="1">
        <v>15</v>
      </c>
      <c r="R55" s="1">
        <v>31</v>
      </c>
      <c r="S55" s="1">
        <v>34</v>
      </c>
      <c r="T55" s="1">
        <v>32</v>
      </c>
      <c r="U55" s="1">
        <v>13</v>
      </c>
      <c r="V55" s="1">
        <v>23</v>
      </c>
      <c r="W55" s="1">
        <v>0</v>
      </c>
      <c r="X55" s="1">
        <v>5</v>
      </c>
      <c r="Y55" s="1">
        <v>8</v>
      </c>
      <c r="Z55" s="1">
        <v>0</v>
      </c>
    </row>
    <row r="56" spans="1:26" x14ac:dyDescent="0.15">
      <c r="A56" s="6" t="s">
        <v>37</v>
      </c>
      <c r="B56" s="1">
        <v>394</v>
      </c>
      <c r="C56" s="1">
        <v>0</v>
      </c>
      <c r="D56" s="1">
        <v>13</v>
      </c>
      <c r="E56" s="1">
        <v>11</v>
      </c>
      <c r="F56" s="1">
        <v>17</v>
      </c>
      <c r="G56" s="1">
        <v>18</v>
      </c>
      <c r="H56" s="1">
        <v>10</v>
      </c>
      <c r="I56" s="1">
        <v>94</v>
      </c>
      <c r="J56" s="1">
        <v>14</v>
      </c>
      <c r="K56" s="1">
        <v>13</v>
      </c>
      <c r="L56" s="1">
        <v>5</v>
      </c>
      <c r="M56" s="1">
        <v>4</v>
      </c>
      <c r="N56" s="6" t="s">
        <v>37</v>
      </c>
      <c r="O56" s="1">
        <v>19</v>
      </c>
      <c r="P56" s="1">
        <v>29</v>
      </c>
      <c r="Q56" s="1">
        <v>9</v>
      </c>
      <c r="R56" s="1">
        <v>20</v>
      </c>
      <c r="S56" s="1">
        <v>39</v>
      </c>
      <c r="T56" s="1">
        <v>21</v>
      </c>
      <c r="U56" s="1">
        <v>23</v>
      </c>
      <c r="V56" s="1">
        <v>25</v>
      </c>
      <c r="W56" s="1">
        <v>0</v>
      </c>
      <c r="X56" s="1">
        <v>2</v>
      </c>
      <c r="Y56" s="1">
        <v>8</v>
      </c>
      <c r="Z56" s="1">
        <v>0</v>
      </c>
    </row>
    <row r="57" spans="1:26" x14ac:dyDescent="0.15">
      <c r="A57" s="6" t="s">
        <v>38</v>
      </c>
      <c r="B57" s="1">
        <v>348</v>
      </c>
      <c r="C57" s="1">
        <v>1</v>
      </c>
      <c r="D57" s="1">
        <v>8</v>
      </c>
      <c r="E57" s="1">
        <v>20</v>
      </c>
      <c r="F57" s="1">
        <v>13</v>
      </c>
      <c r="G57" s="1">
        <v>23</v>
      </c>
      <c r="H57" s="1">
        <v>11</v>
      </c>
      <c r="I57" s="1">
        <v>67</v>
      </c>
      <c r="J57" s="1">
        <v>17</v>
      </c>
      <c r="K57" s="1">
        <v>13</v>
      </c>
      <c r="L57" s="1">
        <v>6</v>
      </c>
      <c r="M57" s="1">
        <v>5</v>
      </c>
      <c r="N57" s="6" t="s">
        <v>38</v>
      </c>
      <c r="O57" s="1">
        <v>25</v>
      </c>
      <c r="P57" s="1">
        <v>33</v>
      </c>
      <c r="Q57" s="1">
        <v>9</v>
      </c>
      <c r="R57" s="1">
        <v>20</v>
      </c>
      <c r="S57" s="1">
        <v>21</v>
      </c>
      <c r="T57" s="1">
        <v>24</v>
      </c>
      <c r="U57" s="1">
        <v>10</v>
      </c>
      <c r="V57" s="1">
        <v>17</v>
      </c>
      <c r="W57" s="1">
        <v>0</v>
      </c>
      <c r="X57" s="1">
        <v>0</v>
      </c>
      <c r="Y57" s="1">
        <v>5</v>
      </c>
      <c r="Z57" s="1">
        <v>0</v>
      </c>
    </row>
    <row r="58" spans="1:26" x14ac:dyDescent="0.15">
      <c r="A58" s="6" t="s">
        <v>39</v>
      </c>
      <c r="B58" s="8">
        <v>20.3</v>
      </c>
      <c r="C58" s="8">
        <v>18.3</v>
      </c>
      <c r="D58" s="8">
        <v>18.3</v>
      </c>
      <c r="E58" s="8">
        <v>19.399999999999999</v>
      </c>
      <c r="F58" s="8">
        <v>18.899999999999999</v>
      </c>
      <c r="G58" s="8">
        <v>18.7</v>
      </c>
      <c r="H58" s="8">
        <v>19.3</v>
      </c>
      <c r="I58" s="8">
        <v>20.2</v>
      </c>
      <c r="J58" s="8">
        <v>21.9</v>
      </c>
      <c r="K58" s="8">
        <v>18.899999999999999</v>
      </c>
      <c r="L58" s="8">
        <v>19.399999999999999</v>
      </c>
      <c r="M58" s="8">
        <v>19.899999999999999</v>
      </c>
      <c r="N58" s="6" t="s">
        <v>39</v>
      </c>
      <c r="O58" s="8">
        <v>20</v>
      </c>
      <c r="P58" s="8">
        <v>21.4</v>
      </c>
      <c r="Q58" s="8">
        <v>20.399999999999999</v>
      </c>
      <c r="R58" s="8">
        <v>19.899999999999999</v>
      </c>
      <c r="S58" s="8">
        <v>21.4</v>
      </c>
      <c r="T58" s="8">
        <v>23.6</v>
      </c>
      <c r="U58" s="8">
        <v>24.8</v>
      </c>
      <c r="V58" s="8">
        <v>27</v>
      </c>
      <c r="W58" s="8">
        <v>0</v>
      </c>
      <c r="X58" s="8">
        <v>17.8</v>
      </c>
      <c r="Y58" s="8">
        <v>19.5</v>
      </c>
      <c r="Z58" s="8">
        <v>25</v>
      </c>
    </row>
    <row r="59" spans="1:26" x14ac:dyDescent="0.15">
      <c r="A59" s="33" t="s">
        <v>142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 t="s">
        <v>142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</sheetData>
  <mergeCells count="2">
    <mergeCell ref="A59:M59"/>
    <mergeCell ref="N59:Z59"/>
  </mergeCells>
  <pageMargins left="0.7" right="0.7" top="0.75" bottom="0.75" header="0.3" footer="0.3"/>
  <pageSetup scale="16" orientation="portrait" r:id="rId1"/>
  <colBreaks count="1" manualBreakCount="1">
    <brk id="13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E948-90B3-432D-93F4-49CA3E6C6BA1}">
  <dimension ref="A1:Z35"/>
  <sheetViews>
    <sheetView view="pageBreakPreview" zoomScale="125" zoomScaleNormal="100" zoomScaleSheetLayoutView="125" workbookViewId="0">
      <selection activeCell="M30" sqref="M30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153</v>
      </c>
      <c r="N1" s="1" t="s">
        <v>153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167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167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176</v>
      </c>
      <c r="B4" s="1">
        <v>25930</v>
      </c>
      <c r="C4" s="1">
        <v>21</v>
      </c>
      <c r="D4" s="1">
        <v>395</v>
      </c>
      <c r="E4" s="1">
        <v>626</v>
      </c>
      <c r="F4" s="1">
        <v>436</v>
      </c>
      <c r="G4" s="1">
        <v>992</v>
      </c>
      <c r="H4" s="1">
        <v>768</v>
      </c>
      <c r="I4" s="1">
        <v>8371</v>
      </c>
      <c r="J4" s="1">
        <v>1044</v>
      </c>
      <c r="K4" s="1">
        <v>879</v>
      </c>
      <c r="L4" s="1">
        <v>487</v>
      </c>
      <c r="M4" s="1">
        <v>425</v>
      </c>
      <c r="N4" s="1" t="s">
        <v>176</v>
      </c>
      <c r="O4" s="1">
        <v>1226</v>
      </c>
      <c r="P4" s="1">
        <v>956</v>
      </c>
      <c r="Q4" s="1">
        <v>487</v>
      </c>
      <c r="R4" s="1">
        <v>1901</v>
      </c>
      <c r="S4" s="1">
        <v>1326</v>
      </c>
      <c r="T4" s="1">
        <v>1582</v>
      </c>
      <c r="U4" s="1">
        <v>1372</v>
      </c>
      <c r="V4" s="1">
        <v>1451</v>
      </c>
      <c r="W4" s="1">
        <v>0</v>
      </c>
      <c r="X4" s="1">
        <v>278</v>
      </c>
      <c r="Y4" s="1">
        <v>894</v>
      </c>
      <c r="Z4" s="1">
        <v>13</v>
      </c>
    </row>
    <row r="5" spans="1:26" x14ac:dyDescent="0.15">
      <c r="A5" s="1" t="s">
        <v>84</v>
      </c>
      <c r="B5" s="1">
        <v>33298</v>
      </c>
      <c r="C5" s="1">
        <v>22</v>
      </c>
      <c r="D5" s="1">
        <v>1359</v>
      </c>
      <c r="E5" s="1">
        <v>2821</v>
      </c>
      <c r="F5" s="1">
        <v>2051</v>
      </c>
      <c r="G5" s="1">
        <v>3044</v>
      </c>
      <c r="H5" s="1">
        <v>2233</v>
      </c>
      <c r="I5" s="1">
        <v>11166</v>
      </c>
      <c r="J5" s="1">
        <v>980</v>
      </c>
      <c r="K5" s="1">
        <v>1817</v>
      </c>
      <c r="L5" s="1">
        <v>420</v>
      </c>
      <c r="M5" s="1">
        <v>519</v>
      </c>
      <c r="N5" s="1" t="s">
        <v>84</v>
      </c>
      <c r="O5" s="1">
        <v>1546</v>
      </c>
      <c r="P5" s="1">
        <v>1983</v>
      </c>
      <c r="Q5" s="1">
        <v>681</v>
      </c>
      <c r="R5" s="1">
        <v>701</v>
      </c>
      <c r="S5" s="1">
        <v>681</v>
      </c>
      <c r="T5" s="1">
        <v>295</v>
      </c>
      <c r="U5" s="1">
        <v>1</v>
      </c>
      <c r="V5" s="1">
        <v>19</v>
      </c>
      <c r="W5" s="1">
        <v>0</v>
      </c>
      <c r="X5" s="1">
        <v>167</v>
      </c>
      <c r="Y5" s="1">
        <v>781</v>
      </c>
      <c r="Z5" s="1">
        <v>11</v>
      </c>
    </row>
    <row r="6" spans="1:26" x14ac:dyDescent="0.15">
      <c r="A6" s="1" t="s">
        <v>85</v>
      </c>
      <c r="B6" s="1">
        <v>908</v>
      </c>
      <c r="C6" s="1">
        <v>3</v>
      </c>
      <c r="D6" s="1">
        <v>0</v>
      </c>
      <c r="E6" s="1">
        <v>33</v>
      </c>
      <c r="F6" s="1">
        <v>44</v>
      </c>
      <c r="G6" s="1">
        <v>1</v>
      </c>
      <c r="H6" s="1">
        <v>8</v>
      </c>
      <c r="I6" s="1">
        <v>397</v>
      </c>
      <c r="J6" s="1">
        <v>34</v>
      </c>
      <c r="K6" s="1">
        <v>149</v>
      </c>
      <c r="L6" s="1">
        <v>113</v>
      </c>
      <c r="M6" s="1">
        <v>14</v>
      </c>
      <c r="N6" s="1" t="s">
        <v>85</v>
      </c>
      <c r="O6" s="1">
        <v>16</v>
      </c>
      <c r="P6" s="1">
        <v>47</v>
      </c>
      <c r="Q6" s="1">
        <v>11</v>
      </c>
      <c r="R6" s="1">
        <v>0</v>
      </c>
      <c r="S6" s="1">
        <v>0</v>
      </c>
      <c r="T6" s="1">
        <v>12</v>
      </c>
      <c r="U6" s="1">
        <v>4</v>
      </c>
      <c r="V6" s="1">
        <v>0</v>
      </c>
      <c r="W6" s="1">
        <v>0</v>
      </c>
      <c r="X6" s="1">
        <v>0</v>
      </c>
      <c r="Y6" s="1">
        <v>22</v>
      </c>
      <c r="Z6" s="1">
        <v>0</v>
      </c>
    </row>
    <row r="7" spans="1:26" x14ac:dyDescent="0.15">
      <c r="A7" s="1" t="s">
        <v>86</v>
      </c>
      <c r="B7" s="1">
        <v>1512</v>
      </c>
      <c r="C7" s="1">
        <v>0</v>
      </c>
      <c r="D7" s="1">
        <v>16</v>
      </c>
      <c r="E7" s="1">
        <v>78</v>
      </c>
      <c r="F7" s="1">
        <v>54</v>
      </c>
      <c r="G7" s="1">
        <v>149</v>
      </c>
      <c r="H7" s="1">
        <v>94</v>
      </c>
      <c r="I7" s="1">
        <v>361</v>
      </c>
      <c r="J7" s="1">
        <v>51</v>
      </c>
      <c r="K7" s="1">
        <v>101</v>
      </c>
      <c r="L7" s="1">
        <v>28</v>
      </c>
      <c r="M7" s="1">
        <v>0</v>
      </c>
      <c r="N7" s="1" t="s">
        <v>86</v>
      </c>
      <c r="O7" s="1">
        <v>113</v>
      </c>
      <c r="P7" s="1">
        <v>136</v>
      </c>
      <c r="Q7" s="1">
        <v>141</v>
      </c>
      <c r="R7" s="1">
        <v>83</v>
      </c>
      <c r="S7" s="1">
        <v>45</v>
      </c>
      <c r="T7" s="1">
        <v>38</v>
      </c>
      <c r="U7" s="1">
        <v>1</v>
      </c>
      <c r="V7" s="1">
        <v>0</v>
      </c>
      <c r="W7" s="1">
        <v>0</v>
      </c>
      <c r="X7" s="1">
        <v>0</v>
      </c>
      <c r="Y7" s="1">
        <v>23</v>
      </c>
      <c r="Z7" s="1">
        <v>0</v>
      </c>
    </row>
    <row r="8" spans="1:26" x14ac:dyDescent="0.15">
      <c r="A8" s="1" t="s">
        <v>87</v>
      </c>
      <c r="B8" s="1">
        <v>511</v>
      </c>
      <c r="C8" s="1">
        <v>0</v>
      </c>
      <c r="D8" s="1">
        <v>4</v>
      </c>
      <c r="E8" s="1">
        <v>49</v>
      </c>
      <c r="F8" s="1">
        <v>45</v>
      </c>
      <c r="G8" s="1">
        <v>42</v>
      </c>
      <c r="H8" s="1">
        <v>69</v>
      </c>
      <c r="I8" s="1">
        <v>195</v>
      </c>
      <c r="J8" s="1">
        <v>32</v>
      </c>
      <c r="K8" s="1">
        <v>3</v>
      </c>
      <c r="L8" s="1">
        <v>0</v>
      </c>
      <c r="M8" s="1">
        <v>0</v>
      </c>
      <c r="N8" s="1" t="s">
        <v>87</v>
      </c>
      <c r="O8" s="1">
        <v>20</v>
      </c>
      <c r="P8" s="1">
        <v>40</v>
      </c>
      <c r="Q8" s="1">
        <v>0</v>
      </c>
      <c r="R8" s="1">
        <v>10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0</v>
      </c>
    </row>
    <row r="9" spans="1:26" x14ac:dyDescent="0.15">
      <c r="A9" s="1" t="s">
        <v>88</v>
      </c>
      <c r="B9" s="1">
        <v>893</v>
      </c>
      <c r="C9" s="1">
        <v>0</v>
      </c>
      <c r="D9" s="1">
        <v>0</v>
      </c>
      <c r="E9" s="1">
        <v>1</v>
      </c>
      <c r="F9" s="1">
        <v>61</v>
      </c>
      <c r="G9" s="1">
        <v>123</v>
      </c>
      <c r="H9" s="1">
        <v>28</v>
      </c>
      <c r="I9" s="1">
        <v>629</v>
      </c>
      <c r="J9" s="1">
        <v>0</v>
      </c>
      <c r="K9" s="1">
        <v>3</v>
      </c>
      <c r="L9" s="1">
        <v>0</v>
      </c>
      <c r="M9" s="1">
        <v>26</v>
      </c>
      <c r="N9" s="1" t="s">
        <v>88</v>
      </c>
      <c r="O9" s="1">
        <v>8</v>
      </c>
      <c r="P9" s="1">
        <v>4</v>
      </c>
      <c r="Q9" s="1">
        <v>0</v>
      </c>
      <c r="R9" s="1">
        <v>6</v>
      </c>
      <c r="S9" s="1">
        <v>4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15">
      <c r="A10" s="1" t="s">
        <v>50</v>
      </c>
      <c r="B10" s="1">
        <v>257</v>
      </c>
      <c r="C10" s="1">
        <v>0</v>
      </c>
      <c r="D10" s="1">
        <v>0</v>
      </c>
      <c r="E10" s="1">
        <v>3</v>
      </c>
      <c r="F10" s="1">
        <v>0</v>
      </c>
      <c r="G10" s="1">
        <v>24</v>
      </c>
      <c r="H10" s="1">
        <v>2</v>
      </c>
      <c r="I10" s="1">
        <v>218</v>
      </c>
      <c r="J10" s="1">
        <v>0</v>
      </c>
      <c r="K10" s="1">
        <v>0</v>
      </c>
      <c r="L10" s="1">
        <v>4</v>
      </c>
      <c r="M10" s="1">
        <v>0</v>
      </c>
      <c r="N10" s="1" t="s">
        <v>50</v>
      </c>
      <c r="O10" s="1">
        <v>0</v>
      </c>
      <c r="P10" s="1">
        <v>2</v>
      </c>
      <c r="Q10" s="1">
        <v>1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3</v>
      </c>
      <c r="Z10" s="1">
        <v>0</v>
      </c>
    </row>
    <row r="11" spans="1:26" x14ac:dyDescent="0.15">
      <c r="A11" s="1" t="s">
        <v>89</v>
      </c>
      <c r="B11" s="1">
        <v>96</v>
      </c>
      <c r="C11" s="1">
        <v>0</v>
      </c>
      <c r="D11" s="1">
        <v>3</v>
      </c>
      <c r="E11" s="1">
        <v>11</v>
      </c>
      <c r="F11" s="1">
        <v>1</v>
      </c>
      <c r="G11" s="1">
        <v>8</v>
      </c>
      <c r="H11" s="1">
        <v>2</v>
      </c>
      <c r="I11" s="1">
        <v>42</v>
      </c>
      <c r="J11" s="1">
        <v>0</v>
      </c>
      <c r="K11" s="1">
        <v>13</v>
      </c>
      <c r="L11" s="1">
        <v>0</v>
      </c>
      <c r="M11" s="1">
        <v>0</v>
      </c>
      <c r="N11" s="1" t="s">
        <v>89</v>
      </c>
      <c r="O11" s="1">
        <v>1</v>
      </c>
      <c r="P11" s="1">
        <v>2</v>
      </c>
      <c r="Q11" s="1">
        <v>0</v>
      </c>
      <c r="R11" s="1">
        <v>1</v>
      </c>
      <c r="S11" s="1">
        <v>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8</v>
      </c>
      <c r="Z11" s="1">
        <v>0</v>
      </c>
    </row>
    <row r="12" spans="1:26" x14ac:dyDescent="0.15">
      <c r="A12" s="1" t="s">
        <v>54</v>
      </c>
      <c r="B12" s="1">
        <v>27</v>
      </c>
      <c r="C12" s="1">
        <v>0</v>
      </c>
      <c r="D12" s="1">
        <v>0</v>
      </c>
      <c r="E12" s="1">
        <v>0</v>
      </c>
      <c r="F12" s="1">
        <v>1</v>
      </c>
      <c r="G12" s="1">
        <v>3</v>
      </c>
      <c r="H12" s="1">
        <v>1</v>
      </c>
      <c r="I12" s="1">
        <v>14</v>
      </c>
      <c r="J12" s="1">
        <v>0</v>
      </c>
      <c r="K12" s="1">
        <v>1</v>
      </c>
      <c r="L12" s="1">
        <v>0</v>
      </c>
      <c r="M12" s="1">
        <v>0</v>
      </c>
      <c r="N12" s="1" t="s">
        <v>54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5</v>
      </c>
      <c r="Z12" s="1">
        <v>0</v>
      </c>
    </row>
    <row r="14" spans="1:26" x14ac:dyDescent="0.15">
      <c r="A14" s="1" t="s">
        <v>177</v>
      </c>
      <c r="B14" s="1">
        <v>31438</v>
      </c>
      <c r="C14" s="1">
        <v>22</v>
      </c>
      <c r="D14" s="1">
        <v>839</v>
      </c>
      <c r="E14" s="1">
        <v>1821</v>
      </c>
      <c r="F14" s="1">
        <v>1320</v>
      </c>
      <c r="G14" s="1">
        <v>2182</v>
      </c>
      <c r="H14" s="1">
        <v>1608</v>
      </c>
      <c r="I14" s="1">
        <v>10716</v>
      </c>
      <c r="J14" s="1">
        <v>1050</v>
      </c>
      <c r="K14" s="1">
        <v>1425</v>
      </c>
      <c r="L14" s="1">
        <v>511</v>
      </c>
      <c r="M14" s="1">
        <v>460</v>
      </c>
      <c r="N14" s="1" t="s">
        <v>177</v>
      </c>
      <c r="O14" s="1">
        <v>1438</v>
      </c>
      <c r="P14" s="1">
        <v>1583</v>
      </c>
      <c r="Q14" s="1">
        <v>668</v>
      </c>
      <c r="R14" s="1">
        <v>1339</v>
      </c>
      <c r="S14" s="1">
        <v>1036</v>
      </c>
      <c r="T14" s="1">
        <v>939</v>
      </c>
      <c r="U14" s="1">
        <v>624</v>
      </c>
      <c r="V14" s="1">
        <v>709</v>
      </c>
      <c r="W14" s="1">
        <v>0</v>
      </c>
      <c r="X14" s="1">
        <v>230</v>
      </c>
      <c r="Y14" s="1">
        <v>906</v>
      </c>
      <c r="Z14" s="1">
        <v>12</v>
      </c>
    </row>
    <row r="15" spans="1:26" x14ac:dyDescent="0.15">
      <c r="A15" s="1" t="s">
        <v>176</v>
      </c>
      <c r="B15" s="1">
        <v>12763</v>
      </c>
      <c r="C15" s="1">
        <v>9</v>
      </c>
      <c r="D15" s="1">
        <v>178</v>
      </c>
      <c r="E15" s="1">
        <v>312</v>
      </c>
      <c r="F15" s="1">
        <v>220</v>
      </c>
      <c r="G15" s="1">
        <v>497</v>
      </c>
      <c r="H15" s="1">
        <v>388</v>
      </c>
      <c r="I15" s="1">
        <v>4187</v>
      </c>
      <c r="J15" s="1">
        <v>515</v>
      </c>
      <c r="K15" s="1">
        <v>415</v>
      </c>
      <c r="L15" s="1">
        <v>229</v>
      </c>
      <c r="M15" s="1">
        <v>213</v>
      </c>
      <c r="N15" s="1" t="s">
        <v>176</v>
      </c>
      <c r="O15" s="1">
        <v>573</v>
      </c>
      <c r="P15" s="1">
        <v>458</v>
      </c>
      <c r="Q15" s="1">
        <v>248</v>
      </c>
      <c r="R15" s="1">
        <v>946</v>
      </c>
      <c r="S15" s="1">
        <v>669</v>
      </c>
      <c r="T15" s="1">
        <v>765</v>
      </c>
      <c r="U15" s="1">
        <v>621</v>
      </c>
      <c r="V15" s="1">
        <v>700</v>
      </c>
      <c r="W15" s="1">
        <v>0</v>
      </c>
      <c r="X15" s="1">
        <v>148</v>
      </c>
      <c r="Y15" s="1">
        <v>465</v>
      </c>
      <c r="Z15" s="1">
        <v>7</v>
      </c>
    </row>
    <row r="16" spans="1:26" x14ac:dyDescent="0.15">
      <c r="A16" s="1" t="s">
        <v>84</v>
      </c>
      <c r="B16" s="1">
        <v>16464</v>
      </c>
      <c r="C16" s="1">
        <v>12</v>
      </c>
      <c r="D16" s="1">
        <v>648</v>
      </c>
      <c r="E16" s="1">
        <v>1415</v>
      </c>
      <c r="F16" s="1">
        <v>992</v>
      </c>
      <c r="G16" s="1">
        <v>1489</v>
      </c>
      <c r="H16" s="1">
        <v>1111</v>
      </c>
      <c r="I16" s="1">
        <v>5553</v>
      </c>
      <c r="J16" s="1">
        <v>470</v>
      </c>
      <c r="K16" s="1">
        <v>878</v>
      </c>
      <c r="L16" s="1">
        <v>211</v>
      </c>
      <c r="M16" s="1">
        <v>232</v>
      </c>
      <c r="N16" s="1" t="s">
        <v>84</v>
      </c>
      <c r="O16" s="1">
        <v>777</v>
      </c>
      <c r="P16" s="1">
        <v>1011</v>
      </c>
      <c r="Q16" s="1">
        <v>337</v>
      </c>
      <c r="R16" s="1">
        <v>337</v>
      </c>
      <c r="S16" s="1">
        <v>343</v>
      </c>
      <c r="T16" s="1">
        <v>146</v>
      </c>
      <c r="U16" s="1">
        <v>1</v>
      </c>
      <c r="V16" s="1">
        <v>9</v>
      </c>
      <c r="W16" s="1">
        <v>0</v>
      </c>
      <c r="X16" s="1">
        <v>82</v>
      </c>
      <c r="Y16" s="1">
        <v>405</v>
      </c>
      <c r="Z16" s="1">
        <v>5</v>
      </c>
    </row>
    <row r="17" spans="1:26" x14ac:dyDescent="0.15">
      <c r="A17" s="1" t="s">
        <v>85</v>
      </c>
      <c r="B17" s="1">
        <v>443</v>
      </c>
      <c r="C17" s="1">
        <v>1</v>
      </c>
      <c r="D17" s="1">
        <v>0</v>
      </c>
      <c r="E17" s="1">
        <v>20</v>
      </c>
      <c r="F17" s="1">
        <v>23</v>
      </c>
      <c r="G17" s="1">
        <v>0</v>
      </c>
      <c r="H17" s="1">
        <v>4</v>
      </c>
      <c r="I17" s="1">
        <v>197</v>
      </c>
      <c r="J17" s="1">
        <v>19</v>
      </c>
      <c r="K17" s="1">
        <v>71</v>
      </c>
      <c r="L17" s="1">
        <v>55</v>
      </c>
      <c r="M17" s="1">
        <v>4</v>
      </c>
      <c r="N17" s="1" t="s">
        <v>85</v>
      </c>
      <c r="O17" s="1">
        <v>8</v>
      </c>
      <c r="P17" s="1">
        <v>22</v>
      </c>
      <c r="Q17" s="1">
        <v>4</v>
      </c>
      <c r="R17" s="1">
        <v>0</v>
      </c>
      <c r="S17" s="1">
        <v>0</v>
      </c>
      <c r="T17" s="1">
        <v>6</v>
      </c>
      <c r="U17" s="1">
        <v>1</v>
      </c>
      <c r="V17" s="1">
        <v>0</v>
      </c>
      <c r="W17" s="1">
        <v>0</v>
      </c>
      <c r="X17" s="1">
        <v>0</v>
      </c>
      <c r="Y17" s="1">
        <v>8</v>
      </c>
      <c r="Z17" s="1">
        <v>0</v>
      </c>
    </row>
    <row r="18" spans="1:26" x14ac:dyDescent="0.15">
      <c r="A18" s="1" t="s">
        <v>86</v>
      </c>
      <c r="B18" s="1">
        <v>822</v>
      </c>
      <c r="C18" s="1">
        <v>0</v>
      </c>
      <c r="D18" s="1">
        <v>10</v>
      </c>
      <c r="E18" s="1">
        <v>47</v>
      </c>
      <c r="F18" s="1">
        <v>30</v>
      </c>
      <c r="G18" s="1">
        <v>85</v>
      </c>
      <c r="H18" s="1">
        <v>54</v>
      </c>
      <c r="I18" s="1">
        <v>200</v>
      </c>
      <c r="J18" s="1">
        <v>29</v>
      </c>
      <c r="K18" s="1">
        <v>52</v>
      </c>
      <c r="L18" s="1">
        <v>15</v>
      </c>
      <c r="M18" s="1">
        <v>0</v>
      </c>
      <c r="N18" s="1" t="s">
        <v>86</v>
      </c>
      <c r="O18" s="1">
        <v>62</v>
      </c>
      <c r="P18" s="1">
        <v>62</v>
      </c>
      <c r="Q18" s="1">
        <v>77</v>
      </c>
      <c r="R18" s="1">
        <v>44</v>
      </c>
      <c r="S18" s="1">
        <v>18</v>
      </c>
      <c r="T18" s="1">
        <v>22</v>
      </c>
      <c r="U18" s="1">
        <v>1</v>
      </c>
      <c r="V18" s="1">
        <v>0</v>
      </c>
      <c r="W18" s="1">
        <v>0</v>
      </c>
      <c r="X18" s="1">
        <v>0</v>
      </c>
      <c r="Y18" s="1">
        <v>14</v>
      </c>
      <c r="Z18" s="1">
        <v>0</v>
      </c>
    </row>
    <row r="19" spans="1:26" x14ac:dyDescent="0.15">
      <c r="A19" s="1" t="s">
        <v>87</v>
      </c>
      <c r="B19" s="1">
        <v>265</v>
      </c>
      <c r="C19" s="1">
        <v>0</v>
      </c>
      <c r="D19" s="1">
        <v>1</v>
      </c>
      <c r="E19" s="1">
        <v>19</v>
      </c>
      <c r="F19" s="1">
        <v>23</v>
      </c>
      <c r="G19" s="1">
        <v>22</v>
      </c>
      <c r="H19" s="1">
        <v>32</v>
      </c>
      <c r="I19" s="1">
        <v>107</v>
      </c>
      <c r="J19" s="1">
        <v>17</v>
      </c>
      <c r="K19" s="1">
        <v>2</v>
      </c>
      <c r="L19" s="1">
        <v>0</v>
      </c>
      <c r="M19" s="1">
        <v>0</v>
      </c>
      <c r="N19" s="1" t="s">
        <v>87</v>
      </c>
      <c r="O19" s="1">
        <v>11</v>
      </c>
      <c r="P19" s="1">
        <v>23</v>
      </c>
      <c r="Q19" s="1">
        <v>0</v>
      </c>
      <c r="R19" s="1">
        <v>6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</v>
      </c>
      <c r="Z19" s="1">
        <v>0</v>
      </c>
    </row>
    <row r="20" spans="1:26" x14ac:dyDescent="0.15">
      <c r="A20" s="1" t="s">
        <v>88</v>
      </c>
      <c r="B20" s="1">
        <v>475</v>
      </c>
      <c r="C20" s="1">
        <v>0</v>
      </c>
      <c r="D20" s="1">
        <v>0</v>
      </c>
      <c r="E20" s="1">
        <v>1</v>
      </c>
      <c r="F20" s="1">
        <v>31</v>
      </c>
      <c r="G20" s="1">
        <v>68</v>
      </c>
      <c r="H20" s="1">
        <v>15</v>
      </c>
      <c r="I20" s="1">
        <v>331</v>
      </c>
      <c r="J20" s="1">
        <v>0</v>
      </c>
      <c r="K20" s="1">
        <v>1</v>
      </c>
      <c r="L20" s="1">
        <v>0</v>
      </c>
      <c r="M20" s="1">
        <v>11</v>
      </c>
      <c r="N20" s="1" t="s">
        <v>88</v>
      </c>
      <c r="O20" s="1">
        <v>6</v>
      </c>
      <c r="P20" s="1">
        <v>3</v>
      </c>
      <c r="Q20" s="1">
        <v>0</v>
      </c>
      <c r="R20" s="1">
        <v>5</v>
      </c>
      <c r="S20" s="1">
        <v>3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15">
      <c r="A21" s="1" t="s">
        <v>50</v>
      </c>
      <c r="B21" s="1">
        <v>133</v>
      </c>
      <c r="C21" s="1">
        <v>0</v>
      </c>
      <c r="D21" s="1">
        <v>0</v>
      </c>
      <c r="E21" s="1">
        <v>1</v>
      </c>
      <c r="F21" s="1">
        <v>0</v>
      </c>
      <c r="G21" s="1">
        <v>14</v>
      </c>
      <c r="H21" s="1">
        <v>1</v>
      </c>
      <c r="I21" s="1">
        <v>111</v>
      </c>
      <c r="J21" s="1">
        <v>0</v>
      </c>
      <c r="K21" s="1">
        <v>0</v>
      </c>
      <c r="L21" s="1">
        <v>1</v>
      </c>
      <c r="M21" s="1">
        <v>0</v>
      </c>
      <c r="N21" s="1" t="s">
        <v>50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3</v>
      </c>
      <c r="Z21" s="1">
        <v>0</v>
      </c>
    </row>
    <row r="22" spans="1:26" x14ac:dyDescent="0.15">
      <c r="A22" s="1" t="s">
        <v>89</v>
      </c>
      <c r="B22" s="1">
        <v>55</v>
      </c>
      <c r="C22" s="1">
        <v>0</v>
      </c>
      <c r="D22" s="1">
        <v>2</v>
      </c>
      <c r="E22" s="1">
        <v>6</v>
      </c>
      <c r="F22" s="1">
        <v>0</v>
      </c>
      <c r="G22" s="1">
        <v>4</v>
      </c>
      <c r="H22" s="1">
        <v>2</v>
      </c>
      <c r="I22" s="1">
        <v>24</v>
      </c>
      <c r="J22" s="1">
        <v>0</v>
      </c>
      <c r="K22" s="1">
        <v>5</v>
      </c>
      <c r="L22" s="1">
        <v>0</v>
      </c>
      <c r="M22" s="1">
        <v>0</v>
      </c>
      <c r="N22" s="1" t="s">
        <v>89</v>
      </c>
      <c r="O22" s="1">
        <v>1</v>
      </c>
      <c r="P22" s="1">
        <v>2</v>
      </c>
      <c r="Q22" s="1">
        <v>0</v>
      </c>
      <c r="R22" s="1">
        <v>1</v>
      </c>
      <c r="S22" s="1">
        <v>2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6</v>
      </c>
      <c r="Z22" s="1">
        <v>0</v>
      </c>
    </row>
    <row r="23" spans="1:26" x14ac:dyDescent="0.15">
      <c r="A23" s="1" t="s">
        <v>54</v>
      </c>
      <c r="B23" s="1">
        <v>18</v>
      </c>
      <c r="C23" s="1">
        <v>0</v>
      </c>
      <c r="D23" s="1">
        <v>0</v>
      </c>
      <c r="E23" s="1">
        <v>0</v>
      </c>
      <c r="F23" s="1">
        <v>1</v>
      </c>
      <c r="G23" s="1">
        <v>3</v>
      </c>
      <c r="H23" s="1">
        <v>1</v>
      </c>
      <c r="I23" s="1">
        <v>6</v>
      </c>
      <c r="J23" s="1">
        <v>0</v>
      </c>
      <c r="K23" s="1">
        <v>1</v>
      </c>
      <c r="L23" s="1">
        <v>0</v>
      </c>
      <c r="M23" s="1">
        <v>0</v>
      </c>
      <c r="N23" s="1" t="s">
        <v>54</v>
      </c>
      <c r="O23" s="1">
        <v>0</v>
      </c>
      <c r="P23" s="1">
        <v>1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4</v>
      </c>
      <c r="Z23" s="1">
        <v>0</v>
      </c>
    </row>
    <row r="25" spans="1:26" x14ac:dyDescent="0.15">
      <c r="A25" s="1" t="s">
        <v>140</v>
      </c>
      <c r="B25" s="1">
        <v>31994</v>
      </c>
      <c r="C25" s="1">
        <v>24</v>
      </c>
      <c r="D25" s="1">
        <v>938</v>
      </c>
      <c r="E25" s="1">
        <v>1801</v>
      </c>
      <c r="F25" s="1">
        <v>1373</v>
      </c>
      <c r="G25" s="1">
        <v>2204</v>
      </c>
      <c r="H25" s="1">
        <v>1597</v>
      </c>
      <c r="I25" s="1">
        <v>10677</v>
      </c>
      <c r="J25" s="1">
        <v>1091</v>
      </c>
      <c r="K25" s="1">
        <v>1541</v>
      </c>
      <c r="L25" s="1">
        <v>541</v>
      </c>
      <c r="M25" s="1">
        <v>524</v>
      </c>
      <c r="N25" s="1" t="s">
        <v>140</v>
      </c>
      <c r="O25" s="1">
        <v>1492</v>
      </c>
      <c r="P25" s="1">
        <v>1588</v>
      </c>
      <c r="Q25" s="1">
        <v>654</v>
      </c>
      <c r="R25" s="1">
        <v>1363</v>
      </c>
      <c r="S25" s="1">
        <v>1025</v>
      </c>
      <c r="T25" s="1">
        <v>988</v>
      </c>
      <c r="U25" s="1">
        <v>754</v>
      </c>
      <c r="V25" s="1">
        <v>761</v>
      </c>
      <c r="W25" s="1">
        <v>0</v>
      </c>
      <c r="X25" s="1">
        <v>215</v>
      </c>
      <c r="Y25" s="1">
        <v>831</v>
      </c>
      <c r="Z25" s="1">
        <v>12</v>
      </c>
    </row>
    <row r="26" spans="1:26" x14ac:dyDescent="0.15">
      <c r="A26" s="1" t="s">
        <v>176</v>
      </c>
      <c r="B26" s="1">
        <v>13167</v>
      </c>
      <c r="C26" s="1">
        <v>12</v>
      </c>
      <c r="D26" s="1">
        <v>217</v>
      </c>
      <c r="E26" s="1">
        <v>314</v>
      </c>
      <c r="F26" s="1">
        <v>216</v>
      </c>
      <c r="G26" s="1">
        <v>495</v>
      </c>
      <c r="H26" s="1">
        <v>380</v>
      </c>
      <c r="I26" s="1">
        <v>4184</v>
      </c>
      <c r="J26" s="1">
        <v>529</v>
      </c>
      <c r="K26" s="1">
        <v>464</v>
      </c>
      <c r="L26" s="1">
        <v>258</v>
      </c>
      <c r="M26" s="1">
        <v>212</v>
      </c>
      <c r="N26" s="1" t="s">
        <v>176</v>
      </c>
      <c r="O26" s="1">
        <v>653</v>
      </c>
      <c r="P26" s="1">
        <v>498</v>
      </c>
      <c r="Q26" s="1">
        <v>239</v>
      </c>
      <c r="R26" s="1">
        <v>955</v>
      </c>
      <c r="S26" s="1">
        <v>657</v>
      </c>
      <c r="T26" s="1">
        <v>817</v>
      </c>
      <c r="U26" s="1">
        <v>751</v>
      </c>
      <c r="V26" s="1">
        <v>751</v>
      </c>
      <c r="W26" s="1">
        <v>0</v>
      </c>
      <c r="X26" s="1">
        <v>130</v>
      </c>
      <c r="Y26" s="1">
        <v>429</v>
      </c>
      <c r="Z26" s="1">
        <v>6</v>
      </c>
    </row>
    <row r="27" spans="1:26" x14ac:dyDescent="0.15">
      <c r="A27" s="1" t="s">
        <v>84</v>
      </c>
      <c r="B27" s="1">
        <v>16834</v>
      </c>
      <c r="C27" s="1">
        <v>10</v>
      </c>
      <c r="D27" s="1">
        <v>711</v>
      </c>
      <c r="E27" s="1">
        <v>1406</v>
      </c>
      <c r="F27" s="1">
        <v>1059</v>
      </c>
      <c r="G27" s="1">
        <v>1555</v>
      </c>
      <c r="H27" s="1">
        <v>1122</v>
      </c>
      <c r="I27" s="1">
        <v>5613</v>
      </c>
      <c r="J27" s="1">
        <v>510</v>
      </c>
      <c r="K27" s="1">
        <v>939</v>
      </c>
      <c r="L27" s="1">
        <v>209</v>
      </c>
      <c r="M27" s="1">
        <v>287</v>
      </c>
      <c r="N27" s="1" t="s">
        <v>84</v>
      </c>
      <c r="O27" s="1">
        <v>769</v>
      </c>
      <c r="P27" s="1">
        <v>972</v>
      </c>
      <c r="Q27" s="1">
        <v>344</v>
      </c>
      <c r="R27" s="1">
        <v>364</v>
      </c>
      <c r="S27" s="1">
        <v>338</v>
      </c>
      <c r="T27" s="1">
        <v>149</v>
      </c>
      <c r="U27" s="1">
        <v>0</v>
      </c>
      <c r="V27" s="1">
        <v>10</v>
      </c>
      <c r="W27" s="1">
        <v>0</v>
      </c>
      <c r="X27" s="1">
        <v>85</v>
      </c>
      <c r="Y27" s="1">
        <v>376</v>
      </c>
      <c r="Z27" s="1">
        <v>6</v>
      </c>
    </row>
    <row r="28" spans="1:26" x14ac:dyDescent="0.15">
      <c r="A28" s="1" t="s">
        <v>85</v>
      </c>
      <c r="B28" s="1">
        <v>465</v>
      </c>
      <c r="C28" s="1">
        <v>2</v>
      </c>
      <c r="D28" s="1">
        <v>0</v>
      </c>
      <c r="E28" s="1">
        <v>13</v>
      </c>
      <c r="F28" s="1">
        <v>21</v>
      </c>
      <c r="G28" s="1">
        <v>1</v>
      </c>
      <c r="H28" s="1">
        <v>4</v>
      </c>
      <c r="I28" s="1">
        <v>200</v>
      </c>
      <c r="J28" s="1">
        <v>15</v>
      </c>
      <c r="K28" s="1">
        <v>78</v>
      </c>
      <c r="L28" s="1">
        <v>58</v>
      </c>
      <c r="M28" s="1">
        <v>10</v>
      </c>
      <c r="N28" s="1" t="s">
        <v>85</v>
      </c>
      <c r="O28" s="1">
        <v>8</v>
      </c>
      <c r="P28" s="1">
        <v>25</v>
      </c>
      <c r="Q28" s="1">
        <v>7</v>
      </c>
      <c r="R28" s="1">
        <v>0</v>
      </c>
      <c r="S28" s="1">
        <v>0</v>
      </c>
      <c r="T28" s="1">
        <v>6</v>
      </c>
      <c r="U28" s="1">
        <v>3</v>
      </c>
      <c r="V28" s="1">
        <v>0</v>
      </c>
      <c r="W28" s="1">
        <v>0</v>
      </c>
      <c r="X28" s="1">
        <v>0</v>
      </c>
      <c r="Y28" s="1">
        <v>14</v>
      </c>
      <c r="Z28" s="1">
        <v>0</v>
      </c>
    </row>
    <row r="29" spans="1:26" x14ac:dyDescent="0.15">
      <c r="A29" s="1" t="s">
        <v>86</v>
      </c>
      <c r="B29" s="1">
        <v>690</v>
      </c>
      <c r="C29" s="1">
        <v>0</v>
      </c>
      <c r="D29" s="1">
        <v>6</v>
      </c>
      <c r="E29" s="1">
        <v>31</v>
      </c>
      <c r="F29" s="1">
        <v>24</v>
      </c>
      <c r="G29" s="1">
        <v>64</v>
      </c>
      <c r="H29" s="1">
        <v>40</v>
      </c>
      <c r="I29" s="1">
        <v>161</v>
      </c>
      <c r="J29" s="1">
        <v>22</v>
      </c>
      <c r="K29" s="1">
        <v>49</v>
      </c>
      <c r="L29" s="1">
        <v>13</v>
      </c>
      <c r="M29" s="1">
        <v>0</v>
      </c>
      <c r="N29" s="1" t="s">
        <v>86</v>
      </c>
      <c r="O29" s="1">
        <v>51</v>
      </c>
      <c r="P29" s="1">
        <v>74</v>
      </c>
      <c r="Q29" s="1">
        <v>64</v>
      </c>
      <c r="R29" s="1">
        <v>39</v>
      </c>
      <c r="S29" s="1">
        <v>27</v>
      </c>
      <c r="T29" s="1">
        <v>16</v>
      </c>
      <c r="U29" s="1">
        <v>0</v>
      </c>
      <c r="V29" s="1">
        <v>0</v>
      </c>
      <c r="W29" s="1">
        <v>0</v>
      </c>
      <c r="X29" s="1">
        <v>0</v>
      </c>
      <c r="Y29" s="1">
        <v>9</v>
      </c>
      <c r="Z29" s="1">
        <v>0</v>
      </c>
    </row>
    <row r="30" spans="1:26" x14ac:dyDescent="0.15">
      <c r="A30" s="1" t="s">
        <v>87</v>
      </c>
      <c r="B30" s="1">
        <v>246</v>
      </c>
      <c r="C30" s="1">
        <v>0</v>
      </c>
      <c r="D30" s="1">
        <v>3</v>
      </c>
      <c r="E30" s="1">
        <v>30</v>
      </c>
      <c r="F30" s="1">
        <v>22</v>
      </c>
      <c r="G30" s="1">
        <v>20</v>
      </c>
      <c r="H30" s="1">
        <v>37</v>
      </c>
      <c r="I30" s="1">
        <v>88</v>
      </c>
      <c r="J30" s="1">
        <v>15</v>
      </c>
      <c r="K30" s="1">
        <v>1</v>
      </c>
      <c r="L30" s="1">
        <v>0</v>
      </c>
      <c r="M30" s="1">
        <v>0</v>
      </c>
      <c r="N30" s="1" t="s">
        <v>87</v>
      </c>
      <c r="O30" s="1">
        <v>9</v>
      </c>
      <c r="P30" s="1">
        <v>17</v>
      </c>
      <c r="Q30" s="1">
        <v>0</v>
      </c>
      <c r="R30" s="1">
        <v>4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88</v>
      </c>
      <c r="B31" s="1">
        <v>418</v>
      </c>
      <c r="C31" s="1">
        <v>0</v>
      </c>
      <c r="D31" s="1">
        <v>0</v>
      </c>
      <c r="E31" s="1">
        <v>0</v>
      </c>
      <c r="F31" s="1">
        <v>30</v>
      </c>
      <c r="G31" s="1">
        <v>55</v>
      </c>
      <c r="H31" s="1">
        <v>13</v>
      </c>
      <c r="I31" s="1">
        <v>298</v>
      </c>
      <c r="J31" s="1">
        <v>0</v>
      </c>
      <c r="K31" s="1">
        <v>2</v>
      </c>
      <c r="L31" s="1">
        <v>0</v>
      </c>
      <c r="M31" s="1">
        <v>15</v>
      </c>
      <c r="N31" s="1" t="s">
        <v>88</v>
      </c>
      <c r="O31" s="1">
        <v>2</v>
      </c>
      <c r="P31" s="1">
        <v>1</v>
      </c>
      <c r="Q31" s="1">
        <v>0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15">
      <c r="A32" s="1" t="s">
        <v>50</v>
      </c>
      <c r="B32" s="1">
        <v>124</v>
      </c>
      <c r="C32" s="1">
        <v>0</v>
      </c>
      <c r="D32" s="1">
        <v>0</v>
      </c>
      <c r="E32" s="1">
        <v>2</v>
      </c>
      <c r="F32" s="1">
        <v>0</v>
      </c>
      <c r="G32" s="1">
        <v>10</v>
      </c>
      <c r="H32" s="1">
        <v>1</v>
      </c>
      <c r="I32" s="1">
        <v>107</v>
      </c>
      <c r="J32" s="1">
        <v>0</v>
      </c>
      <c r="K32" s="1">
        <v>0</v>
      </c>
      <c r="L32" s="1">
        <v>3</v>
      </c>
      <c r="M32" s="1">
        <v>0</v>
      </c>
      <c r="N32" s="1" t="s">
        <v>50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15">
      <c r="A33" s="1" t="s">
        <v>89</v>
      </c>
      <c r="B33" s="1">
        <v>41</v>
      </c>
      <c r="C33" s="1">
        <v>0</v>
      </c>
      <c r="D33" s="1">
        <v>1</v>
      </c>
      <c r="E33" s="1">
        <v>5</v>
      </c>
      <c r="F33" s="1">
        <v>1</v>
      </c>
      <c r="G33" s="1">
        <v>4</v>
      </c>
      <c r="H33" s="1">
        <v>0</v>
      </c>
      <c r="I33" s="1">
        <v>18</v>
      </c>
      <c r="J33" s="1">
        <v>0</v>
      </c>
      <c r="K33" s="1">
        <v>8</v>
      </c>
      <c r="L33" s="1">
        <v>0</v>
      </c>
      <c r="M33" s="1">
        <v>0</v>
      </c>
      <c r="N33" s="1" t="s">
        <v>89</v>
      </c>
      <c r="O33" s="1">
        <v>0</v>
      </c>
      <c r="P33" s="1">
        <v>0</v>
      </c>
      <c r="Q33" s="1">
        <v>0</v>
      </c>
      <c r="R33" s="1">
        <v>0</v>
      </c>
      <c r="S33" s="1">
        <v>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0</v>
      </c>
    </row>
    <row r="34" spans="1:26" x14ac:dyDescent="0.15">
      <c r="A34" s="1" t="s">
        <v>54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8</v>
      </c>
      <c r="J34" s="1">
        <v>0</v>
      </c>
      <c r="K34" s="1">
        <v>0</v>
      </c>
      <c r="L34" s="1">
        <v>0</v>
      </c>
      <c r="M34" s="1">
        <v>0</v>
      </c>
      <c r="N34" s="1" t="s">
        <v>54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</row>
    <row r="35" spans="1:26" x14ac:dyDescent="0.15">
      <c r="A35" s="33" t="s">
        <v>142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 t="s">
        <v>142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</sheetData>
  <mergeCells count="2">
    <mergeCell ref="A35:M35"/>
    <mergeCell ref="N35:Z35"/>
  </mergeCells>
  <pageMargins left="0.7" right="0.7" top="0.75" bottom="0.75" header="0.3" footer="0.3"/>
  <pageSetup scale="16" orientation="portrait" r:id="rId1"/>
  <colBreaks count="1" manualBreakCount="1">
    <brk id="13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C203-F108-44A1-861C-77841F11F96F}">
  <dimension ref="A1:Z105"/>
  <sheetViews>
    <sheetView view="pageBreakPreview" topLeftCell="A98" zoomScale="125" zoomScaleNormal="100" zoomScaleSheetLayoutView="125" workbookViewId="0">
      <selection activeCell="N49" sqref="N49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154</v>
      </c>
      <c r="N1" s="1" t="s">
        <v>154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143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143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1</v>
      </c>
      <c r="B4" s="1">
        <v>35</v>
      </c>
      <c r="C4" s="1">
        <v>0</v>
      </c>
      <c r="D4" s="1">
        <v>3</v>
      </c>
      <c r="E4" s="1">
        <v>0</v>
      </c>
      <c r="F4" s="1">
        <v>4</v>
      </c>
      <c r="G4" s="1">
        <v>3</v>
      </c>
      <c r="H4" s="1">
        <v>0</v>
      </c>
      <c r="I4" s="1">
        <v>19</v>
      </c>
      <c r="J4" s="1">
        <v>0</v>
      </c>
      <c r="K4" s="1">
        <v>0</v>
      </c>
      <c r="L4" s="1">
        <v>1</v>
      </c>
      <c r="M4" s="1">
        <v>2</v>
      </c>
      <c r="N4" s="1" t="s">
        <v>1</v>
      </c>
      <c r="O4" s="1">
        <v>0</v>
      </c>
      <c r="P4" s="1">
        <v>0</v>
      </c>
      <c r="Q4" s="1">
        <v>0</v>
      </c>
      <c r="R4" s="1">
        <v>1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  <c r="Z4" s="1">
        <v>0</v>
      </c>
    </row>
    <row r="5" spans="1:26" x14ac:dyDescent="0.15">
      <c r="A5" s="1" t="s">
        <v>2</v>
      </c>
      <c r="B5" s="1">
        <v>2420</v>
      </c>
      <c r="C5" s="1">
        <v>0</v>
      </c>
      <c r="D5" s="1">
        <v>1633</v>
      </c>
      <c r="E5" s="1">
        <v>48</v>
      </c>
      <c r="F5" s="1">
        <v>16</v>
      </c>
      <c r="G5" s="1">
        <v>34</v>
      </c>
      <c r="H5" s="1">
        <v>32</v>
      </c>
      <c r="I5" s="1">
        <v>551</v>
      </c>
      <c r="J5" s="1">
        <v>7</v>
      </c>
      <c r="K5" s="1">
        <v>24</v>
      </c>
      <c r="L5" s="1">
        <v>16</v>
      </c>
      <c r="M5" s="1">
        <v>10</v>
      </c>
      <c r="N5" s="1" t="s">
        <v>2</v>
      </c>
      <c r="O5" s="1">
        <v>12</v>
      </c>
      <c r="P5" s="1">
        <v>1</v>
      </c>
      <c r="Q5" s="1">
        <v>7</v>
      </c>
      <c r="R5" s="1">
        <v>6</v>
      </c>
      <c r="S5" s="1">
        <v>1</v>
      </c>
      <c r="T5" s="1">
        <v>4</v>
      </c>
      <c r="U5" s="1">
        <v>0</v>
      </c>
      <c r="V5" s="1">
        <v>1</v>
      </c>
      <c r="W5" s="1">
        <v>0</v>
      </c>
      <c r="X5" s="1">
        <v>0</v>
      </c>
      <c r="Y5" s="1">
        <v>17</v>
      </c>
      <c r="Z5" s="1">
        <v>0</v>
      </c>
    </row>
    <row r="6" spans="1:26" x14ac:dyDescent="0.15">
      <c r="A6" s="1" t="s">
        <v>3</v>
      </c>
      <c r="B6" s="1">
        <v>5115</v>
      </c>
      <c r="C6" s="1">
        <v>7</v>
      </c>
      <c r="D6" s="1">
        <v>44</v>
      </c>
      <c r="E6" s="1">
        <v>3301</v>
      </c>
      <c r="F6" s="1">
        <v>44</v>
      </c>
      <c r="G6" s="1">
        <v>106</v>
      </c>
      <c r="H6" s="1">
        <v>94</v>
      </c>
      <c r="I6" s="1">
        <v>1259</v>
      </c>
      <c r="J6" s="1">
        <v>16</v>
      </c>
      <c r="K6" s="1">
        <v>63</v>
      </c>
      <c r="L6" s="1">
        <v>8</v>
      </c>
      <c r="M6" s="1">
        <v>6</v>
      </c>
      <c r="N6" s="1" t="s">
        <v>3</v>
      </c>
      <c r="O6" s="1">
        <v>16</v>
      </c>
      <c r="P6" s="1">
        <v>10</v>
      </c>
      <c r="Q6" s="1">
        <v>2</v>
      </c>
      <c r="R6" s="1">
        <v>14</v>
      </c>
      <c r="S6" s="1">
        <v>11</v>
      </c>
      <c r="T6" s="1">
        <v>7</v>
      </c>
      <c r="U6" s="1">
        <v>3</v>
      </c>
      <c r="V6" s="1">
        <v>0</v>
      </c>
      <c r="W6" s="1">
        <v>0</v>
      </c>
      <c r="X6" s="1">
        <v>25</v>
      </c>
      <c r="Y6" s="1">
        <v>79</v>
      </c>
      <c r="Z6" s="1">
        <v>0</v>
      </c>
    </row>
    <row r="7" spans="1:26" x14ac:dyDescent="0.15">
      <c r="A7" s="1" t="s">
        <v>4</v>
      </c>
      <c r="B7" s="1">
        <v>4587</v>
      </c>
      <c r="C7" s="1">
        <v>2</v>
      </c>
      <c r="D7" s="1">
        <v>12</v>
      </c>
      <c r="E7" s="1">
        <v>30</v>
      </c>
      <c r="F7" s="1">
        <v>2358</v>
      </c>
      <c r="G7" s="1">
        <v>158</v>
      </c>
      <c r="H7" s="1">
        <v>113</v>
      </c>
      <c r="I7" s="1">
        <v>1552</v>
      </c>
      <c r="J7" s="1">
        <v>33</v>
      </c>
      <c r="K7" s="1">
        <v>94</v>
      </c>
      <c r="L7" s="1">
        <v>20</v>
      </c>
      <c r="M7" s="1">
        <v>30</v>
      </c>
      <c r="N7" s="1" t="s">
        <v>4</v>
      </c>
      <c r="O7" s="1">
        <v>15</v>
      </c>
      <c r="P7" s="1">
        <v>13</v>
      </c>
      <c r="Q7" s="1">
        <v>12</v>
      </c>
      <c r="R7" s="1">
        <v>14</v>
      </c>
      <c r="S7" s="1">
        <v>8</v>
      </c>
      <c r="T7" s="1">
        <v>5</v>
      </c>
      <c r="U7" s="1">
        <v>5</v>
      </c>
      <c r="V7" s="1">
        <v>9</v>
      </c>
      <c r="W7" s="1">
        <v>0</v>
      </c>
      <c r="X7" s="1">
        <v>9</v>
      </c>
      <c r="Y7" s="1">
        <v>89</v>
      </c>
      <c r="Z7" s="1">
        <v>6</v>
      </c>
    </row>
    <row r="8" spans="1:26" x14ac:dyDescent="0.15">
      <c r="A8" s="1" t="s">
        <v>5</v>
      </c>
      <c r="B8" s="1">
        <v>6020</v>
      </c>
      <c r="C8" s="1">
        <v>11</v>
      </c>
      <c r="D8" s="1">
        <v>13</v>
      </c>
      <c r="E8" s="1">
        <v>28</v>
      </c>
      <c r="F8" s="1">
        <v>56</v>
      </c>
      <c r="G8" s="1">
        <v>3341</v>
      </c>
      <c r="H8" s="1">
        <v>286</v>
      </c>
      <c r="I8" s="1">
        <v>1839</v>
      </c>
      <c r="J8" s="1">
        <v>29</v>
      </c>
      <c r="K8" s="1">
        <v>87</v>
      </c>
      <c r="L8" s="1">
        <v>22</v>
      </c>
      <c r="M8" s="1">
        <v>18</v>
      </c>
      <c r="N8" s="1" t="s">
        <v>5</v>
      </c>
      <c r="O8" s="1">
        <v>52</v>
      </c>
      <c r="P8" s="1">
        <v>17</v>
      </c>
      <c r="Q8" s="1">
        <v>9</v>
      </c>
      <c r="R8" s="1">
        <v>21</v>
      </c>
      <c r="S8" s="1">
        <v>22</v>
      </c>
      <c r="T8" s="1">
        <v>8</v>
      </c>
      <c r="U8" s="1">
        <v>5</v>
      </c>
      <c r="V8" s="1">
        <v>6</v>
      </c>
      <c r="W8" s="1">
        <v>0</v>
      </c>
      <c r="X8" s="1">
        <v>13</v>
      </c>
      <c r="Y8" s="1">
        <v>136</v>
      </c>
      <c r="Z8" s="1">
        <v>1</v>
      </c>
    </row>
    <row r="9" spans="1:26" x14ac:dyDescent="0.15">
      <c r="A9" s="1" t="s">
        <v>6</v>
      </c>
      <c r="B9" s="1">
        <v>3145</v>
      </c>
      <c r="C9" s="1">
        <v>0</v>
      </c>
      <c r="D9" s="1">
        <v>2</v>
      </c>
      <c r="E9" s="1">
        <v>17</v>
      </c>
      <c r="F9" s="1">
        <v>27</v>
      </c>
      <c r="G9" s="1">
        <v>78</v>
      </c>
      <c r="H9" s="1">
        <v>2101</v>
      </c>
      <c r="I9" s="1">
        <v>765</v>
      </c>
      <c r="J9" s="1">
        <v>6</v>
      </c>
      <c r="K9" s="1">
        <v>34</v>
      </c>
      <c r="L9" s="1">
        <v>10</v>
      </c>
      <c r="M9" s="1">
        <v>18</v>
      </c>
      <c r="N9" s="1" t="s">
        <v>6</v>
      </c>
      <c r="O9" s="1">
        <v>11</v>
      </c>
      <c r="P9" s="1">
        <v>4</v>
      </c>
      <c r="Q9" s="1">
        <v>3</v>
      </c>
      <c r="R9" s="1">
        <v>1</v>
      </c>
      <c r="S9" s="1">
        <v>1</v>
      </c>
      <c r="T9" s="1">
        <v>1</v>
      </c>
      <c r="U9" s="1">
        <v>0</v>
      </c>
      <c r="V9" s="1">
        <v>0</v>
      </c>
      <c r="W9" s="1">
        <v>0</v>
      </c>
      <c r="X9" s="1">
        <v>11</v>
      </c>
      <c r="Y9" s="1">
        <v>55</v>
      </c>
      <c r="Z9" s="1">
        <v>0</v>
      </c>
    </row>
    <row r="10" spans="1:26" x14ac:dyDescent="0.15">
      <c r="A10" s="1" t="s">
        <v>7</v>
      </c>
      <c r="B10" s="1">
        <v>3475</v>
      </c>
      <c r="C10" s="1">
        <v>3</v>
      </c>
      <c r="D10" s="1">
        <v>9</v>
      </c>
      <c r="E10" s="1">
        <v>27</v>
      </c>
      <c r="F10" s="1">
        <v>36</v>
      </c>
      <c r="G10" s="1">
        <v>94</v>
      </c>
      <c r="H10" s="1">
        <v>83</v>
      </c>
      <c r="I10" s="1">
        <v>2875</v>
      </c>
      <c r="J10" s="1">
        <v>27</v>
      </c>
      <c r="K10" s="1">
        <v>60</v>
      </c>
      <c r="L10" s="1">
        <v>16</v>
      </c>
      <c r="M10" s="1">
        <v>15</v>
      </c>
      <c r="N10" s="1" t="s">
        <v>7</v>
      </c>
      <c r="O10" s="1">
        <v>22</v>
      </c>
      <c r="P10" s="1">
        <v>24</v>
      </c>
      <c r="Q10" s="1">
        <v>10</v>
      </c>
      <c r="R10" s="1">
        <v>20</v>
      </c>
      <c r="S10" s="1">
        <v>13</v>
      </c>
      <c r="T10" s="1">
        <v>10</v>
      </c>
      <c r="U10" s="1">
        <v>3</v>
      </c>
      <c r="V10" s="1">
        <v>22</v>
      </c>
      <c r="W10" s="1">
        <v>0</v>
      </c>
      <c r="X10" s="1">
        <v>18</v>
      </c>
      <c r="Y10" s="1">
        <v>88</v>
      </c>
      <c r="Z10" s="1">
        <v>0</v>
      </c>
    </row>
    <row r="11" spans="1:26" x14ac:dyDescent="0.15">
      <c r="A11" s="1" t="s">
        <v>8</v>
      </c>
      <c r="B11" s="1">
        <v>3853</v>
      </c>
      <c r="C11" s="1">
        <v>1</v>
      </c>
      <c r="D11" s="1">
        <v>10</v>
      </c>
      <c r="E11" s="1">
        <v>28</v>
      </c>
      <c r="F11" s="1">
        <v>22</v>
      </c>
      <c r="G11" s="1">
        <v>64</v>
      </c>
      <c r="H11" s="1">
        <v>76</v>
      </c>
      <c r="I11" s="1">
        <v>1400</v>
      </c>
      <c r="J11" s="1">
        <v>1857</v>
      </c>
      <c r="K11" s="1">
        <v>119</v>
      </c>
      <c r="L11" s="1">
        <v>71</v>
      </c>
      <c r="M11" s="1">
        <v>37</v>
      </c>
      <c r="N11" s="1" t="s">
        <v>8</v>
      </c>
      <c r="O11" s="1">
        <v>29</v>
      </c>
      <c r="P11" s="1">
        <v>10</v>
      </c>
      <c r="Q11" s="1">
        <v>6</v>
      </c>
      <c r="R11" s="1">
        <v>13</v>
      </c>
      <c r="S11" s="1">
        <v>14</v>
      </c>
      <c r="T11" s="1">
        <v>1</v>
      </c>
      <c r="U11" s="1">
        <v>13</v>
      </c>
      <c r="V11" s="1">
        <v>5</v>
      </c>
      <c r="W11" s="1">
        <v>0</v>
      </c>
      <c r="X11" s="1">
        <v>0</v>
      </c>
      <c r="Y11" s="1">
        <v>77</v>
      </c>
      <c r="Z11" s="1">
        <v>0</v>
      </c>
    </row>
    <row r="12" spans="1:26" x14ac:dyDescent="0.15">
      <c r="A12" s="1" t="s">
        <v>9</v>
      </c>
      <c r="B12" s="1">
        <v>2624</v>
      </c>
      <c r="C12" s="1">
        <v>3</v>
      </c>
      <c r="D12" s="1">
        <v>2</v>
      </c>
      <c r="E12" s="1">
        <v>10</v>
      </c>
      <c r="F12" s="1">
        <v>12</v>
      </c>
      <c r="G12" s="1">
        <v>28</v>
      </c>
      <c r="H12" s="1">
        <v>48</v>
      </c>
      <c r="I12" s="1">
        <v>653</v>
      </c>
      <c r="J12" s="1">
        <v>8</v>
      </c>
      <c r="K12" s="1">
        <v>1687</v>
      </c>
      <c r="L12" s="1">
        <v>55</v>
      </c>
      <c r="M12" s="1">
        <v>13</v>
      </c>
      <c r="N12" s="1" t="s">
        <v>9</v>
      </c>
      <c r="O12" s="1">
        <v>20</v>
      </c>
      <c r="P12" s="1">
        <v>6</v>
      </c>
      <c r="Q12" s="1">
        <v>0</v>
      </c>
      <c r="R12" s="1">
        <v>7</v>
      </c>
      <c r="S12" s="1">
        <v>6</v>
      </c>
      <c r="T12" s="1">
        <v>1</v>
      </c>
      <c r="U12" s="1">
        <v>2</v>
      </c>
      <c r="V12" s="1">
        <v>5</v>
      </c>
      <c r="W12" s="1">
        <v>0</v>
      </c>
      <c r="X12" s="1">
        <v>10</v>
      </c>
      <c r="Y12" s="1">
        <v>44</v>
      </c>
      <c r="Z12" s="1">
        <v>4</v>
      </c>
    </row>
    <row r="13" spans="1:26" x14ac:dyDescent="0.15">
      <c r="A13" s="1" t="s">
        <v>10</v>
      </c>
      <c r="B13" s="1">
        <v>857</v>
      </c>
      <c r="C13" s="1">
        <v>4</v>
      </c>
      <c r="D13" s="1">
        <v>3</v>
      </c>
      <c r="E13" s="1">
        <v>2</v>
      </c>
      <c r="F13" s="1">
        <v>2</v>
      </c>
      <c r="G13" s="1">
        <v>18</v>
      </c>
      <c r="H13" s="1">
        <v>9</v>
      </c>
      <c r="I13" s="1">
        <v>274</v>
      </c>
      <c r="J13" s="1">
        <v>7</v>
      </c>
      <c r="K13" s="1">
        <v>34</v>
      </c>
      <c r="L13" s="1">
        <v>440</v>
      </c>
      <c r="M13" s="1">
        <v>3</v>
      </c>
      <c r="N13" s="1" t="s">
        <v>10</v>
      </c>
      <c r="O13" s="1">
        <v>9</v>
      </c>
      <c r="P13" s="1">
        <v>3</v>
      </c>
      <c r="Q13" s="1">
        <v>7</v>
      </c>
      <c r="R13" s="1">
        <v>2</v>
      </c>
      <c r="S13" s="1">
        <v>0</v>
      </c>
      <c r="T13" s="1">
        <v>3</v>
      </c>
      <c r="U13" s="1">
        <v>2</v>
      </c>
      <c r="V13" s="1">
        <v>3</v>
      </c>
      <c r="W13" s="1">
        <v>0</v>
      </c>
      <c r="X13" s="1">
        <v>4</v>
      </c>
      <c r="Y13" s="1">
        <v>28</v>
      </c>
      <c r="Z13" s="1">
        <v>0</v>
      </c>
    </row>
    <row r="14" spans="1:26" x14ac:dyDescent="0.15">
      <c r="A14" s="1" t="s">
        <v>11</v>
      </c>
      <c r="B14" s="1">
        <v>776</v>
      </c>
      <c r="C14" s="1">
        <v>0</v>
      </c>
      <c r="D14" s="1">
        <v>1</v>
      </c>
      <c r="E14" s="1">
        <v>5</v>
      </c>
      <c r="F14" s="1">
        <v>1</v>
      </c>
      <c r="G14" s="1">
        <v>11</v>
      </c>
      <c r="H14" s="1">
        <v>21</v>
      </c>
      <c r="I14" s="1">
        <v>203</v>
      </c>
      <c r="J14" s="1">
        <v>0</v>
      </c>
      <c r="K14" s="1">
        <v>23</v>
      </c>
      <c r="L14" s="1">
        <v>12</v>
      </c>
      <c r="M14" s="1">
        <v>470</v>
      </c>
      <c r="N14" s="1" t="s">
        <v>11</v>
      </c>
      <c r="O14" s="1">
        <v>4</v>
      </c>
      <c r="P14" s="1">
        <v>0</v>
      </c>
      <c r="Q14" s="1">
        <v>1</v>
      </c>
      <c r="R14" s="1">
        <v>2</v>
      </c>
      <c r="S14" s="1">
        <v>1</v>
      </c>
      <c r="T14" s="1">
        <v>0</v>
      </c>
      <c r="U14" s="1">
        <v>3</v>
      </c>
      <c r="V14" s="1">
        <v>1</v>
      </c>
      <c r="W14" s="1">
        <v>0</v>
      </c>
      <c r="X14" s="1">
        <v>0</v>
      </c>
      <c r="Y14" s="1">
        <v>17</v>
      </c>
      <c r="Z14" s="1">
        <v>0</v>
      </c>
    </row>
    <row r="15" spans="1:26" x14ac:dyDescent="0.15">
      <c r="A15" s="1" t="s">
        <v>12</v>
      </c>
      <c r="B15" s="1">
        <v>4874</v>
      </c>
      <c r="C15" s="1">
        <v>1</v>
      </c>
      <c r="D15" s="1">
        <v>10</v>
      </c>
      <c r="E15" s="1">
        <v>9</v>
      </c>
      <c r="F15" s="1">
        <v>24</v>
      </c>
      <c r="G15" s="1">
        <v>58</v>
      </c>
      <c r="H15" s="1">
        <v>45</v>
      </c>
      <c r="I15" s="1">
        <v>1693</v>
      </c>
      <c r="J15" s="1">
        <v>25</v>
      </c>
      <c r="K15" s="1">
        <v>116</v>
      </c>
      <c r="L15" s="1">
        <v>42</v>
      </c>
      <c r="M15" s="1">
        <v>45</v>
      </c>
      <c r="N15" s="1" t="s">
        <v>12</v>
      </c>
      <c r="O15" s="1">
        <v>2492</v>
      </c>
      <c r="P15" s="1">
        <v>38</v>
      </c>
      <c r="Q15" s="1">
        <v>17</v>
      </c>
      <c r="R15" s="1">
        <v>35</v>
      </c>
      <c r="S15" s="1">
        <v>16</v>
      </c>
      <c r="T15" s="1">
        <v>4</v>
      </c>
      <c r="U15" s="1">
        <v>8</v>
      </c>
      <c r="V15" s="1">
        <v>19</v>
      </c>
      <c r="W15" s="1">
        <v>0</v>
      </c>
      <c r="X15" s="1">
        <v>42</v>
      </c>
      <c r="Y15" s="1">
        <v>132</v>
      </c>
      <c r="Z15" s="1">
        <v>3</v>
      </c>
    </row>
    <row r="16" spans="1:26" x14ac:dyDescent="0.15">
      <c r="A16" s="1" t="s">
        <v>13</v>
      </c>
      <c r="B16" s="1">
        <v>5920</v>
      </c>
      <c r="C16" s="1">
        <v>1</v>
      </c>
      <c r="D16" s="1">
        <v>6</v>
      </c>
      <c r="E16" s="1">
        <v>21</v>
      </c>
      <c r="F16" s="1">
        <v>17</v>
      </c>
      <c r="G16" s="1">
        <v>94</v>
      </c>
      <c r="H16" s="1">
        <v>86</v>
      </c>
      <c r="I16" s="1">
        <v>1794</v>
      </c>
      <c r="J16" s="1">
        <v>28</v>
      </c>
      <c r="K16" s="1">
        <v>174</v>
      </c>
      <c r="L16" s="1">
        <v>56</v>
      </c>
      <c r="M16" s="1">
        <v>43</v>
      </c>
      <c r="N16" s="1" t="s">
        <v>13</v>
      </c>
      <c r="O16" s="1">
        <v>74</v>
      </c>
      <c r="P16" s="1">
        <v>2928</v>
      </c>
      <c r="Q16" s="1">
        <v>138</v>
      </c>
      <c r="R16" s="1">
        <v>39</v>
      </c>
      <c r="S16" s="1">
        <v>17</v>
      </c>
      <c r="T16" s="1">
        <v>11</v>
      </c>
      <c r="U16" s="1">
        <v>7</v>
      </c>
      <c r="V16" s="1">
        <v>7</v>
      </c>
      <c r="W16" s="1">
        <v>0</v>
      </c>
      <c r="X16" s="1">
        <v>130</v>
      </c>
      <c r="Y16" s="1">
        <v>249</v>
      </c>
      <c r="Z16" s="1">
        <v>0</v>
      </c>
    </row>
    <row r="17" spans="1:26" x14ac:dyDescent="0.15">
      <c r="A17" s="1" t="s">
        <v>14</v>
      </c>
      <c r="B17" s="1">
        <v>1758</v>
      </c>
      <c r="C17" s="1">
        <v>5</v>
      </c>
      <c r="D17" s="1">
        <v>0</v>
      </c>
      <c r="E17" s="1">
        <v>12</v>
      </c>
      <c r="F17" s="1">
        <v>1</v>
      </c>
      <c r="G17" s="1">
        <v>41</v>
      </c>
      <c r="H17" s="1">
        <v>5</v>
      </c>
      <c r="I17" s="1">
        <v>405</v>
      </c>
      <c r="J17" s="1">
        <v>18</v>
      </c>
      <c r="K17" s="1">
        <v>26</v>
      </c>
      <c r="L17" s="1">
        <v>23</v>
      </c>
      <c r="M17" s="1">
        <v>27</v>
      </c>
      <c r="N17" s="1" t="s">
        <v>14</v>
      </c>
      <c r="O17" s="1">
        <v>11</v>
      </c>
      <c r="P17" s="1">
        <v>29</v>
      </c>
      <c r="Q17" s="1">
        <v>1071</v>
      </c>
      <c r="R17" s="1">
        <v>24</v>
      </c>
      <c r="S17" s="1">
        <v>4</v>
      </c>
      <c r="T17" s="1">
        <v>12</v>
      </c>
      <c r="U17" s="1">
        <v>0</v>
      </c>
      <c r="V17" s="1">
        <v>7</v>
      </c>
      <c r="W17" s="1">
        <v>0</v>
      </c>
      <c r="X17" s="1">
        <v>12</v>
      </c>
      <c r="Y17" s="1">
        <v>25</v>
      </c>
      <c r="Z17" s="1">
        <v>0</v>
      </c>
    </row>
    <row r="18" spans="1:26" x14ac:dyDescent="0.15">
      <c r="A18" s="1" t="s">
        <v>15</v>
      </c>
      <c r="B18" s="1">
        <v>4157</v>
      </c>
      <c r="C18" s="1">
        <v>0</v>
      </c>
      <c r="D18" s="1">
        <v>6</v>
      </c>
      <c r="E18" s="1">
        <v>26</v>
      </c>
      <c r="F18" s="1">
        <v>15</v>
      </c>
      <c r="G18" s="1">
        <v>45</v>
      </c>
      <c r="H18" s="1">
        <v>51</v>
      </c>
      <c r="I18" s="1">
        <v>1195</v>
      </c>
      <c r="J18" s="1">
        <v>22</v>
      </c>
      <c r="K18" s="1">
        <v>52</v>
      </c>
      <c r="L18" s="1">
        <v>59</v>
      </c>
      <c r="M18" s="1">
        <v>61</v>
      </c>
      <c r="N18" s="1" t="s">
        <v>15</v>
      </c>
      <c r="O18" s="1">
        <v>40</v>
      </c>
      <c r="P18" s="1">
        <v>26</v>
      </c>
      <c r="Q18" s="1">
        <v>2</v>
      </c>
      <c r="R18" s="1">
        <v>2306</v>
      </c>
      <c r="S18" s="1">
        <v>24</v>
      </c>
      <c r="T18" s="1">
        <v>18</v>
      </c>
      <c r="U18" s="1">
        <v>19</v>
      </c>
      <c r="V18" s="1">
        <v>8</v>
      </c>
      <c r="W18" s="1">
        <v>0</v>
      </c>
      <c r="X18" s="1">
        <v>11</v>
      </c>
      <c r="Y18" s="1">
        <v>163</v>
      </c>
      <c r="Z18" s="1">
        <v>8</v>
      </c>
    </row>
    <row r="19" spans="1:26" x14ac:dyDescent="0.15">
      <c r="A19" s="1" t="s">
        <v>16</v>
      </c>
      <c r="B19" s="1">
        <v>3598</v>
      </c>
      <c r="C19" s="1">
        <v>2</v>
      </c>
      <c r="D19" s="1">
        <v>3</v>
      </c>
      <c r="E19" s="1">
        <v>16</v>
      </c>
      <c r="F19" s="1">
        <v>11</v>
      </c>
      <c r="G19" s="1">
        <v>46</v>
      </c>
      <c r="H19" s="1">
        <v>33</v>
      </c>
      <c r="I19" s="1">
        <v>1094</v>
      </c>
      <c r="J19" s="1">
        <v>11</v>
      </c>
      <c r="K19" s="1">
        <v>57</v>
      </c>
      <c r="L19" s="1">
        <v>34</v>
      </c>
      <c r="M19" s="1">
        <v>32</v>
      </c>
      <c r="N19" s="1" t="s">
        <v>16</v>
      </c>
      <c r="O19" s="1">
        <v>15</v>
      </c>
      <c r="P19" s="1">
        <v>16</v>
      </c>
      <c r="Q19" s="1">
        <v>5</v>
      </c>
      <c r="R19" s="1">
        <v>83</v>
      </c>
      <c r="S19" s="1">
        <v>1867</v>
      </c>
      <c r="T19" s="1">
        <v>14</v>
      </c>
      <c r="U19" s="1">
        <v>4</v>
      </c>
      <c r="V19" s="1">
        <v>20</v>
      </c>
      <c r="W19" s="1">
        <v>0</v>
      </c>
      <c r="X19" s="1">
        <v>18</v>
      </c>
      <c r="Y19" s="1">
        <v>217</v>
      </c>
      <c r="Z19" s="1">
        <v>0</v>
      </c>
    </row>
    <row r="20" spans="1:26" x14ac:dyDescent="0.15">
      <c r="A20" s="1" t="s">
        <v>17</v>
      </c>
      <c r="B20" s="1">
        <v>3650</v>
      </c>
      <c r="C20" s="1">
        <v>0</v>
      </c>
      <c r="D20" s="1">
        <v>7</v>
      </c>
      <c r="E20" s="1">
        <v>11</v>
      </c>
      <c r="F20" s="1">
        <v>16</v>
      </c>
      <c r="G20" s="1">
        <v>61</v>
      </c>
      <c r="H20" s="1">
        <v>37</v>
      </c>
      <c r="I20" s="1">
        <v>1180</v>
      </c>
      <c r="J20" s="1">
        <v>14</v>
      </c>
      <c r="K20" s="1">
        <v>117</v>
      </c>
      <c r="L20" s="1">
        <v>43</v>
      </c>
      <c r="M20" s="1">
        <v>44</v>
      </c>
      <c r="N20" s="1" t="s">
        <v>17</v>
      </c>
      <c r="O20" s="1">
        <v>31</v>
      </c>
      <c r="P20" s="1">
        <v>20</v>
      </c>
      <c r="Q20" s="1">
        <v>23</v>
      </c>
      <c r="R20" s="1">
        <v>34</v>
      </c>
      <c r="S20" s="1">
        <v>12</v>
      </c>
      <c r="T20" s="1">
        <v>1808</v>
      </c>
      <c r="U20" s="1">
        <v>13</v>
      </c>
      <c r="V20" s="1">
        <v>25</v>
      </c>
      <c r="W20" s="1">
        <v>0</v>
      </c>
      <c r="X20" s="1">
        <v>39</v>
      </c>
      <c r="Y20" s="1">
        <v>114</v>
      </c>
      <c r="Z20" s="1">
        <v>1</v>
      </c>
    </row>
    <row r="21" spans="1:26" x14ac:dyDescent="0.15">
      <c r="A21" s="1" t="s">
        <v>18</v>
      </c>
      <c r="B21" s="1">
        <v>2083</v>
      </c>
      <c r="C21" s="1">
        <v>2</v>
      </c>
      <c r="D21" s="1">
        <v>3</v>
      </c>
      <c r="E21" s="1">
        <v>1</v>
      </c>
      <c r="F21" s="1">
        <v>4</v>
      </c>
      <c r="G21" s="1">
        <v>21</v>
      </c>
      <c r="H21" s="1">
        <v>30</v>
      </c>
      <c r="I21" s="1">
        <v>593</v>
      </c>
      <c r="J21" s="1">
        <v>11</v>
      </c>
      <c r="K21" s="1">
        <v>8</v>
      </c>
      <c r="L21" s="1">
        <v>11</v>
      </c>
      <c r="M21" s="1">
        <v>8</v>
      </c>
      <c r="N21" s="1" t="s">
        <v>18</v>
      </c>
      <c r="O21" s="1">
        <v>12</v>
      </c>
      <c r="P21" s="1">
        <v>3</v>
      </c>
      <c r="Q21" s="1">
        <v>1</v>
      </c>
      <c r="R21" s="1">
        <v>33</v>
      </c>
      <c r="S21" s="1">
        <v>3</v>
      </c>
      <c r="T21" s="1">
        <v>4</v>
      </c>
      <c r="U21" s="1">
        <v>1256</v>
      </c>
      <c r="V21" s="1">
        <v>35</v>
      </c>
      <c r="W21" s="1">
        <v>0</v>
      </c>
      <c r="X21" s="1">
        <v>20</v>
      </c>
      <c r="Y21" s="1">
        <v>24</v>
      </c>
      <c r="Z21" s="1">
        <v>0</v>
      </c>
    </row>
    <row r="22" spans="1:26" x14ac:dyDescent="0.15">
      <c r="A22" s="1" t="s">
        <v>19</v>
      </c>
      <c r="B22" s="1">
        <v>3126</v>
      </c>
      <c r="C22" s="1">
        <v>4</v>
      </c>
      <c r="D22" s="1">
        <v>5</v>
      </c>
      <c r="E22" s="1">
        <v>21</v>
      </c>
      <c r="F22" s="1">
        <v>17</v>
      </c>
      <c r="G22" s="1">
        <v>57</v>
      </c>
      <c r="H22" s="1">
        <v>37</v>
      </c>
      <c r="I22" s="1">
        <v>1068</v>
      </c>
      <c r="J22" s="1">
        <v>11</v>
      </c>
      <c r="K22" s="1">
        <v>111</v>
      </c>
      <c r="L22" s="1">
        <v>91</v>
      </c>
      <c r="M22" s="1">
        <v>77</v>
      </c>
      <c r="N22" s="1" t="s">
        <v>19</v>
      </c>
      <c r="O22" s="1">
        <v>35</v>
      </c>
      <c r="P22" s="1">
        <v>16</v>
      </c>
      <c r="Q22" s="1">
        <v>6</v>
      </c>
      <c r="R22" s="1">
        <v>34</v>
      </c>
      <c r="S22" s="1">
        <v>32</v>
      </c>
      <c r="T22" s="1">
        <v>11</v>
      </c>
      <c r="U22" s="1">
        <v>32</v>
      </c>
      <c r="V22" s="1">
        <v>1293</v>
      </c>
      <c r="W22" s="1">
        <v>0</v>
      </c>
      <c r="X22" s="1">
        <v>49</v>
      </c>
      <c r="Y22" s="1">
        <v>119</v>
      </c>
      <c r="Z22" s="1">
        <v>0</v>
      </c>
    </row>
    <row r="23" spans="1:26" x14ac:dyDescent="0.15">
      <c r="A23" s="1" t="s">
        <v>20</v>
      </c>
      <c r="B23" s="1">
        <v>5</v>
      </c>
      <c r="C23" s="1">
        <v>0</v>
      </c>
      <c r="D23" s="1">
        <v>0</v>
      </c>
      <c r="E23" s="1">
        <v>0</v>
      </c>
      <c r="F23" s="1">
        <v>0</v>
      </c>
      <c r="G23" s="1">
        <v>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20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15">
      <c r="A24" s="1" t="s">
        <v>21</v>
      </c>
      <c r="B24" s="1">
        <v>40</v>
      </c>
      <c r="C24" s="1">
        <v>0</v>
      </c>
      <c r="D24" s="1">
        <v>0</v>
      </c>
      <c r="E24" s="1">
        <v>0</v>
      </c>
      <c r="F24" s="1">
        <v>0</v>
      </c>
      <c r="G24" s="1">
        <v>4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1</v>
      </c>
      <c r="N24" s="1" t="s">
        <v>21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28</v>
      </c>
      <c r="Y24" s="1">
        <v>0</v>
      </c>
      <c r="Z24" s="1">
        <v>0</v>
      </c>
    </row>
    <row r="25" spans="1:26" x14ac:dyDescent="0.15">
      <c r="A25" s="1" t="s">
        <v>22</v>
      </c>
      <c r="B25" s="1">
        <v>18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4</v>
      </c>
      <c r="J25" s="1">
        <v>1</v>
      </c>
      <c r="K25" s="1">
        <v>0</v>
      </c>
      <c r="L25" s="1">
        <v>0</v>
      </c>
      <c r="M25" s="1">
        <v>0</v>
      </c>
      <c r="N25" s="1" t="s">
        <v>22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11</v>
      </c>
      <c r="Z25" s="1">
        <v>0</v>
      </c>
    </row>
    <row r="26" spans="1:26" x14ac:dyDescent="0.15">
      <c r="A26" s="1" t="s">
        <v>23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23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15">
      <c r="A27" s="1" t="s">
        <v>56</v>
      </c>
      <c r="B27" s="1">
        <v>699</v>
      </c>
      <c r="C27" s="1">
        <v>0</v>
      </c>
      <c r="D27" s="1">
        <v>2</v>
      </c>
      <c r="E27" s="1">
        <v>2</v>
      </c>
      <c r="F27" s="1">
        <v>3</v>
      </c>
      <c r="G27" s="1">
        <v>12</v>
      </c>
      <c r="H27" s="1">
        <v>8</v>
      </c>
      <c r="I27" s="1">
        <v>500</v>
      </c>
      <c r="J27" s="1">
        <v>5</v>
      </c>
      <c r="K27" s="1">
        <v>61</v>
      </c>
      <c r="L27" s="1">
        <v>14</v>
      </c>
      <c r="M27" s="1">
        <v>20</v>
      </c>
      <c r="N27" s="1" t="s">
        <v>56</v>
      </c>
      <c r="O27" s="1">
        <v>13</v>
      </c>
      <c r="P27" s="1">
        <v>3</v>
      </c>
      <c r="Q27" s="1">
        <v>2</v>
      </c>
      <c r="R27" s="1">
        <v>9</v>
      </c>
      <c r="S27" s="1">
        <v>6</v>
      </c>
      <c r="T27" s="1">
        <v>1</v>
      </c>
      <c r="U27" s="1">
        <v>3</v>
      </c>
      <c r="V27" s="1">
        <v>3</v>
      </c>
      <c r="W27" s="1">
        <v>0</v>
      </c>
      <c r="X27" s="1">
        <v>3</v>
      </c>
      <c r="Y27" s="1">
        <v>28</v>
      </c>
      <c r="Z27" s="1">
        <v>1</v>
      </c>
    </row>
    <row r="28" spans="1:26" x14ac:dyDescent="0.15">
      <c r="A28" s="1" t="s">
        <v>90</v>
      </c>
      <c r="B28" s="1">
        <v>31</v>
      </c>
      <c r="C28" s="1">
        <v>0</v>
      </c>
      <c r="D28" s="1">
        <v>0</v>
      </c>
      <c r="E28" s="1">
        <v>2</v>
      </c>
      <c r="F28" s="1">
        <v>1</v>
      </c>
      <c r="G28" s="1">
        <v>0</v>
      </c>
      <c r="H28" s="1">
        <v>6</v>
      </c>
      <c r="I28" s="1">
        <v>11</v>
      </c>
      <c r="J28" s="1">
        <v>1</v>
      </c>
      <c r="K28" s="1">
        <v>0</v>
      </c>
      <c r="L28" s="1">
        <v>0</v>
      </c>
      <c r="M28" s="1">
        <v>0</v>
      </c>
      <c r="N28" s="1" t="s">
        <v>90</v>
      </c>
      <c r="O28" s="1">
        <v>5</v>
      </c>
      <c r="P28" s="1">
        <v>0</v>
      </c>
      <c r="Q28" s="1">
        <v>0</v>
      </c>
      <c r="R28" s="1">
        <v>1</v>
      </c>
      <c r="S28" s="1">
        <v>0</v>
      </c>
      <c r="T28" s="1">
        <v>3</v>
      </c>
      <c r="U28" s="1">
        <v>0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</row>
    <row r="29" spans="1:26" x14ac:dyDescent="0.15">
      <c r="A29" s="1" t="s">
        <v>91</v>
      </c>
      <c r="B29" s="1">
        <v>42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26</v>
      </c>
      <c r="J29" s="1">
        <v>0</v>
      </c>
      <c r="K29" s="1">
        <v>8</v>
      </c>
      <c r="L29" s="1">
        <v>3</v>
      </c>
      <c r="M29" s="1">
        <v>2</v>
      </c>
      <c r="N29" s="1" t="s">
        <v>91</v>
      </c>
      <c r="O29" s="1">
        <v>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15">
      <c r="A30" s="1" t="s">
        <v>92</v>
      </c>
      <c r="B30" s="1">
        <v>72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1</v>
      </c>
      <c r="I30" s="1">
        <v>68</v>
      </c>
      <c r="J30" s="1">
        <v>0</v>
      </c>
      <c r="K30" s="1">
        <v>1</v>
      </c>
      <c r="L30" s="1">
        <v>0</v>
      </c>
      <c r="M30" s="1">
        <v>0</v>
      </c>
      <c r="N30" s="1" t="s">
        <v>92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93</v>
      </c>
      <c r="B31" s="1">
        <v>141</v>
      </c>
      <c r="C31" s="1">
        <v>0</v>
      </c>
      <c r="D31" s="1">
        <v>1</v>
      </c>
      <c r="E31" s="1">
        <v>1</v>
      </c>
      <c r="F31" s="1">
        <v>0</v>
      </c>
      <c r="G31" s="1">
        <v>0</v>
      </c>
      <c r="H31" s="1">
        <v>1</v>
      </c>
      <c r="I31" s="1">
        <v>125</v>
      </c>
      <c r="J31" s="1">
        <v>0</v>
      </c>
      <c r="K31" s="1">
        <v>1</v>
      </c>
      <c r="L31" s="1">
        <v>0</v>
      </c>
      <c r="M31" s="1">
        <v>0</v>
      </c>
      <c r="N31" s="1" t="s">
        <v>93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11</v>
      </c>
      <c r="Z31" s="1">
        <v>0</v>
      </c>
    </row>
    <row r="32" spans="1:26" x14ac:dyDescent="0.15">
      <c r="A32" s="1" t="s">
        <v>94</v>
      </c>
      <c r="B32" s="1">
        <v>32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29</v>
      </c>
      <c r="J32" s="1">
        <v>1</v>
      </c>
      <c r="K32" s="1">
        <v>0</v>
      </c>
      <c r="L32" s="1">
        <v>0</v>
      </c>
      <c r="M32" s="1">
        <v>0</v>
      </c>
      <c r="N32" s="1" t="s">
        <v>94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15">
      <c r="A33" s="1" t="s">
        <v>95</v>
      </c>
      <c r="B33" s="1">
        <v>44</v>
      </c>
      <c r="C33" s="1">
        <v>0</v>
      </c>
      <c r="D33" s="1">
        <v>0</v>
      </c>
      <c r="E33" s="1">
        <v>1</v>
      </c>
      <c r="F33" s="1">
        <v>4</v>
      </c>
      <c r="G33" s="1">
        <v>1</v>
      </c>
      <c r="H33" s="1">
        <v>0</v>
      </c>
      <c r="I33" s="1">
        <v>29</v>
      </c>
      <c r="J33" s="1">
        <v>0</v>
      </c>
      <c r="K33" s="1">
        <v>0</v>
      </c>
      <c r="L33" s="1">
        <v>1</v>
      </c>
      <c r="M33" s="1">
        <v>0</v>
      </c>
      <c r="N33" s="1" t="s">
        <v>95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7</v>
      </c>
      <c r="Z33" s="1">
        <v>0</v>
      </c>
    </row>
    <row r="34" spans="1:26" x14ac:dyDescent="0.15">
      <c r="A34" s="1" t="s">
        <v>50</v>
      </c>
      <c r="B34" s="1">
        <v>235</v>
      </c>
      <c r="C34" s="1">
        <v>0</v>
      </c>
      <c r="D34" s="1">
        <v>2</v>
      </c>
      <c r="E34" s="1">
        <v>3</v>
      </c>
      <c r="F34" s="1">
        <v>2</v>
      </c>
      <c r="G34" s="1">
        <v>4</v>
      </c>
      <c r="H34" s="1">
        <v>2</v>
      </c>
      <c r="I34" s="1">
        <v>186</v>
      </c>
      <c r="J34" s="1">
        <v>3</v>
      </c>
      <c r="K34" s="1">
        <v>9</v>
      </c>
      <c r="L34" s="1">
        <v>4</v>
      </c>
      <c r="M34" s="1">
        <v>2</v>
      </c>
      <c r="N34" s="1" t="s">
        <v>50</v>
      </c>
      <c r="O34" s="1">
        <v>3</v>
      </c>
      <c r="P34" s="1">
        <v>3</v>
      </c>
      <c r="Q34" s="1">
        <v>0</v>
      </c>
      <c r="R34" s="1">
        <v>2</v>
      </c>
      <c r="S34" s="1">
        <v>2</v>
      </c>
      <c r="T34" s="1">
        <v>1</v>
      </c>
      <c r="U34" s="1">
        <v>0</v>
      </c>
      <c r="V34" s="1">
        <v>0</v>
      </c>
      <c r="W34" s="1">
        <v>0</v>
      </c>
      <c r="X34" s="1">
        <v>3</v>
      </c>
      <c r="Y34" s="1">
        <v>4</v>
      </c>
      <c r="Z34" s="1">
        <v>0</v>
      </c>
    </row>
    <row r="35" spans="1:26" x14ac:dyDescent="0.15">
      <c r="A35" s="38" t="s">
        <v>142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 t="s">
        <v>142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15">
      <c r="A36" s="1" t="s">
        <v>154</v>
      </c>
      <c r="N36" s="1" t="s">
        <v>154</v>
      </c>
    </row>
    <row r="37" spans="1:26" s="5" customFormat="1" ht="10.9" customHeight="1" x14ac:dyDescent="0.15">
      <c r="A37" s="2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2"/>
      <c r="O37" s="3" t="s">
        <v>12</v>
      </c>
      <c r="P37" s="3" t="s">
        <v>13</v>
      </c>
      <c r="Q37" s="3" t="s">
        <v>14</v>
      </c>
      <c r="R37" s="3" t="s">
        <v>15</v>
      </c>
      <c r="S37" s="3" t="s">
        <v>16</v>
      </c>
      <c r="T37" s="3" t="s">
        <v>17</v>
      </c>
      <c r="U37" s="3" t="s">
        <v>18</v>
      </c>
      <c r="V37" s="3" t="s">
        <v>19</v>
      </c>
      <c r="W37" s="3" t="s">
        <v>20</v>
      </c>
      <c r="X37" s="3" t="s">
        <v>21</v>
      </c>
      <c r="Y37" s="3" t="s">
        <v>22</v>
      </c>
      <c r="Z37" s="4" t="s">
        <v>23</v>
      </c>
    </row>
    <row r="38" spans="1:26" x14ac:dyDescent="0.15">
      <c r="A38" s="1" t="s">
        <v>169</v>
      </c>
      <c r="B38" s="1">
        <v>31438</v>
      </c>
      <c r="C38" s="1">
        <v>22</v>
      </c>
      <c r="D38" s="1">
        <v>839</v>
      </c>
      <c r="E38" s="1">
        <v>1821</v>
      </c>
      <c r="F38" s="1">
        <v>1320</v>
      </c>
      <c r="G38" s="1">
        <v>2182</v>
      </c>
      <c r="H38" s="1">
        <v>1608</v>
      </c>
      <c r="I38" s="1">
        <v>10716</v>
      </c>
      <c r="J38" s="1">
        <v>1050</v>
      </c>
      <c r="K38" s="1">
        <v>1425</v>
      </c>
      <c r="L38" s="1">
        <v>511</v>
      </c>
      <c r="M38" s="1">
        <v>460</v>
      </c>
      <c r="N38" s="1" t="s">
        <v>169</v>
      </c>
      <c r="O38" s="1">
        <v>1438</v>
      </c>
      <c r="P38" s="1">
        <v>1583</v>
      </c>
      <c r="Q38" s="1">
        <v>668</v>
      </c>
      <c r="R38" s="1">
        <v>1339</v>
      </c>
      <c r="S38" s="1">
        <v>1036</v>
      </c>
      <c r="T38" s="1">
        <v>939</v>
      </c>
      <c r="U38" s="1">
        <v>624</v>
      </c>
      <c r="V38" s="1">
        <v>709</v>
      </c>
      <c r="W38" s="1">
        <v>0</v>
      </c>
      <c r="X38" s="1">
        <v>230</v>
      </c>
      <c r="Y38" s="1">
        <v>906</v>
      </c>
      <c r="Z38" s="1">
        <v>12</v>
      </c>
    </row>
    <row r="39" spans="1:26" x14ac:dyDescent="0.15">
      <c r="A39" s="1" t="s">
        <v>1</v>
      </c>
      <c r="B39" s="1">
        <v>11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8</v>
      </c>
      <c r="J39" s="1">
        <v>0</v>
      </c>
      <c r="K39" s="1">
        <v>0</v>
      </c>
      <c r="L39" s="1">
        <v>0</v>
      </c>
      <c r="M39" s="1">
        <v>1</v>
      </c>
      <c r="N39" s="1" t="s">
        <v>1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15">
      <c r="A40" s="1" t="s">
        <v>2</v>
      </c>
      <c r="B40" s="1">
        <v>1176</v>
      </c>
      <c r="C40" s="1">
        <v>0</v>
      </c>
      <c r="D40" s="1">
        <v>787</v>
      </c>
      <c r="E40" s="1">
        <v>20</v>
      </c>
      <c r="F40" s="1">
        <v>9</v>
      </c>
      <c r="G40" s="1">
        <v>15</v>
      </c>
      <c r="H40" s="1">
        <v>15</v>
      </c>
      <c r="I40" s="1">
        <v>281</v>
      </c>
      <c r="J40" s="1">
        <v>2</v>
      </c>
      <c r="K40" s="1">
        <v>12</v>
      </c>
      <c r="L40" s="1">
        <v>6</v>
      </c>
      <c r="M40" s="1">
        <v>7</v>
      </c>
      <c r="N40" s="1" t="s">
        <v>2</v>
      </c>
      <c r="O40" s="1">
        <v>4</v>
      </c>
      <c r="P40" s="1">
        <v>0</v>
      </c>
      <c r="Q40" s="1">
        <v>3</v>
      </c>
      <c r="R40" s="1">
        <v>2</v>
      </c>
      <c r="S40" s="1">
        <v>1</v>
      </c>
      <c r="T40" s="1">
        <v>3</v>
      </c>
      <c r="U40" s="1">
        <v>0</v>
      </c>
      <c r="V40" s="1">
        <v>1</v>
      </c>
      <c r="W40" s="1">
        <v>0</v>
      </c>
      <c r="X40" s="1">
        <v>0</v>
      </c>
      <c r="Y40" s="1">
        <v>8</v>
      </c>
      <c r="Z40" s="1">
        <v>0</v>
      </c>
    </row>
    <row r="41" spans="1:26" x14ac:dyDescent="0.15">
      <c r="A41" s="1" t="s">
        <v>3</v>
      </c>
      <c r="B41" s="1">
        <v>2578</v>
      </c>
      <c r="C41" s="1">
        <v>2</v>
      </c>
      <c r="D41" s="1">
        <v>19</v>
      </c>
      <c r="E41" s="1">
        <v>1682</v>
      </c>
      <c r="F41" s="1">
        <v>22</v>
      </c>
      <c r="G41" s="1">
        <v>38</v>
      </c>
      <c r="H41" s="1">
        <v>49</v>
      </c>
      <c r="I41" s="1">
        <v>639</v>
      </c>
      <c r="J41" s="1">
        <v>8</v>
      </c>
      <c r="K41" s="1">
        <v>34</v>
      </c>
      <c r="L41" s="1">
        <v>1</v>
      </c>
      <c r="M41" s="1">
        <v>2</v>
      </c>
      <c r="N41" s="1" t="s">
        <v>3</v>
      </c>
      <c r="O41" s="1">
        <v>7</v>
      </c>
      <c r="P41" s="1">
        <v>4</v>
      </c>
      <c r="Q41" s="1">
        <v>0</v>
      </c>
      <c r="R41" s="1">
        <v>10</v>
      </c>
      <c r="S41" s="1">
        <v>5</v>
      </c>
      <c r="T41" s="1">
        <v>4</v>
      </c>
      <c r="U41" s="1">
        <v>1</v>
      </c>
      <c r="V41" s="1">
        <v>0</v>
      </c>
      <c r="W41" s="1">
        <v>0</v>
      </c>
      <c r="X41" s="1">
        <v>11</v>
      </c>
      <c r="Y41" s="1">
        <v>40</v>
      </c>
      <c r="Z41" s="1">
        <v>0</v>
      </c>
    </row>
    <row r="42" spans="1:26" x14ac:dyDescent="0.15">
      <c r="A42" s="1" t="s">
        <v>4</v>
      </c>
      <c r="B42" s="1">
        <v>2296</v>
      </c>
      <c r="C42" s="1">
        <v>2</v>
      </c>
      <c r="D42" s="1">
        <v>3</v>
      </c>
      <c r="E42" s="1">
        <v>14</v>
      </c>
      <c r="F42" s="1">
        <v>1168</v>
      </c>
      <c r="G42" s="1">
        <v>69</v>
      </c>
      <c r="H42" s="1">
        <v>51</v>
      </c>
      <c r="I42" s="1">
        <v>815</v>
      </c>
      <c r="J42" s="1">
        <v>14</v>
      </c>
      <c r="K42" s="1">
        <v>44</v>
      </c>
      <c r="L42" s="1">
        <v>10</v>
      </c>
      <c r="M42" s="1">
        <v>13</v>
      </c>
      <c r="N42" s="1" t="s">
        <v>4</v>
      </c>
      <c r="O42" s="1">
        <v>8</v>
      </c>
      <c r="P42" s="1">
        <v>6</v>
      </c>
      <c r="Q42" s="1">
        <v>9</v>
      </c>
      <c r="R42" s="1">
        <v>9</v>
      </c>
      <c r="S42" s="1">
        <v>4</v>
      </c>
      <c r="T42" s="1">
        <v>2</v>
      </c>
      <c r="U42" s="1">
        <v>2</v>
      </c>
      <c r="V42" s="1">
        <v>5</v>
      </c>
      <c r="W42" s="1">
        <v>0</v>
      </c>
      <c r="X42" s="1">
        <v>3</v>
      </c>
      <c r="Y42" s="1">
        <v>42</v>
      </c>
      <c r="Z42" s="1">
        <v>3</v>
      </c>
    </row>
    <row r="43" spans="1:26" x14ac:dyDescent="0.15">
      <c r="A43" s="1" t="s">
        <v>5</v>
      </c>
      <c r="B43" s="1">
        <v>3039</v>
      </c>
      <c r="C43" s="1">
        <v>4</v>
      </c>
      <c r="D43" s="1">
        <v>3</v>
      </c>
      <c r="E43" s="1">
        <v>13</v>
      </c>
      <c r="F43" s="1">
        <v>20</v>
      </c>
      <c r="G43" s="1">
        <v>1727</v>
      </c>
      <c r="H43" s="1">
        <v>136</v>
      </c>
      <c r="I43" s="1">
        <v>910</v>
      </c>
      <c r="J43" s="1">
        <v>15</v>
      </c>
      <c r="K43" s="1">
        <v>41</v>
      </c>
      <c r="L43" s="1">
        <v>10</v>
      </c>
      <c r="M43" s="1">
        <v>11</v>
      </c>
      <c r="N43" s="1" t="s">
        <v>5</v>
      </c>
      <c r="O43" s="1">
        <v>24</v>
      </c>
      <c r="P43" s="1">
        <v>10</v>
      </c>
      <c r="Q43" s="1">
        <v>3</v>
      </c>
      <c r="R43" s="1">
        <v>12</v>
      </c>
      <c r="S43" s="1">
        <v>11</v>
      </c>
      <c r="T43" s="1">
        <v>2</v>
      </c>
      <c r="U43" s="1">
        <v>2</v>
      </c>
      <c r="V43" s="1">
        <v>5</v>
      </c>
      <c r="W43" s="1">
        <v>0</v>
      </c>
      <c r="X43" s="1">
        <v>3</v>
      </c>
      <c r="Y43" s="1">
        <v>77</v>
      </c>
      <c r="Z43" s="1">
        <v>0</v>
      </c>
    </row>
    <row r="44" spans="1:26" x14ac:dyDescent="0.15">
      <c r="A44" s="1" t="s">
        <v>6</v>
      </c>
      <c r="B44" s="1">
        <v>1589</v>
      </c>
      <c r="C44" s="1">
        <v>0</v>
      </c>
      <c r="D44" s="1">
        <v>2</v>
      </c>
      <c r="E44" s="1">
        <v>7</v>
      </c>
      <c r="F44" s="1">
        <v>14</v>
      </c>
      <c r="G44" s="1">
        <v>33</v>
      </c>
      <c r="H44" s="1">
        <v>1081</v>
      </c>
      <c r="I44" s="1">
        <v>382</v>
      </c>
      <c r="J44" s="1">
        <v>2</v>
      </c>
      <c r="K44" s="1">
        <v>14</v>
      </c>
      <c r="L44" s="1">
        <v>6</v>
      </c>
      <c r="M44" s="1">
        <v>11</v>
      </c>
      <c r="N44" s="1" t="s">
        <v>6</v>
      </c>
      <c r="O44" s="1">
        <v>2</v>
      </c>
      <c r="P44" s="1">
        <v>0</v>
      </c>
      <c r="Q44" s="1">
        <v>0</v>
      </c>
      <c r="R44" s="1">
        <v>0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5</v>
      </c>
      <c r="Y44" s="1">
        <v>29</v>
      </c>
      <c r="Z44" s="1">
        <v>0</v>
      </c>
    </row>
    <row r="45" spans="1:26" x14ac:dyDescent="0.15">
      <c r="A45" s="1" t="s">
        <v>7</v>
      </c>
      <c r="B45" s="1">
        <v>1695</v>
      </c>
      <c r="C45" s="1">
        <v>1</v>
      </c>
      <c r="D45" s="1">
        <v>4</v>
      </c>
      <c r="E45" s="1">
        <v>13</v>
      </c>
      <c r="F45" s="1">
        <v>15</v>
      </c>
      <c r="G45" s="1">
        <v>41</v>
      </c>
      <c r="H45" s="1">
        <v>40</v>
      </c>
      <c r="I45" s="1">
        <v>1422</v>
      </c>
      <c r="J45" s="1">
        <v>9</v>
      </c>
      <c r="K45" s="1">
        <v>29</v>
      </c>
      <c r="L45" s="1">
        <v>6</v>
      </c>
      <c r="M45" s="1">
        <v>7</v>
      </c>
      <c r="N45" s="1" t="s">
        <v>7</v>
      </c>
      <c r="O45" s="1">
        <v>10</v>
      </c>
      <c r="P45" s="1">
        <v>12</v>
      </c>
      <c r="Q45" s="1">
        <v>5</v>
      </c>
      <c r="R45" s="1">
        <v>5</v>
      </c>
      <c r="S45" s="1">
        <v>5</v>
      </c>
      <c r="T45" s="1">
        <v>5</v>
      </c>
      <c r="U45" s="1">
        <v>1</v>
      </c>
      <c r="V45" s="1">
        <v>10</v>
      </c>
      <c r="W45" s="1">
        <v>0</v>
      </c>
      <c r="X45" s="1">
        <v>12</v>
      </c>
      <c r="Y45" s="1">
        <v>43</v>
      </c>
      <c r="Z45" s="1">
        <v>0</v>
      </c>
    </row>
    <row r="46" spans="1:26" x14ac:dyDescent="0.15">
      <c r="A46" s="1" t="s">
        <v>8</v>
      </c>
      <c r="B46" s="1">
        <v>1911</v>
      </c>
      <c r="C46" s="1">
        <v>0</v>
      </c>
      <c r="D46" s="1">
        <v>5</v>
      </c>
      <c r="E46" s="1">
        <v>11</v>
      </c>
      <c r="F46" s="1">
        <v>9</v>
      </c>
      <c r="G46" s="1">
        <v>26</v>
      </c>
      <c r="H46" s="1">
        <v>43</v>
      </c>
      <c r="I46" s="1">
        <v>695</v>
      </c>
      <c r="J46" s="1">
        <v>947</v>
      </c>
      <c r="K46" s="1">
        <v>50</v>
      </c>
      <c r="L46" s="1">
        <v>34</v>
      </c>
      <c r="M46" s="1">
        <v>11</v>
      </c>
      <c r="N46" s="1" t="s">
        <v>8</v>
      </c>
      <c r="O46" s="1">
        <v>12</v>
      </c>
      <c r="P46" s="1">
        <v>3</v>
      </c>
      <c r="Q46" s="1">
        <v>3</v>
      </c>
      <c r="R46" s="1">
        <v>5</v>
      </c>
      <c r="S46" s="1">
        <v>6</v>
      </c>
      <c r="T46" s="1">
        <v>0</v>
      </c>
      <c r="U46" s="1">
        <v>8</v>
      </c>
      <c r="V46" s="1">
        <v>3</v>
      </c>
      <c r="W46" s="1">
        <v>0</v>
      </c>
      <c r="X46" s="1">
        <v>0</v>
      </c>
      <c r="Y46" s="1">
        <v>40</v>
      </c>
      <c r="Z46" s="1">
        <v>0</v>
      </c>
    </row>
    <row r="47" spans="1:26" x14ac:dyDescent="0.15">
      <c r="A47" s="1" t="s">
        <v>9</v>
      </c>
      <c r="B47" s="1">
        <v>1278</v>
      </c>
      <c r="C47" s="1">
        <v>3</v>
      </c>
      <c r="D47" s="1">
        <v>2</v>
      </c>
      <c r="E47" s="1">
        <v>4</v>
      </c>
      <c r="F47" s="1">
        <v>5</v>
      </c>
      <c r="G47" s="1">
        <v>13</v>
      </c>
      <c r="H47" s="1">
        <v>21</v>
      </c>
      <c r="I47" s="1">
        <v>338</v>
      </c>
      <c r="J47" s="1">
        <v>2</v>
      </c>
      <c r="K47" s="1">
        <v>806</v>
      </c>
      <c r="L47" s="1">
        <v>28</v>
      </c>
      <c r="M47" s="1">
        <v>9</v>
      </c>
      <c r="N47" s="1" t="s">
        <v>9</v>
      </c>
      <c r="O47" s="1">
        <v>5</v>
      </c>
      <c r="P47" s="1">
        <v>2</v>
      </c>
      <c r="Q47" s="1">
        <v>0</v>
      </c>
      <c r="R47" s="1">
        <v>1</v>
      </c>
      <c r="S47" s="1">
        <v>1</v>
      </c>
      <c r="T47" s="1">
        <v>1</v>
      </c>
      <c r="U47" s="1">
        <v>1</v>
      </c>
      <c r="V47" s="1">
        <v>3</v>
      </c>
      <c r="W47" s="1">
        <v>0</v>
      </c>
      <c r="X47" s="1">
        <v>5</v>
      </c>
      <c r="Y47" s="1">
        <v>26</v>
      </c>
      <c r="Z47" s="1">
        <v>2</v>
      </c>
    </row>
    <row r="48" spans="1:26" x14ac:dyDescent="0.15">
      <c r="A48" s="1" t="s">
        <v>10</v>
      </c>
      <c r="B48" s="1">
        <v>423</v>
      </c>
      <c r="C48" s="1">
        <v>2</v>
      </c>
      <c r="D48" s="1">
        <v>1</v>
      </c>
      <c r="E48" s="1">
        <v>0</v>
      </c>
      <c r="F48" s="1">
        <v>0</v>
      </c>
      <c r="G48" s="1">
        <v>11</v>
      </c>
      <c r="H48" s="1">
        <v>2</v>
      </c>
      <c r="I48" s="1">
        <v>135</v>
      </c>
      <c r="J48" s="1">
        <v>1</v>
      </c>
      <c r="K48" s="1">
        <v>19</v>
      </c>
      <c r="L48" s="1">
        <v>222</v>
      </c>
      <c r="M48" s="1">
        <v>0</v>
      </c>
      <c r="N48" s="1" t="s">
        <v>10</v>
      </c>
      <c r="O48" s="1">
        <v>1</v>
      </c>
      <c r="P48" s="1">
        <v>0</v>
      </c>
      <c r="Q48" s="1">
        <v>6</v>
      </c>
      <c r="R48" s="1">
        <v>0</v>
      </c>
      <c r="S48" s="1">
        <v>0</v>
      </c>
      <c r="T48" s="1">
        <v>3</v>
      </c>
      <c r="U48" s="1">
        <v>2</v>
      </c>
      <c r="V48" s="1">
        <v>0</v>
      </c>
      <c r="W48" s="1">
        <v>0</v>
      </c>
      <c r="X48" s="1">
        <v>2</v>
      </c>
      <c r="Y48" s="1">
        <v>16</v>
      </c>
      <c r="Z48" s="1">
        <v>0</v>
      </c>
    </row>
    <row r="49" spans="1:26" x14ac:dyDescent="0.15">
      <c r="A49" s="1" t="s">
        <v>11</v>
      </c>
      <c r="B49" s="1">
        <v>363</v>
      </c>
      <c r="C49" s="1">
        <v>0</v>
      </c>
      <c r="D49" s="1">
        <v>0</v>
      </c>
      <c r="E49" s="1">
        <v>3</v>
      </c>
      <c r="F49" s="1">
        <v>0</v>
      </c>
      <c r="G49" s="1">
        <v>5</v>
      </c>
      <c r="H49" s="1">
        <v>10</v>
      </c>
      <c r="I49" s="1">
        <v>106</v>
      </c>
      <c r="J49" s="1">
        <v>0</v>
      </c>
      <c r="K49" s="1">
        <v>10</v>
      </c>
      <c r="L49" s="1">
        <v>6</v>
      </c>
      <c r="M49" s="1">
        <v>216</v>
      </c>
      <c r="N49" s="1" t="s">
        <v>11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1">
        <v>6</v>
      </c>
      <c r="Z49" s="1">
        <v>0</v>
      </c>
    </row>
    <row r="50" spans="1:26" x14ac:dyDescent="0.15">
      <c r="A50" s="1" t="s">
        <v>12</v>
      </c>
      <c r="B50" s="1">
        <v>2425</v>
      </c>
      <c r="C50" s="1">
        <v>0</v>
      </c>
      <c r="D50" s="1">
        <v>3</v>
      </c>
      <c r="E50" s="1">
        <v>4</v>
      </c>
      <c r="F50" s="1">
        <v>13</v>
      </c>
      <c r="G50" s="1">
        <v>22</v>
      </c>
      <c r="H50" s="1">
        <v>24</v>
      </c>
      <c r="I50" s="1">
        <v>831</v>
      </c>
      <c r="J50" s="1">
        <v>8</v>
      </c>
      <c r="K50" s="1">
        <v>59</v>
      </c>
      <c r="L50" s="1">
        <v>21</v>
      </c>
      <c r="M50" s="1">
        <v>23</v>
      </c>
      <c r="N50" s="1" t="s">
        <v>12</v>
      </c>
      <c r="O50" s="1">
        <v>1272</v>
      </c>
      <c r="P50" s="1">
        <v>13</v>
      </c>
      <c r="Q50" s="1">
        <v>9</v>
      </c>
      <c r="R50" s="1">
        <v>15</v>
      </c>
      <c r="S50" s="1">
        <v>9</v>
      </c>
      <c r="T50" s="1">
        <v>1</v>
      </c>
      <c r="U50" s="1">
        <v>4</v>
      </c>
      <c r="V50" s="1">
        <v>5</v>
      </c>
      <c r="W50" s="1">
        <v>0</v>
      </c>
      <c r="X50" s="1">
        <v>28</v>
      </c>
      <c r="Y50" s="1">
        <v>58</v>
      </c>
      <c r="Z50" s="1">
        <v>3</v>
      </c>
    </row>
    <row r="51" spans="1:26" x14ac:dyDescent="0.15">
      <c r="A51" s="1" t="s">
        <v>13</v>
      </c>
      <c r="B51" s="1">
        <v>2936</v>
      </c>
      <c r="C51" s="1">
        <v>1</v>
      </c>
      <c r="D51" s="1">
        <v>4</v>
      </c>
      <c r="E51" s="1">
        <v>11</v>
      </c>
      <c r="F51" s="1">
        <v>9</v>
      </c>
      <c r="G51" s="1">
        <v>46</v>
      </c>
      <c r="H51" s="1">
        <v>41</v>
      </c>
      <c r="I51" s="1">
        <v>876</v>
      </c>
      <c r="J51" s="1">
        <v>12</v>
      </c>
      <c r="K51" s="1">
        <v>87</v>
      </c>
      <c r="L51" s="1">
        <v>30</v>
      </c>
      <c r="M51" s="1">
        <v>24</v>
      </c>
      <c r="N51" s="1" t="s">
        <v>13</v>
      </c>
      <c r="O51" s="1">
        <v>30</v>
      </c>
      <c r="P51" s="1">
        <v>1489</v>
      </c>
      <c r="Q51" s="1">
        <v>57</v>
      </c>
      <c r="R51" s="1">
        <v>11</v>
      </c>
      <c r="S51" s="1">
        <v>10</v>
      </c>
      <c r="T51" s="1">
        <v>1</v>
      </c>
      <c r="U51" s="1">
        <v>3</v>
      </c>
      <c r="V51" s="1">
        <v>1</v>
      </c>
      <c r="W51" s="1">
        <v>0</v>
      </c>
      <c r="X51" s="1">
        <v>65</v>
      </c>
      <c r="Y51" s="1">
        <v>128</v>
      </c>
      <c r="Z51" s="1">
        <v>0</v>
      </c>
    </row>
    <row r="52" spans="1:26" x14ac:dyDescent="0.15">
      <c r="A52" s="1" t="s">
        <v>14</v>
      </c>
      <c r="B52" s="1">
        <v>881</v>
      </c>
      <c r="C52" s="1">
        <v>4</v>
      </c>
      <c r="D52" s="1">
        <v>0</v>
      </c>
      <c r="E52" s="1">
        <v>8</v>
      </c>
      <c r="F52" s="1">
        <v>0</v>
      </c>
      <c r="G52" s="1">
        <v>20</v>
      </c>
      <c r="H52" s="1">
        <v>2</v>
      </c>
      <c r="I52" s="1">
        <v>198</v>
      </c>
      <c r="J52" s="1">
        <v>8</v>
      </c>
      <c r="K52" s="1">
        <v>14</v>
      </c>
      <c r="L52" s="1">
        <v>9</v>
      </c>
      <c r="M52" s="1">
        <v>12</v>
      </c>
      <c r="N52" s="1" t="s">
        <v>14</v>
      </c>
      <c r="O52" s="1">
        <v>3</v>
      </c>
      <c r="P52" s="1">
        <v>10</v>
      </c>
      <c r="Q52" s="1">
        <v>558</v>
      </c>
      <c r="R52" s="1">
        <v>11</v>
      </c>
      <c r="S52" s="1">
        <v>1</v>
      </c>
      <c r="T52" s="1">
        <v>5</v>
      </c>
      <c r="U52" s="1">
        <v>0</v>
      </c>
      <c r="V52" s="1">
        <v>1</v>
      </c>
      <c r="W52" s="1">
        <v>0</v>
      </c>
      <c r="X52" s="1">
        <v>6</v>
      </c>
      <c r="Y52" s="1">
        <v>11</v>
      </c>
      <c r="Z52" s="1">
        <v>0</v>
      </c>
    </row>
    <row r="53" spans="1:26" x14ac:dyDescent="0.15">
      <c r="A53" s="1" t="s">
        <v>15</v>
      </c>
      <c r="B53" s="1">
        <v>2078</v>
      </c>
      <c r="C53" s="1">
        <v>0</v>
      </c>
      <c r="D53" s="1">
        <v>2</v>
      </c>
      <c r="E53" s="1">
        <v>8</v>
      </c>
      <c r="F53" s="1">
        <v>7</v>
      </c>
      <c r="G53" s="1">
        <v>20</v>
      </c>
      <c r="H53" s="1">
        <v>25</v>
      </c>
      <c r="I53" s="1">
        <v>617</v>
      </c>
      <c r="J53" s="1">
        <v>5</v>
      </c>
      <c r="K53" s="1">
        <v>29</v>
      </c>
      <c r="L53" s="1">
        <v>27</v>
      </c>
      <c r="M53" s="1">
        <v>23</v>
      </c>
      <c r="N53" s="1" t="s">
        <v>15</v>
      </c>
      <c r="O53" s="1">
        <v>9</v>
      </c>
      <c r="P53" s="1">
        <v>9</v>
      </c>
      <c r="Q53" s="1">
        <v>0</v>
      </c>
      <c r="R53" s="1">
        <v>1172</v>
      </c>
      <c r="S53" s="1">
        <v>9</v>
      </c>
      <c r="T53" s="1">
        <v>8</v>
      </c>
      <c r="U53" s="1">
        <v>9</v>
      </c>
      <c r="V53" s="1">
        <v>2</v>
      </c>
      <c r="W53" s="1">
        <v>0</v>
      </c>
      <c r="X53" s="1">
        <v>8</v>
      </c>
      <c r="Y53" s="1">
        <v>85</v>
      </c>
      <c r="Z53" s="1">
        <v>4</v>
      </c>
    </row>
    <row r="54" spans="1:26" x14ac:dyDescent="0.15">
      <c r="A54" s="1" t="s">
        <v>16</v>
      </c>
      <c r="B54" s="1">
        <v>1814</v>
      </c>
      <c r="C54" s="1">
        <v>2</v>
      </c>
      <c r="D54" s="1">
        <v>1</v>
      </c>
      <c r="E54" s="1">
        <v>8</v>
      </c>
      <c r="F54" s="1">
        <v>6</v>
      </c>
      <c r="G54" s="1">
        <v>17</v>
      </c>
      <c r="H54" s="1">
        <v>13</v>
      </c>
      <c r="I54" s="1">
        <v>550</v>
      </c>
      <c r="J54" s="1">
        <v>3</v>
      </c>
      <c r="K54" s="1">
        <v>29</v>
      </c>
      <c r="L54" s="1">
        <v>15</v>
      </c>
      <c r="M54" s="1">
        <v>16</v>
      </c>
      <c r="N54" s="1" t="s">
        <v>16</v>
      </c>
      <c r="O54" s="1">
        <v>5</v>
      </c>
      <c r="P54" s="1">
        <v>7</v>
      </c>
      <c r="Q54" s="1">
        <v>1</v>
      </c>
      <c r="R54" s="1">
        <v>34</v>
      </c>
      <c r="S54" s="1">
        <v>955</v>
      </c>
      <c r="T54" s="1">
        <v>6</v>
      </c>
      <c r="U54" s="1">
        <v>0</v>
      </c>
      <c r="V54" s="1">
        <v>8</v>
      </c>
      <c r="W54" s="1">
        <v>0</v>
      </c>
      <c r="X54" s="1">
        <v>8</v>
      </c>
      <c r="Y54" s="1">
        <v>130</v>
      </c>
      <c r="Z54" s="1">
        <v>0</v>
      </c>
    </row>
    <row r="55" spans="1:26" x14ac:dyDescent="0.15">
      <c r="A55" s="1" t="s">
        <v>17</v>
      </c>
      <c r="B55" s="1">
        <v>1759</v>
      </c>
      <c r="C55" s="1">
        <v>0</v>
      </c>
      <c r="D55" s="1">
        <v>0</v>
      </c>
      <c r="E55" s="1">
        <v>1</v>
      </c>
      <c r="F55" s="1">
        <v>7</v>
      </c>
      <c r="G55" s="1">
        <v>33</v>
      </c>
      <c r="H55" s="1">
        <v>18</v>
      </c>
      <c r="I55" s="1">
        <v>581</v>
      </c>
      <c r="J55" s="1">
        <v>1</v>
      </c>
      <c r="K55" s="1">
        <v>47</v>
      </c>
      <c r="L55" s="1">
        <v>19</v>
      </c>
      <c r="M55" s="1">
        <v>20</v>
      </c>
      <c r="N55" s="1" t="s">
        <v>17</v>
      </c>
      <c r="O55" s="1">
        <v>15</v>
      </c>
      <c r="P55" s="1">
        <v>9</v>
      </c>
      <c r="Q55" s="1">
        <v>10</v>
      </c>
      <c r="R55" s="1">
        <v>13</v>
      </c>
      <c r="S55" s="1">
        <v>5</v>
      </c>
      <c r="T55" s="1">
        <v>887</v>
      </c>
      <c r="U55" s="1">
        <v>6</v>
      </c>
      <c r="V55" s="1">
        <v>10</v>
      </c>
      <c r="W55" s="1">
        <v>0</v>
      </c>
      <c r="X55" s="1">
        <v>18</v>
      </c>
      <c r="Y55" s="1">
        <v>59</v>
      </c>
      <c r="Z55" s="1">
        <v>0</v>
      </c>
    </row>
    <row r="56" spans="1:26" x14ac:dyDescent="0.15">
      <c r="A56" s="1" t="s">
        <v>18</v>
      </c>
      <c r="B56" s="1">
        <v>976</v>
      </c>
      <c r="C56" s="1">
        <v>0</v>
      </c>
      <c r="D56" s="1">
        <v>0</v>
      </c>
      <c r="E56" s="1">
        <v>0</v>
      </c>
      <c r="F56" s="1">
        <v>4</v>
      </c>
      <c r="G56" s="1">
        <v>8</v>
      </c>
      <c r="H56" s="1">
        <v>10</v>
      </c>
      <c r="I56" s="1">
        <v>298</v>
      </c>
      <c r="J56" s="1">
        <v>5</v>
      </c>
      <c r="K56" s="1">
        <v>5</v>
      </c>
      <c r="L56" s="1">
        <v>5</v>
      </c>
      <c r="M56" s="1">
        <v>4</v>
      </c>
      <c r="N56" s="1" t="s">
        <v>18</v>
      </c>
      <c r="O56" s="1">
        <v>3</v>
      </c>
      <c r="P56" s="1">
        <v>1</v>
      </c>
      <c r="Q56" s="1">
        <v>0</v>
      </c>
      <c r="R56" s="1">
        <v>15</v>
      </c>
      <c r="S56" s="1">
        <v>0</v>
      </c>
      <c r="T56" s="1">
        <v>3</v>
      </c>
      <c r="U56" s="1">
        <v>573</v>
      </c>
      <c r="V56" s="1">
        <v>19</v>
      </c>
      <c r="W56" s="1">
        <v>0</v>
      </c>
      <c r="X56" s="1">
        <v>10</v>
      </c>
      <c r="Y56" s="1">
        <v>13</v>
      </c>
      <c r="Z56" s="1">
        <v>0</v>
      </c>
    </row>
    <row r="57" spans="1:26" x14ac:dyDescent="0.15">
      <c r="A57" s="1" t="s">
        <v>19</v>
      </c>
      <c r="B57" s="1">
        <v>1496</v>
      </c>
      <c r="C57" s="1">
        <v>1</v>
      </c>
      <c r="D57" s="1">
        <v>1</v>
      </c>
      <c r="E57" s="1">
        <v>10</v>
      </c>
      <c r="F57" s="1">
        <v>7</v>
      </c>
      <c r="G57" s="1">
        <v>21</v>
      </c>
      <c r="H57" s="1">
        <v>19</v>
      </c>
      <c r="I57" s="1">
        <v>511</v>
      </c>
      <c r="J57" s="1">
        <v>1</v>
      </c>
      <c r="K57" s="1">
        <v>50</v>
      </c>
      <c r="L57" s="1">
        <v>48</v>
      </c>
      <c r="M57" s="1">
        <v>39</v>
      </c>
      <c r="N57" s="1" t="s">
        <v>19</v>
      </c>
      <c r="O57" s="1">
        <v>14</v>
      </c>
      <c r="P57" s="1">
        <v>4</v>
      </c>
      <c r="Q57" s="1">
        <v>3</v>
      </c>
      <c r="R57" s="1">
        <v>17</v>
      </c>
      <c r="S57" s="1">
        <v>9</v>
      </c>
      <c r="T57" s="1">
        <v>5</v>
      </c>
      <c r="U57" s="1">
        <v>11</v>
      </c>
      <c r="V57" s="1">
        <v>634</v>
      </c>
      <c r="W57" s="1">
        <v>0</v>
      </c>
      <c r="X57" s="1">
        <v>29</v>
      </c>
      <c r="Y57" s="1">
        <v>62</v>
      </c>
      <c r="Z57" s="1">
        <v>0</v>
      </c>
    </row>
    <row r="58" spans="1:26" x14ac:dyDescent="0.15">
      <c r="A58" s="1" t="s">
        <v>20</v>
      </c>
      <c r="B58" s="1">
        <v>2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 t="s">
        <v>20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15">
      <c r="A59" s="1" t="s">
        <v>21</v>
      </c>
      <c r="B59" s="1">
        <v>19</v>
      </c>
      <c r="C59" s="1">
        <v>0</v>
      </c>
      <c r="D59" s="1">
        <v>0</v>
      </c>
      <c r="E59" s="1">
        <v>0</v>
      </c>
      <c r="F59" s="1">
        <v>0</v>
      </c>
      <c r="G59" s="1">
        <v>4</v>
      </c>
      <c r="H59" s="1">
        <v>0</v>
      </c>
      <c r="I59" s="1">
        <v>2</v>
      </c>
      <c r="J59" s="1">
        <v>0</v>
      </c>
      <c r="K59" s="1">
        <v>0</v>
      </c>
      <c r="L59" s="1">
        <v>0</v>
      </c>
      <c r="M59" s="1">
        <v>0</v>
      </c>
      <c r="N59" s="1" t="s">
        <v>21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13</v>
      </c>
      <c r="Y59" s="1">
        <v>0</v>
      </c>
      <c r="Z59" s="1">
        <v>0</v>
      </c>
    </row>
    <row r="60" spans="1:26" x14ac:dyDescent="0.15">
      <c r="A60" s="1" t="s">
        <v>22</v>
      </c>
      <c r="B60" s="1">
        <v>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0</v>
      </c>
      <c r="N60" s="1" t="s">
        <v>22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3</v>
      </c>
      <c r="Z60" s="1">
        <v>0</v>
      </c>
    </row>
    <row r="61" spans="1:26" x14ac:dyDescent="0.15">
      <c r="A61" s="1" t="s">
        <v>23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 t="s">
        <v>23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15">
      <c r="A62" s="1" t="s">
        <v>56</v>
      </c>
      <c r="B62" s="1">
        <v>366</v>
      </c>
      <c r="C62" s="1">
        <v>0</v>
      </c>
      <c r="D62" s="1">
        <v>0</v>
      </c>
      <c r="E62" s="1">
        <v>0</v>
      </c>
      <c r="F62" s="1">
        <v>1</v>
      </c>
      <c r="G62" s="1">
        <v>7</v>
      </c>
      <c r="H62" s="1">
        <v>5</v>
      </c>
      <c r="I62" s="1">
        <v>259</v>
      </c>
      <c r="J62" s="1">
        <v>2</v>
      </c>
      <c r="K62" s="1">
        <v>37</v>
      </c>
      <c r="L62" s="1">
        <v>7</v>
      </c>
      <c r="M62" s="1">
        <v>9</v>
      </c>
      <c r="N62" s="1" t="s">
        <v>56</v>
      </c>
      <c r="O62" s="1">
        <v>8</v>
      </c>
      <c r="P62" s="1">
        <v>3</v>
      </c>
      <c r="Q62" s="1">
        <v>1</v>
      </c>
      <c r="R62" s="1">
        <v>5</v>
      </c>
      <c r="S62" s="1">
        <v>3</v>
      </c>
      <c r="T62" s="1">
        <v>0</v>
      </c>
      <c r="U62" s="1">
        <v>1</v>
      </c>
      <c r="V62" s="1">
        <v>1</v>
      </c>
      <c r="W62" s="1">
        <v>0</v>
      </c>
      <c r="X62" s="1">
        <v>2</v>
      </c>
      <c r="Y62" s="1">
        <v>15</v>
      </c>
      <c r="Z62" s="1">
        <v>0</v>
      </c>
    </row>
    <row r="63" spans="1:26" x14ac:dyDescent="0.15">
      <c r="A63" s="1" t="s">
        <v>90</v>
      </c>
      <c r="B63" s="1">
        <v>16</v>
      </c>
      <c r="C63" s="1">
        <v>0</v>
      </c>
      <c r="D63" s="1">
        <v>0</v>
      </c>
      <c r="E63" s="1">
        <v>2</v>
      </c>
      <c r="F63" s="1">
        <v>1</v>
      </c>
      <c r="G63" s="1">
        <v>0</v>
      </c>
      <c r="H63" s="1">
        <v>1</v>
      </c>
      <c r="I63" s="1">
        <v>3</v>
      </c>
      <c r="J63" s="1">
        <v>1</v>
      </c>
      <c r="K63" s="1">
        <v>0</v>
      </c>
      <c r="L63" s="1">
        <v>0</v>
      </c>
      <c r="M63" s="1">
        <v>0</v>
      </c>
      <c r="N63" s="1" t="s">
        <v>90</v>
      </c>
      <c r="O63" s="1">
        <v>3</v>
      </c>
      <c r="P63" s="1">
        <v>0</v>
      </c>
      <c r="Q63" s="1">
        <v>0</v>
      </c>
      <c r="R63" s="1">
        <v>1</v>
      </c>
      <c r="S63" s="1">
        <v>0</v>
      </c>
      <c r="T63" s="1">
        <v>3</v>
      </c>
      <c r="U63" s="1">
        <v>0</v>
      </c>
      <c r="V63" s="1">
        <v>0</v>
      </c>
      <c r="W63" s="1">
        <v>0</v>
      </c>
      <c r="X63" s="1">
        <v>0</v>
      </c>
      <c r="Y63" s="1">
        <v>1</v>
      </c>
      <c r="Z63" s="1">
        <v>0</v>
      </c>
    </row>
    <row r="64" spans="1:26" x14ac:dyDescent="0.15">
      <c r="A64" s="1" t="s">
        <v>91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13</v>
      </c>
      <c r="J64" s="1">
        <v>0</v>
      </c>
      <c r="K64" s="1">
        <v>5</v>
      </c>
      <c r="L64" s="1">
        <v>0</v>
      </c>
      <c r="M64" s="1">
        <v>1</v>
      </c>
      <c r="N64" s="1" t="s">
        <v>91</v>
      </c>
      <c r="O64" s="1">
        <v>1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15">
      <c r="A65" s="1" t="s">
        <v>92</v>
      </c>
      <c r="B65" s="1">
        <v>38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38</v>
      </c>
      <c r="J65" s="1">
        <v>0</v>
      </c>
      <c r="K65" s="1">
        <v>0</v>
      </c>
      <c r="L65" s="1">
        <v>0</v>
      </c>
      <c r="M65" s="1">
        <v>0</v>
      </c>
      <c r="N65" s="1" t="s">
        <v>92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15">
      <c r="A66" s="1" t="s">
        <v>93</v>
      </c>
      <c r="B66" s="1">
        <v>79</v>
      </c>
      <c r="C66" s="1">
        <v>0</v>
      </c>
      <c r="D66" s="1">
        <v>1</v>
      </c>
      <c r="E66" s="1">
        <v>1</v>
      </c>
      <c r="F66" s="1">
        <v>0</v>
      </c>
      <c r="G66" s="1">
        <v>0</v>
      </c>
      <c r="H66" s="1">
        <v>1</v>
      </c>
      <c r="I66" s="1">
        <v>69</v>
      </c>
      <c r="J66" s="1">
        <v>0</v>
      </c>
      <c r="K66" s="1">
        <v>1</v>
      </c>
      <c r="L66" s="1">
        <v>0</v>
      </c>
      <c r="M66" s="1">
        <v>0</v>
      </c>
      <c r="N66" s="1" t="s">
        <v>93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5</v>
      </c>
      <c r="Z66" s="1">
        <v>0</v>
      </c>
    </row>
    <row r="67" spans="1:26" x14ac:dyDescent="0.15">
      <c r="A67" s="1" t="s">
        <v>94</v>
      </c>
      <c r="B67" s="1">
        <v>24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21</v>
      </c>
      <c r="J67" s="1">
        <v>1</v>
      </c>
      <c r="K67" s="1">
        <v>0</v>
      </c>
      <c r="L67" s="1">
        <v>0</v>
      </c>
      <c r="M67" s="1">
        <v>0</v>
      </c>
      <c r="N67" s="1" t="s">
        <v>94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1</v>
      </c>
      <c r="Z67" s="1">
        <v>0</v>
      </c>
    </row>
    <row r="68" spans="1:26" x14ac:dyDescent="0.15">
      <c r="A68" s="1" t="s">
        <v>95</v>
      </c>
      <c r="B68" s="1">
        <v>28</v>
      </c>
      <c r="C68" s="1">
        <v>0</v>
      </c>
      <c r="D68" s="1">
        <v>0</v>
      </c>
      <c r="E68" s="1">
        <v>0</v>
      </c>
      <c r="F68" s="1">
        <v>2</v>
      </c>
      <c r="G68" s="1">
        <v>1</v>
      </c>
      <c r="H68" s="1">
        <v>0</v>
      </c>
      <c r="I68" s="1">
        <v>17</v>
      </c>
      <c r="J68" s="1">
        <v>0</v>
      </c>
      <c r="K68" s="1">
        <v>0</v>
      </c>
      <c r="L68" s="1">
        <v>1</v>
      </c>
      <c r="M68" s="1">
        <v>0</v>
      </c>
      <c r="N68" s="1" t="s">
        <v>95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6</v>
      </c>
      <c r="Z68" s="1">
        <v>0</v>
      </c>
    </row>
    <row r="69" spans="1:26" x14ac:dyDescent="0.15">
      <c r="A69" s="1" t="s">
        <v>50</v>
      </c>
      <c r="B69" s="1">
        <v>117</v>
      </c>
      <c r="C69" s="1">
        <v>0</v>
      </c>
      <c r="D69" s="1">
        <v>0</v>
      </c>
      <c r="E69" s="1">
        <v>1</v>
      </c>
      <c r="F69" s="1">
        <v>1</v>
      </c>
      <c r="G69" s="1">
        <v>3</v>
      </c>
      <c r="H69" s="1">
        <v>1</v>
      </c>
      <c r="I69" s="1">
        <v>99</v>
      </c>
      <c r="J69" s="1">
        <v>3</v>
      </c>
      <c r="K69" s="1">
        <v>3</v>
      </c>
      <c r="L69" s="1">
        <v>0</v>
      </c>
      <c r="M69" s="1">
        <v>1</v>
      </c>
      <c r="N69" s="1" t="s">
        <v>50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2</v>
      </c>
      <c r="Y69" s="1">
        <v>2</v>
      </c>
      <c r="Z69" s="1">
        <v>0</v>
      </c>
    </row>
    <row r="70" spans="1:26" x14ac:dyDescent="0.15">
      <c r="A70" s="38" t="s">
        <v>142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 t="s">
        <v>142</v>
      </c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15">
      <c r="A71" s="1" t="s">
        <v>154</v>
      </c>
      <c r="N71" s="1" t="s">
        <v>154</v>
      </c>
    </row>
    <row r="72" spans="1:26" s="5" customFormat="1" x14ac:dyDescent="0.1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3" t="s">
        <v>7</v>
      </c>
      <c r="J72" s="3" t="s">
        <v>8</v>
      </c>
      <c r="K72" s="3" t="s">
        <v>9</v>
      </c>
      <c r="L72" s="3" t="s">
        <v>10</v>
      </c>
      <c r="M72" s="3" t="s">
        <v>11</v>
      </c>
      <c r="N72" s="2"/>
      <c r="O72" s="3" t="s">
        <v>12</v>
      </c>
      <c r="P72" s="3" t="s">
        <v>13</v>
      </c>
      <c r="Q72" s="3" t="s">
        <v>14</v>
      </c>
      <c r="R72" s="3" t="s">
        <v>15</v>
      </c>
      <c r="S72" s="3" t="s">
        <v>16</v>
      </c>
      <c r="T72" s="3" t="s">
        <v>17</v>
      </c>
      <c r="U72" s="3" t="s">
        <v>18</v>
      </c>
      <c r="V72" s="3" t="s">
        <v>19</v>
      </c>
      <c r="W72" s="3" t="s">
        <v>20</v>
      </c>
      <c r="X72" s="3" t="s">
        <v>21</v>
      </c>
      <c r="Y72" s="3" t="s">
        <v>22</v>
      </c>
      <c r="Z72" s="4" t="s">
        <v>23</v>
      </c>
    </row>
    <row r="73" spans="1:26" x14ac:dyDescent="0.15">
      <c r="A73" s="1" t="s">
        <v>140</v>
      </c>
      <c r="B73" s="1">
        <v>31994</v>
      </c>
      <c r="C73" s="1">
        <v>24</v>
      </c>
      <c r="D73" s="1">
        <v>938</v>
      </c>
      <c r="E73" s="1">
        <v>1801</v>
      </c>
      <c r="F73" s="1">
        <v>1373</v>
      </c>
      <c r="G73" s="1">
        <v>2204</v>
      </c>
      <c r="H73" s="1">
        <v>1597</v>
      </c>
      <c r="I73" s="1">
        <v>10677</v>
      </c>
      <c r="J73" s="1">
        <v>1091</v>
      </c>
      <c r="K73" s="1">
        <v>1541</v>
      </c>
      <c r="L73" s="1">
        <v>541</v>
      </c>
      <c r="M73" s="1">
        <v>524</v>
      </c>
      <c r="N73" s="1" t="s">
        <v>140</v>
      </c>
      <c r="O73" s="1">
        <v>1492</v>
      </c>
      <c r="P73" s="1">
        <v>1588</v>
      </c>
      <c r="Q73" s="1">
        <v>654</v>
      </c>
      <c r="R73" s="1">
        <v>1363</v>
      </c>
      <c r="S73" s="1">
        <v>1025</v>
      </c>
      <c r="T73" s="1">
        <v>988</v>
      </c>
      <c r="U73" s="1">
        <v>754</v>
      </c>
      <c r="V73" s="1">
        <v>761</v>
      </c>
      <c r="W73" s="1">
        <v>0</v>
      </c>
      <c r="X73" s="1">
        <v>215</v>
      </c>
      <c r="Y73" s="1">
        <v>831</v>
      </c>
      <c r="Z73" s="1">
        <v>12</v>
      </c>
    </row>
    <row r="74" spans="1:26" x14ac:dyDescent="0.15">
      <c r="A74" s="1" t="s">
        <v>1</v>
      </c>
      <c r="B74" s="1">
        <v>24</v>
      </c>
      <c r="C74" s="1">
        <v>0</v>
      </c>
      <c r="D74" s="1">
        <v>2</v>
      </c>
      <c r="E74" s="1">
        <v>0</v>
      </c>
      <c r="F74" s="1">
        <v>4</v>
      </c>
      <c r="G74" s="1">
        <v>3</v>
      </c>
      <c r="H74" s="1">
        <v>0</v>
      </c>
      <c r="I74" s="1">
        <v>11</v>
      </c>
      <c r="J74" s="1">
        <v>0</v>
      </c>
      <c r="K74" s="1">
        <v>0</v>
      </c>
      <c r="L74" s="1">
        <v>1</v>
      </c>
      <c r="M74" s="1">
        <v>1</v>
      </c>
      <c r="N74" s="1" t="s">
        <v>1</v>
      </c>
      <c r="O74" s="1">
        <v>0</v>
      </c>
      <c r="P74" s="1">
        <v>0</v>
      </c>
      <c r="Q74" s="1">
        <v>0</v>
      </c>
      <c r="R74" s="1">
        <v>1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15">
      <c r="A75" s="1" t="s">
        <v>2</v>
      </c>
      <c r="B75" s="1">
        <v>1244</v>
      </c>
      <c r="C75" s="1">
        <v>0</v>
      </c>
      <c r="D75" s="1">
        <v>846</v>
      </c>
      <c r="E75" s="1">
        <v>28</v>
      </c>
      <c r="F75" s="1">
        <v>7</v>
      </c>
      <c r="G75" s="1">
        <v>19</v>
      </c>
      <c r="H75" s="1">
        <v>17</v>
      </c>
      <c r="I75" s="1">
        <v>270</v>
      </c>
      <c r="J75" s="1">
        <v>5</v>
      </c>
      <c r="K75" s="1">
        <v>12</v>
      </c>
      <c r="L75" s="1">
        <v>10</v>
      </c>
      <c r="M75" s="1">
        <v>3</v>
      </c>
      <c r="N75" s="1" t="s">
        <v>2</v>
      </c>
      <c r="O75" s="1">
        <v>8</v>
      </c>
      <c r="P75" s="1">
        <v>1</v>
      </c>
      <c r="Q75" s="1">
        <v>4</v>
      </c>
      <c r="R75" s="1">
        <v>4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9</v>
      </c>
      <c r="Z75" s="1">
        <v>0</v>
      </c>
    </row>
    <row r="76" spans="1:26" x14ac:dyDescent="0.15">
      <c r="A76" s="1" t="s">
        <v>3</v>
      </c>
      <c r="B76" s="1">
        <v>2537</v>
      </c>
      <c r="C76" s="1">
        <v>5</v>
      </c>
      <c r="D76" s="1">
        <v>25</v>
      </c>
      <c r="E76" s="1">
        <v>1619</v>
      </c>
      <c r="F76" s="1">
        <v>22</v>
      </c>
      <c r="G76" s="1">
        <v>68</v>
      </c>
      <c r="H76" s="1">
        <v>45</v>
      </c>
      <c r="I76" s="1">
        <v>620</v>
      </c>
      <c r="J76" s="1">
        <v>8</v>
      </c>
      <c r="K76" s="1">
        <v>29</v>
      </c>
      <c r="L76" s="1">
        <v>7</v>
      </c>
      <c r="M76" s="1">
        <v>4</v>
      </c>
      <c r="N76" s="1" t="s">
        <v>3</v>
      </c>
      <c r="O76" s="1">
        <v>9</v>
      </c>
      <c r="P76" s="1">
        <v>6</v>
      </c>
      <c r="Q76" s="1">
        <v>2</v>
      </c>
      <c r="R76" s="1">
        <v>4</v>
      </c>
      <c r="S76" s="1">
        <v>6</v>
      </c>
      <c r="T76" s="1">
        <v>3</v>
      </c>
      <c r="U76" s="1">
        <v>2</v>
      </c>
      <c r="V76" s="1">
        <v>0</v>
      </c>
      <c r="W76" s="1">
        <v>0</v>
      </c>
      <c r="X76" s="1">
        <v>14</v>
      </c>
      <c r="Y76" s="1">
        <v>39</v>
      </c>
      <c r="Z76" s="1">
        <v>0</v>
      </c>
    </row>
    <row r="77" spans="1:26" x14ac:dyDescent="0.15">
      <c r="A77" s="1" t="s">
        <v>4</v>
      </c>
      <c r="B77" s="1">
        <v>2291</v>
      </c>
      <c r="C77" s="1">
        <v>0</v>
      </c>
      <c r="D77" s="1">
        <v>9</v>
      </c>
      <c r="E77" s="1">
        <v>16</v>
      </c>
      <c r="F77" s="1">
        <v>1190</v>
      </c>
      <c r="G77" s="1">
        <v>89</v>
      </c>
      <c r="H77" s="1">
        <v>62</v>
      </c>
      <c r="I77" s="1">
        <v>737</v>
      </c>
      <c r="J77" s="1">
        <v>19</v>
      </c>
      <c r="K77" s="1">
        <v>50</v>
      </c>
      <c r="L77" s="1">
        <v>10</v>
      </c>
      <c r="M77" s="1">
        <v>17</v>
      </c>
      <c r="N77" s="1" t="s">
        <v>4</v>
      </c>
      <c r="O77" s="1">
        <v>7</v>
      </c>
      <c r="P77" s="1">
        <v>7</v>
      </c>
      <c r="Q77" s="1">
        <v>3</v>
      </c>
      <c r="R77" s="1">
        <v>5</v>
      </c>
      <c r="S77" s="1">
        <v>4</v>
      </c>
      <c r="T77" s="1">
        <v>3</v>
      </c>
      <c r="U77" s="1">
        <v>3</v>
      </c>
      <c r="V77" s="1">
        <v>4</v>
      </c>
      <c r="W77" s="1">
        <v>0</v>
      </c>
      <c r="X77" s="1">
        <v>6</v>
      </c>
      <c r="Y77" s="1">
        <v>47</v>
      </c>
      <c r="Z77" s="1">
        <v>3</v>
      </c>
    </row>
    <row r="78" spans="1:26" x14ac:dyDescent="0.15">
      <c r="A78" s="1" t="s">
        <v>5</v>
      </c>
      <c r="B78" s="1">
        <v>2981</v>
      </c>
      <c r="C78" s="1">
        <v>7</v>
      </c>
      <c r="D78" s="1">
        <v>10</v>
      </c>
      <c r="E78" s="1">
        <v>15</v>
      </c>
      <c r="F78" s="1">
        <v>36</v>
      </c>
      <c r="G78" s="1">
        <v>1614</v>
      </c>
      <c r="H78" s="1">
        <v>150</v>
      </c>
      <c r="I78" s="1">
        <v>929</v>
      </c>
      <c r="J78" s="1">
        <v>14</v>
      </c>
      <c r="K78" s="1">
        <v>46</v>
      </c>
      <c r="L78" s="1">
        <v>12</v>
      </c>
      <c r="M78" s="1">
        <v>7</v>
      </c>
      <c r="N78" s="1" t="s">
        <v>5</v>
      </c>
      <c r="O78" s="1">
        <v>28</v>
      </c>
      <c r="P78" s="1">
        <v>7</v>
      </c>
      <c r="Q78" s="1">
        <v>6</v>
      </c>
      <c r="R78" s="1">
        <v>9</v>
      </c>
      <c r="S78" s="1">
        <v>11</v>
      </c>
      <c r="T78" s="1">
        <v>6</v>
      </c>
      <c r="U78" s="1">
        <v>3</v>
      </c>
      <c r="V78" s="1">
        <v>1</v>
      </c>
      <c r="W78" s="1">
        <v>0</v>
      </c>
      <c r="X78" s="1">
        <v>10</v>
      </c>
      <c r="Y78" s="1">
        <v>59</v>
      </c>
      <c r="Z78" s="1">
        <v>1</v>
      </c>
    </row>
    <row r="79" spans="1:26" x14ac:dyDescent="0.15">
      <c r="A79" s="1" t="s">
        <v>6</v>
      </c>
      <c r="B79" s="1">
        <v>1556</v>
      </c>
      <c r="C79" s="1">
        <v>0</v>
      </c>
      <c r="D79" s="1">
        <v>0</v>
      </c>
      <c r="E79" s="1">
        <v>10</v>
      </c>
      <c r="F79" s="1">
        <v>13</v>
      </c>
      <c r="G79" s="1">
        <v>45</v>
      </c>
      <c r="H79" s="1">
        <v>1020</v>
      </c>
      <c r="I79" s="1">
        <v>383</v>
      </c>
      <c r="J79" s="1">
        <v>4</v>
      </c>
      <c r="K79" s="1">
        <v>20</v>
      </c>
      <c r="L79" s="1">
        <v>4</v>
      </c>
      <c r="M79" s="1">
        <v>7</v>
      </c>
      <c r="N79" s="1" t="s">
        <v>6</v>
      </c>
      <c r="O79" s="1">
        <v>9</v>
      </c>
      <c r="P79" s="1">
        <v>4</v>
      </c>
      <c r="Q79" s="1">
        <v>3</v>
      </c>
      <c r="R79" s="1">
        <v>1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6</v>
      </c>
      <c r="Y79" s="1">
        <v>26</v>
      </c>
      <c r="Z79" s="1">
        <v>0</v>
      </c>
    </row>
    <row r="80" spans="1:26" x14ac:dyDescent="0.15">
      <c r="A80" s="1" t="s">
        <v>7</v>
      </c>
      <c r="B80" s="1">
        <v>1780</v>
      </c>
      <c r="C80" s="1">
        <v>2</v>
      </c>
      <c r="D80" s="1">
        <v>5</v>
      </c>
      <c r="E80" s="1">
        <v>14</v>
      </c>
      <c r="F80" s="1">
        <v>21</v>
      </c>
      <c r="G80" s="1">
        <v>53</v>
      </c>
      <c r="H80" s="1">
        <v>43</v>
      </c>
      <c r="I80" s="1">
        <v>1453</v>
      </c>
      <c r="J80" s="1">
        <v>18</v>
      </c>
      <c r="K80" s="1">
        <v>31</v>
      </c>
      <c r="L80" s="1">
        <v>10</v>
      </c>
      <c r="M80" s="1">
        <v>8</v>
      </c>
      <c r="N80" s="1" t="s">
        <v>7</v>
      </c>
      <c r="O80" s="1">
        <v>12</v>
      </c>
      <c r="P80" s="1">
        <v>12</v>
      </c>
      <c r="Q80" s="1">
        <v>5</v>
      </c>
      <c r="R80" s="1">
        <v>15</v>
      </c>
      <c r="S80" s="1">
        <v>8</v>
      </c>
      <c r="T80" s="1">
        <v>5</v>
      </c>
      <c r="U80" s="1">
        <v>2</v>
      </c>
      <c r="V80" s="1">
        <v>12</v>
      </c>
      <c r="W80" s="1">
        <v>0</v>
      </c>
      <c r="X80" s="1">
        <v>6</v>
      </c>
      <c r="Y80" s="1">
        <v>45</v>
      </c>
      <c r="Z80" s="1">
        <v>0</v>
      </c>
    </row>
    <row r="81" spans="1:26" x14ac:dyDescent="0.15">
      <c r="A81" s="1" t="s">
        <v>8</v>
      </c>
      <c r="B81" s="1">
        <v>1942</v>
      </c>
      <c r="C81" s="1">
        <v>1</v>
      </c>
      <c r="D81" s="1">
        <v>5</v>
      </c>
      <c r="E81" s="1">
        <v>17</v>
      </c>
      <c r="F81" s="1">
        <v>13</v>
      </c>
      <c r="G81" s="1">
        <v>38</v>
      </c>
      <c r="H81" s="1">
        <v>33</v>
      </c>
      <c r="I81" s="1">
        <v>705</v>
      </c>
      <c r="J81" s="1">
        <v>910</v>
      </c>
      <c r="K81" s="1">
        <v>69</v>
      </c>
      <c r="L81" s="1">
        <v>37</v>
      </c>
      <c r="M81" s="1">
        <v>26</v>
      </c>
      <c r="N81" s="1" t="s">
        <v>8</v>
      </c>
      <c r="O81" s="1">
        <v>17</v>
      </c>
      <c r="P81" s="1">
        <v>7</v>
      </c>
      <c r="Q81" s="1">
        <v>3</v>
      </c>
      <c r="R81" s="1">
        <v>8</v>
      </c>
      <c r="S81" s="1">
        <v>8</v>
      </c>
      <c r="T81" s="1">
        <v>1</v>
      </c>
      <c r="U81" s="1">
        <v>5</v>
      </c>
      <c r="V81" s="1">
        <v>2</v>
      </c>
      <c r="W81" s="1">
        <v>0</v>
      </c>
      <c r="X81" s="1">
        <v>0</v>
      </c>
      <c r="Y81" s="1">
        <v>37</v>
      </c>
      <c r="Z81" s="1">
        <v>0</v>
      </c>
    </row>
    <row r="82" spans="1:26" x14ac:dyDescent="0.15">
      <c r="A82" s="1" t="s">
        <v>9</v>
      </c>
      <c r="B82" s="1">
        <v>1346</v>
      </c>
      <c r="C82" s="1">
        <v>0</v>
      </c>
      <c r="D82" s="1">
        <v>0</v>
      </c>
      <c r="E82" s="1">
        <v>6</v>
      </c>
      <c r="F82" s="1">
        <v>7</v>
      </c>
      <c r="G82" s="1">
        <v>15</v>
      </c>
      <c r="H82" s="1">
        <v>27</v>
      </c>
      <c r="I82" s="1">
        <v>315</v>
      </c>
      <c r="J82" s="1">
        <v>6</v>
      </c>
      <c r="K82" s="1">
        <v>881</v>
      </c>
      <c r="L82" s="1">
        <v>27</v>
      </c>
      <c r="M82" s="1">
        <v>4</v>
      </c>
      <c r="N82" s="1" t="s">
        <v>9</v>
      </c>
      <c r="O82" s="1">
        <v>15</v>
      </c>
      <c r="P82" s="1">
        <v>4</v>
      </c>
      <c r="Q82" s="1">
        <v>0</v>
      </c>
      <c r="R82" s="1">
        <v>6</v>
      </c>
      <c r="S82" s="1">
        <v>5</v>
      </c>
      <c r="T82" s="1">
        <v>0</v>
      </c>
      <c r="U82" s="1">
        <v>1</v>
      </c>
      <c r="V82" s="1">
        <v>2</v>
      </c>
      <c r="W82" s="1">
        <v>0</v>
      </c>
      <c r="X82" s="1">
        <v>5</v>
      </c>
      <c r="Y82" s="1">
        <v>18</v>
      </c>
      <c r="Z82" s="1">
        <v>2</v>
      </c>
    </row>
    <row r="83" spans="1:26" x14ac:dyDescent="0.15">
      <c r="A83" s="1" t="s">
        <v>10</v>
      </c>
      <c r="B83" s="1">
        <v>434</v>
      </c>
      <c r="C83" s="1">
        <v>2</v>
      </c>
      <c r="D83" s="1">
        <v>2</v>
      </c>
      <c r="E83" s="1">
        <v>2</v>
      </c>
      <c r="F83" s="1">
        <v>2</v>
      </c>
      <c r="G83" s="1">
        <v>7</v>
      </c>
      <c r="H83" s="1">
        <v>7</v>
      </c>
      <c r="I83" s="1">
        <v>139</v>
      </c>
      <c r="J83" s="1">
        <v>6</v>
      </c>
      <c r="K83" s="1">
        <v>15</v>
      </c>
      <c r="L83" s="1">
        <v>218</v>
      </c>
      <c r="M83" s="1">
        <v>3</v>
      </c>
      <c r="N83" s="1" t="s">
        <v>10</v>
      </c>
      <c r="O83" s="1">
        <v>8</v>
      </c>
      <c r="P83" s="1">
        <v>3</v>
      </c>
      <c r="Q83" s="1">
        <v>1</v>
      </c>
      <c r="R83" s="1">
        <v>2</v>
      </c>
      <c r="S83" s="1">
        <v>0</v>
      </c>
      <c r="T83" s="1">
        <v>0</v>
      </c>
      <c r="U83" s="1">
        <v>0</v>
      </c>
      <c r="V83" s="1">
        <v>3</v>
      </c>
      <c r="W83" s="1">
        <v>0</v>
      </c>
      <c r="X83" s="1">
        <v>2</v>
      </c>
      <c r="Y83" s="1">
        <v>12</v>
      </c>
      <c r="Z83" s="1">
        <v>0</v>
      </c>
    </row>
    <row r="84" spans="1:26" x14ac:dyDescent="0.15">
      <c r="A84" s="1" t="s">
        <v>11</v>
      </c>
      <c r="B84" s="1">
        <v>413</v>
      </c>
      <c r="C84" s="1">
        <v>0</v>
      </c>
      <c r="D84" s="1">
        <v>1</v>
      </c>
      <c r="E84" s="1">
        <v>2</v>
      </c>
      <c r="F84" s="1">
        <v>1</v>
      </c>
      <c r="G84" s="1">
        <v>6</v>
      </c>
      <c r="H84" s="1">
        <v>11</v>
      </c>
      <c r="I84" s="1">
        <v>97</v>
      </c>
      <c r="J84" s="1">
        <v>0</v>
      </c>
      <c r="K84" s="1">
        <v>13</v>
      </c>
      <c r="L84" s="1">
        <v>6</v>
      </c>
      <c r="M84" s="1">
        <v>254</v>
      </c>
      <c r="N84" s="1" t="s">
        <v>11</v>
      </c>
      <c r="O84" s="1">
        <v>4</v>
      </c>
      <c r="P84" s="1">
        <v>0</v>
      </c>
      <c r="Q84" s="1">
        <v>1</v>
      </c>
      <c r="R84" s="1">
        <v>2</v>
      </c>
      <c r="S84" s="1">
        <v>1</v>
      </c>
      <c r="T84" s="1">
        <v>0</v>
      </c>
      <c r="U84" s="1">
        <v>3</v>
      </c>
      <c r="V84" s="1">
        <v>0</v>
      </c>
      <c r="W84" s="1">
        <v>0</v>
      </c>
      <c r="X84" s="1">
        <v>0</v>
      </c>
      <c r="Y84" s="1">
        <v>11</v>
      </c>
      <c r="Z84" s="1">
        <v>0</v>
      </c>
    </row>
    <row r="85" spans="1:26" x14ac:dyDescent="0.15">
      <c r="A85" s="1" t="s">
        <v>12</v>
      </c>
      <c r="B85" s="1">
        <v>2449</v>
      </c>
      <c r="C85" s="1">
        <v>1</v>
      </c>
      <c r="D85" s="1">
        <v>7</v>
      </c>
      <c r="E85" s="1">
        <v>5</v>
      </c>
      <c r="F85" s="1">
        <v>11</v>
      </c>
      <c r="G85" s="1">
        <v>36</v>
      </c>
      <c r="H85" s="1">
        <v>21</v>
      </c>
      <c r="I85" s="1">
        <v>862</v>
      </c>
      <c r="J85" s="1">
        <v>17</v>
      </c>
      <c r="K85" s="1">
        <v>57</v>
      </c>
      <c r="L85" s="1">
        <v>21</v>
      </c>
      <c r="M85" s="1">
        <v>22</v>
      </c>
      <c r="N85" s="1" t="s">
        <v>12</v>
      </c>
      <c r="O85" s="1">
        <v>1220</v>
      </c>
      <c r="P85" s="1">
        <v>25</v>
      </c>
      <c r="Q85" s="1">
        <v>8</v>
      </c>
      <c r="R85" s="1">
        <v>20</v>
      </c>
      <c r="S85" s="1">
        <v>7</v>
      </c>
      <c r="T85" s="1">
        <v>3</v>
      </c>
      <c r="U85" s="1">
        <v>4</v>
      </c>
      <c r="V85" s="1">
        <v>14</v>
      </c>
      <c r="W85" s="1">
        <v>0</v>
      </c>
      <c r="X85" s="1">
        <v>14</v>
      </c>
      <c r="Y85" s="1">
        <v>74</v>
      </c>
      <c r="Z85" s="1">
        <v>0</v>
      </c>
    </row>
    <row r="86" spans="1:26" x14ac:dyDescent="0.15">
      <c r="A86" s="1" t="s">
        <v>13</v>
      </c>
      <c r="B86" s="1">
        <v>2984</v>
      </c>
      <c r="C86" s="1">
        <v>0</v>
      </c>
      <c r="D86" s="1">
        <v>2</v>
      </c>
      <c r="E86" s="1">
        <v>10</v>
      </c>
      <c r="F86" s="1">
        <v>8</v>
      </c>
      <c r="G86" s="1">
        <v>48</v>
      </c>
      <c r="H86" s="1">
        <v>45</v>
      </c>
      <c r="I86" s="1">
        <v>918</v>
      </c>
      <c r="J86" s="1">
        <v>16</v>
      </c>
      <c r="K86" s="1">
        <v>87</v>
      </c>
      <c r="L86" s="1">
        <v>26</v>
      </c>
      <c r="M86" s="1">
        <v>19</v>
      </c>
      <c r="N86" s="1" t="s">
        <v>13</v>
      </c>
      <c r="O86" s="1">
        <v>44</v>
      </c>
      <c r="P86" s="1">
        <v>1439</v>
      </c>
      <c r="Q86" s="1">
        <v>81</v>
      </c>
      <c r="R86" s="1">
        <v>28</v>
      </c>
      <c r="S86" s="1">
        <v>7</v>
      </c>
      <c r="T86" s="1">
        <v>10</v>
      </c>
      <c r="U86" s="1">
        <v>4</v>
      </c>
      <c r="V86" s="1">
        <v>6</v>
      </c>
      <c r="W86" s="1">
        <v>0</v>
      </c>
      <c r="X86" s="1">
        <v>65</v>
      </c>
      <c r="Y86" s="1">
        <v>121</v>
      </c>
      <c r="Z86" s="1">
        <v>0</v>
      </c>
    </row>
    <row r="87" spans="1:26" x14ac:dyDescent="0.15">
      <c r="A87" s="1" t="s">
        <v>14</v>
      </c>
      <c r="B87" s="1">
        <v>877</v>
      </c>
      <c r="C87" s="1">
        <v>1</v>
      </c>
      <c r="D87" s="1">
        <v>0</v>
      </c>
      <c r="E87" s="1">
        <v>4</v>
      </c>
      <c r="F87" s="1">
        <v>1</v>
      </c>
      <c r="G87" s="1">
        <v>21</v>
      </c>
      <c r="H87" s="1">
        <v>3</v>
      </c>
      <c r="I87" s="1">
        <v>207</v>
      </c>
      <c r="J87" s="1">
        <v>10</v>
      </c>
      <c r="K87" s="1">
        <v>12</v>
      </c>
      <c r="L87" s="1">
        <v>14</v>
      </c>
      <c r="M87" s="1">
        <v>15</v>
      </c>
      <c r="N87" s="1" t="s">
        <v>14</v>
      </c>
      <c r="O87" s="1">
        <v>8</v>
      </c>
      <c r="P87" s="1">
        <v>19</v>
      </c>
      <c r="Q87" s="1">
        <v>513</v>
      </c>
      <c r="R87" s="1">
        <v>13</v>
      </c>
      <c r="S87" s="1">
        <v>3</v>
      </c>
      <c r="T87" s="1">
        <v>7</v>
      </c>
      <c r="U87" s="1">
        <v>0</v>
      </c>
      <c r="V87" s="1">
        <v>6</v>
      </c>
      <c r="W87" s="1">
        <v>0</v>
      </c>
      <c r="X87" s="1">
        <v>6</v>
      </c>
      <c r="Y87" s="1">
        <v>14</v>
      </c>
      <c r="Z87" s="1">
        <v>0</v>
      </c>
    </row>
    <row r="88" spans="1:26" x14ac:dyDescent="0.15">
      <c r="A88" s="1" t="s">
        <v>15</v>
      </c>
      <c r="B88" s="1">
        <v>2079</v>
      </c>
      <c r="C88" s="1">
        <v>0</v>
      </c>
      <c r="D88" s="1">
        <v>4</v>
      </c>
      <c r="E88" s="1">
        <v>18</v>
      </c>
      <c r="F88" s="1">
        <v>8</v>
      </c>
      <c r="G88" s="1">
        <v>25</v>
      </c>
      <c r="H88" s="1">
        <v>26</v>
      </c>
      <c r="I88" s="1">
        <v>578</v>
      </c>
      <c r="J88" s="1">
        <v>17</v>
      </c>
      <c r="K88" s="1">
        <v>23</v>
      </c>
      <c r="L88" s="1">
        <v>32</v>
      </c>
      <c r="M88" s="1">
        <v>38</v>
      </c>
      <c r="N88" s="1" t="s">
        <v>15</v>
      </c>
      <c r="O88" s="1">
        <v>31</v>
      </c>
      <c r="P88" s="1">
        <v>17</v>
      </c>
      <c r="Q88" s="1">
        <v>2</v>
      </c>
      <c r="R88" s="1">
        <v>1134</v>
      </c>
      <c r="S88" s="1">
        <v>15</v>
      </c>
      <c r="T88" s="1">
        <v>10</v>
      </c>
      <c r="U88" s="1">
        <v>10</v>
      </c>
      <c r="V88" s="1">
        <v>6</v>
      </c>
      <c r="W88" s="1">
        <v>0</v>
      </c>
      <c r="X88" s="1">
        <v>3</v>
      </c>
      <c r="Y88" s="1">
        <v>78</v>
      </c>
      <c r="Z88" s="1">
        <v>4</v>
      </c>
    </row>
    <row r="89" spans="1:26" x14ac:dyDescent="0.15">
      <c r="A89" s="1" t="s">
        <v>16</v>
      </c>
      <c r="B89" s="1">
        <v>1784</v>
      </c>
      <c r="C89" s="1">
        <v>0</v>
      </c>
      <c r="D89" s="1">
        <v>2</v>
      </c>
      <c r="E89" s="1">
        <v>8</v>
      </c>
      <c r="F89" s="1">
        <v>5</v>
      </c>
      <c r="G89" s="1">
        <v>29</v>
      </c>
      <c r="H89" s="1">
        <v>20</v>
      </c>
      <c r="I89" s="1">
        <v>544</v>
      </c>
      <c r="J89" s="1">
        <v>8</v>
      </c>
      <c r="K89" s="1">
        <v>28</v>
      </c>
      <c r="L89" s="1">
        <v>19</v>
      </c>
      <c r="M89" s="1">
        <v>16</v>
      </c>
      <c r="N89" s="1" t="s">
        <v>16</v>
      </c>
      <c r="O89" s="1">
        <v>10</v>
      </c>
      <c r="P89" s="1">
        <v>9</v>
      </c>
      <c r="Q89" s="1">
        <v>4</v>
      </c>
      <c r="R89" s="1">
        <v>49</v>
      </c>
      <c r="S89" s="1">
        <v>912</v>
      </c>
      <c r="T89" s="1">
        <v>8</v>
      </c>
      <c r="U89" s="1">
        <v>4</v>
      </c>
      <c r="V89" s="1">
        <v>12</v>
      </c>
      <c r="W89" s="1">
        <v>0</v>
      </c>
      <c r="X89" s="1">
        <v>10</v>
      </c>
      <c r="Y89" s="1">
        <v>87</v>
      </c>
      <c r="Z89" s="1">
        <v>0</v>
      </c>
    </row>
    <row r="90" spans="1:26" x14ac:dyDescent="0.15">
      <c r="A90" s="1" t="s">
        <v>17</v>
      </c>
      <c r="B90" s="1">
        <v>1891</v>
      </c>
      <c r="C90" s="1">
        <v>0</v>
      </c>
      <c r="D90" s="1">
        <v>7</v>
      </c>
      <c r="E90" s="1">
        <v>10</v>
      </c>
      <c r="F90" s="1">
        <v>9</v>
      </c>
      <c r="G90" s="1">
        <v>28</v>
      </c>
      <c r="H90" s="1">
        <v>19</v>
      </c>
      <c r="I90" s="1">
        <v>599</v>
      </c>
      <c r="J90" s="1">
        <v>13</v>
      </c>
      <c r="K90" s="1">
        <v>70</v>
      </c>
      <c r="L90" s="1">
        <v>24</v>
      </c>
      <c r="M90" s="1">
        <v>24</v>
      </c>
      <c r="N90" s="1" t="s">
        <v>17</v>
      </c>
      <c r="O90" s="1">
        <v>16</v>
      </c>
      <c r="P90" s="1">
        <v>11</v>
      </c>
      <c r="Q90" s="1">
        <v>13</v>
      </c>
      <c r="R90" s="1">
        <v>21</v>
      </c>
      <c r="S90" s="1">
        <v>7</v>
      </c>
      <c r="T90" s="1">
        <v>921</v>
      </c>
      <c r="U90" s="1">
        <v>7</v>
      </c>
      <c r="V90" s="1">
        <v>15</v>
      </c>
      <c r="W90" s="1">
        <v>0</v>
      </c>
      <c r="X90" s="1">
        <v>21</v>
      </c>
      <c r="Y90" s="1">
        <v>55</v>
      </c>
      <c r="Z90" s="1">
        <v>1</v>
      </c>
    </row>
    <row r="91" spans="1:26" x14ac:dyDescent="0.15">
      <c r="A91" s="1" t="s">
        <v>18</v>
      </c>
      <c r="B91" s="1">
        <v>1107</v>
      </c>
      <c r="C91" s="1">
        <v>2</v>
      </c>
      <c r="D91" s="1">
        <v>3</v>
      </c>
      <c r="E91" s="1">
        <v>1</v>
      </c>
      <c r="F91" s="1">
        <v>0</v>
      </c>
      <c r="G91" s="1">
        <v>13</v>
      </c>
      <c r="H91" s="1">
        <v>20</v>
      </c>
      <c r="I91" s="1">
        <v>295</v>
      </c>
      <c r="J91" s="1">
        <v>6</v>
      </c>
      <c r="K91" s="1">
        <v>3</v>
      </c>
      <c r="L91" s="1">
        <v>6</v>
      </c>
      <c r="M91" s="1">
        <v>4</v>
      </c>
      <c r="N91" s="1" t="s">
        <v>18</v>
      </c>
      <c r="O91" s="1">
        <v>9</v>
      </c>
      <c r="P91" s="1">
        <v>2</v>
      </c>
      <c r="Q91" s="1">
        <v>1</v>
      </c>
      <c r="R91" s="1">
        <v>18</v>
      </c>
      <c r="S91" s="1">
        <v>3</v>
      </c>
      <c r="T91" s="1">
        <v>1</v>
      </c>
      <c r="U91" s="1">
        <v>683</v>
      </c>
      <c r="V91" s="1">
        <v>16</v>
      </c>
      <c r="W91" s="1">
        <v>0</v>
      </c>
      <c r="X91" s="1">
        <v>10</v>
      </c>
      <c r="Y91" s="1">
        <v>11</v>
      </c>
      <c r="Z91" s="1">
        <v>0</v>
      </c>
    </row>
    <row r="92" spans="1:26" x14ac:dyDescent="0.15">
      <c r="A92" s="1" t="s">
        <v>19</v>
      </c>
      <c r="B92" s="1">
        <v>1630</v>
      </c>
      <c r="C92" s="1">
        <v>3</v>
      </c>
      <c r="D92" s="1">
        <v>4</v>
      </c>
      <c r="E92" s="1">
        <v>11</v>
      </c>
      <c r="F92" s="1">
        <v>10</v>
      </c>
      <c r="G92" s="1">
        <v>36</v>
      </c>
      <c r="H92" s="1">
        <v>18</v>
      </c>
      <c r="I92" s="1">
        <v>557</v>
      </c>
      <c r="J92" s="1">
        <v>10</v>
      </c>
      <c r="K92" s="1">
        <v>61</v>
      </c>
      <c r="L92" s="1">
        <v>43</v>
      </c>
      <c r="M92" s="1">
        <v>38</v>
      </c>
      <c r="N92" s="1" t="s">
        <v>19</v>
      </c>
      <c r="O92" s="1">
        <v>21</v>
      </c>
      <c r="P92" s="1">
        <v>12</v>
      </c>
      <c r="Q92" s="1">
        <v>3</v>
      </c>
      <c r="R92" s="1">
        <v>17</v>
      </c>
      <c r="S92" s="1">
        <v>23</v>
      </c>
      <c r="T92" s="1">
        <v>6</v>
      </c>
      <c r="U92" s="1">
        <v>21</v>
      </c>
      <c r="V92" s="1">
        <v>659</v>
      </c>
      <c r="W92" s="1">
        <v>0</v>
      </c>
      <c r="X92" s="1">
        <v>20</v>
      </c>
      <c r="Y92" s="1">
        <v>57</v>
      </c>
      <c r="Z92" s="1">
        <v>0</v>
      </c>
    </row>
    <row r="93" spans="1:26" x14ac:dyDescent="0.15">
      <c r="A93" s="1" t="s">
        <v>20</v>
      </c>
      <c r="B93" s="1">
        <v>3</v>
      </c>
      <c r="C93" s="1">
        <v>0</v>
      </c>
      <c r="D93" s="1">
        <v>0</v>
      </c>
      <c r="E93" s="1">
        <v>0</v>
      </c>
      <c r="F93" s="1">
        <v>0</v>
      </c>
      <c r="G93" s="1">
        <v>3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 t="s">
        <v>20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</row>
    <row r="94" spans="1:26" x14ac:dyDescent="0.15">
      <c r="A94" s="1" t="s">
        <v>21</v>
      </c>
      <c r="B94" s="1">
        <v>21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1</v>
      </c>
      <c r="J94" s="1">
        <v>0</v>
      </c>
      <c r="K94" s="1">
        <v>0</v>
      </c>
      <c r="L94" s="1">
        <v>0</v>
      </c>
      <c r="M94" s="1">
        <v>1</v>
      </c>
      <c r="N94" s="1" t="s">
        <v>21</v>
      </c>
      <c r="O94" s="1">
        <v>4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15</v>
      </c>
      <c r="Y94" s="1">
        <v>0</v>
      </c>
      <c r="Z94" s="1">
        <v>0</v>
      </c>
    </row>
    <row r="95" spans="1:26" x14ac:dyDescent="0.15">
      <c r="A95" s="1" t="s">
        <v>22</v>
      </c>
      <c r="B95" s="1">
        <v>13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0</v>
      </c>
      <c r="I95" s="1">
        <v>2</v>
      </c>
      <c r="J95" s="1">
        <v>1</v>
      </c>
      <c r="K95" s="1">
        <v>0</v>
      </c>
      <c r="L95" s="1">
        <v>0</v>
      </c>
      <c r="M95" s="1">
        <v>0</v>
      </c>
      <c r="N95" s="1" t="s">
        <v>22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8</v>
      </c>
      <c r="Z95" s="1">
        <v>0</v>
      </c>
    </row>
    <row r="96" spans="1:26" x14ac:dyDescent="0.15">
      <c r="A96" s="1" t="s">
        <v>23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 t="s">
        <v>23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15">
      <c r="A97" s="1" t="s">
        <v>56</v>
      </c>
      <c r="B97" s="1">
        <v>333</v>
      </c>
      <c r="C97" s="1">
        <v>0</v>
      </c>
      <c r="D97" s="1">
        <v>2</v>
      </c>
      <c r="E97" s="1">
        <v>2</v>
      </c>
      <c r="F97" s="1">
        <v>2</v>
      </c>
      <c r="G97" s="1">
        <v>5</v>
      </c>
      <c r="H97" s="1">
        <v>3</v>
      </c>
      <c r="I97" s="1">
        <v>241</v>
      </c>
      <c r="J97" s="1">
        <v>3</v>
      </c>
      <c r="K97" s="1">
        <v>24</v>
      </c>
      <c r="L97" s="1">
        <v>7</v>
      </c>
      <c r="M97" s="1">
        <v>11</v>
      </c>
      <c r="N97" s="1" t="s">
        <v>56</v>
      </c>
      <c r="O97" s="1">
        <v>5</v>
      </c>
      <c r="P97" s="1">
        <v>0</v>
      </c>
      <c r="Q97" s="1">
        <v>1</v>
      </c>
      <c r="R97" s="1">
        <v>4</v>
      </c>
      <c r="S97" s="1">
        <v>3</v>
      </c>
      <c r="T97" s="1">
        <v>1</v>
      </c>
      <c r="U97" s="1">
        <v>2</v>
      </c>
      <c r="V97" s="1">
        <v>2</v>
      </c>
      <c r="W97" s="1">
        <v>0</v>
      </c>
      <c r="X97" s="1">
        <v>1</v>
      </c>
      <c r="Y97" s="1">
        <v>13</v>
      </c>
      <c r="Z97" s="1">
        <v>1</v>
      </c>
    </row>
    <row r="98" spans="1:26" x14ac:dyDescent="0.15">
      <c r="A98" s="1" t="s">
        <v>90</v>
      </c>
      <c r="B98" s="1">
        <v>15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5</v>
      </c>
      <c r="I98" s="1">
        <v>8</v>
      </c>
      <c r="J98" s="1">
        <v>0</v>
      </c>
      <c r="K98" s="1">
        <v>0</v>
      </c>
      <c r="L98" s="1">
        <v>0</v>
      </c>
      <c r="M98" s="1">
        <v>0</v>
      </c>
      <c r="N98" s="1" t="s">
        <v>90</v>
      </c>
      <c r="O98" s="1">
        <v>2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</row>
    <row r="99" spans="1:26" x14ac:dyDescent="0.15">
      <c r="A99" s="1" t="s">
        <v>91</v>
      </c>
      <c r="B99" s="1">
        <v>22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13</v>
      </c>
      <c r="J99" s="1">
        <v>0</v>
      </c>
      <c r="K99" s="1">
        <v>3</v>
      </c>
      <c r="L99" s="1">
        <v>3</v>
      </c>
      <c r="M99" s="1">
        <v>1</v>
      </c>
      <c r="N99" s="1" t="s">
        <v>91</v>
      </c>
      <c r="O99" s="1">
        <v>1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</v>
      </c>
      <c r="Z99" s="1">
        <v>0</v>
      </c>
    </row>
    <row r="100" spans="1:26" x14ac:dyDescent="0.15">
      <c r="A100" s="1" t="s">
        <v>92</v>
      </c>
      <c r="B100" s="1">
        <v>34</v>
      </c>
      <c r="C100" s="1">
        <v>0</v>
      </c>
      <c r="D100" s="1">
        <v>0</v>
      </c>
      <c r="E100" s="1">
        <v>0</v>
      </c>
      <c r="F100" s="1">
        <v>0</v>
      </c>
      <c r="G100" s="1">
        <v>1</v>
      </c>
      <c r="H100" s="1">
        <v>1</v>
      </c>
      <c r="I100" s="1">
        <v>30</v>
      </c>
      <c r="J100" s="1">
        <v>0</v>
      </c>
      <c r="K100" s="1">
        <v>1</v>
      </c>
      <c r="L100" s="1">
        <v>0</v>
      </c>
      <c r="M100" s="1">
        <v>0</v>
      </c>
      <c r="N100" s="1" t="s">
        <v>92</v>
      </c>
      <c r="O100" s="1">
        <v>1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15">
      <c r="A101" s="1" t="s">
        <v>93</v>
      </c>
      <c r="B101" s="1">
        <v>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56</v>
      </c>
      <c r="J101" s="1">
        <v>0</v>
      </c>
      <c r="K101" s="1">
        <v>0</v>
      </c>
      <c r="L101" s="1">
        <v>0</v>
      </c>
      <c r="M101" s="1">
        <v>0</v>
      </c>
      <c r="N101" s="1" t="s">
        <v>93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6</v>
      </c>
      <c r="Z101" s="1">
        <v>0</v>
      </c>
    </row>
    <row r="102" spans="1:26" x14ac:dyDescent="0.15">
      <c r="A102" s="1" t="s">
        <v>94</v>
      </c>
      <c r="B102" s="1">
        <v>8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8</v>
      </c>
      <c r="J102" s="1">
        <v>0</v>
      </c>
      <c r="K102" s="1">
        <v>0</v>
      </c>
      <c r="L102" s="1">
        <v>0</v>
      </c>
      <c r="M102" s="1">
        <v>0</v>
      </c>
      <c r="N102" s="1" t="s">
        <v>94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95</v>
      </c>
      <c r="B103" s="1">
        <v>16</v>
      </c>
      <c r="C103" s="1">
        <v>0</v>
      </c>
      <c r="D103" s="1">
        <v>0</v>
      </c>
      <c r="E103" s="1">
        <v>1</v>
      </c>
      <c r="F103" s="1">
        <v>2</v>
      </c>
      <c r="G103" s="1">
        <v>0</v>
      </c>
      <c r="H103" s="1">
        <v>0</v>
      </c>
      <c r="I103" s="1">
        <v>12</v>
      </c>
      <c r="J103" s="1">
        <v>0</v>
      </c>
      <c r="K103" s="1">
        <v>0</v>
      </c>
      <c r="L103" s="1">
        <v>0</v>
      </c>
      <c r="M103" s="1">
        <v>0</v>
      </c>
      <c r="N103" s="1" t="s">
        <v>95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1</v>
      </c>
      <c r="Z103" s="1">
        <v>0</v>
      </c>
    </row>
    <row r="104" spans="1:26" x14ac:dyDescent="0.15">
      <c r="A104" s="1" t="s">
        <v>50</v>
      </c>
      <c r="B104" s="1">
        <v>118</v>
      </c>
      <c r="C104" s="1">
        <v>0</v>
      </c>
      <c r="D104" s="1">
        <v>2</v>
      </c>
      <c r="E104" s="1">
        <v>2</v>
      </c>
      <c r="F104" s="1">
        <v>1</v>
      </c>
      <c r="G104" s="1">
        <v>1</v>
      </c>
      <c r="H104" s="1">
        <v>1</v>
      </c>
      <c r="I104" s="1">
        <v>87</v>
      </c>
      <c r="J104" s="1">
        <v>0</v>
      </c>
      <c r="K104" s="1">
        <v>6</v>
      </c>
      <c r="L104" s="1">
        <v>4</v>
      </c>
      <c r="M104" s="1">
        <v>1</v>
      </c>
      <c r="N104" s="1" t="s">
        <v>50</v>
      </c>
      <c r="O104" s="1">
        <v>3</v>
      </c>
      <c r="P104" s="1">
        <v>2</v>
      </c>
      <c r="Q104" s="1">
        <v>0</v>
      </c>
      <c r="R104" s="1">
        <v>2</v>
      </c>
      <c r="S104" s="1">
        <v>2</v>
      </c>
      <c r="T104" s="1">
        <v>1</v>
      </c>
      <c r="U104" s="1">
        <v>0</v>
      </c>
      <c r="V104" s="1">
        <v>0</v>
      </c>
      <c r="W104" s="1">
        <v>0</v>
      </c>
      <c r="X104" s="1">
        <v>1</v>
      </c>
      <c r="Y104" s="1">
        <v>2</v>
      </c>
      <c r="Z104" s="1">
        <v>0</v>
      </c>
    </row>
    <row r="105" spans="1:26" x14ac:dyDescent="0.15">
      <c r="A105" s="38" t="s">
        <v>142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 t="s">
        <v>142</v>
      </c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</sheetData>
  <mergeCells count="6">
    <mergeCell ref="A105:M105"/>
    <mergeCell ref="N105:Z105"/>
    <mergeCell ref="A70:M70"/>
    <mergeCell ref="N70:Z70"/>
    <mergeCell ref="A35:M35"/>
    <mergeCell ref="N35:Z35"/>
  </mergeCells>
  <pageMargins left="0.7" right="0.7" top="0.75" bottom="0.75" header="0.3" footer="0.3"/>
  <pageSetup scale="16" orientation="portrait" r:id="rId1"/>
  <rowBreaks count="2" manualBreakCount="2">
    <brk id="35" max="16383" man="1"/>
    <brk id="70" max="16383" man="1"/>
  </rowBreaks>
  <colBreaks count="1" manualBreakCount="1">
    <brk id="13" max="10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4317-A7C8-4C73-8016-DBF750D0B7E0}">
  <dimension ref="A1:Z105"/>
  <sheetViews>
    <sheetView view="pageBreakPreview" topLeftCell="A70" zoomScale="125" zoomScaleNormal="100" zoomScaleSheetLayoutView="125" workbookViewId="0">
      <selection activeCell="L13" sqref="L13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155</v>
      </c>
      <c r="N1" s="1" t="s">
        <v>155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143</v>
      </c>
      <c r="B3" s="1">
        <v>63430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143</v>
      </c>
      <c r="O3" s="1">
        <v>2930</v>
      </c>
      <c r="P3" s="1">
        <v>3169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1</v>
      </c>
      <c r="B4" s="1">
        <v>1689</v>
      </c>
      <c r="C4" s="1">
        <v>5</v>
      </c>
      <c r="D4" s="1">
        <v>22</v>
      </c>
      <c r="E4" s="1">
        <v>46</v>
      </c>
      <c r="F4" s="1">
        <v>36</v>
      </c>
      <c r="G4" s="1">
        <v>78</v>
      </c>
      <c r="H4" s="1">
        <v>32</v>
      </c>
      <c r="I4" s="1">
        <v>655</v>
      </c>
      <c r="J4" s="1">
        <v>43</v>
      </c>
      <c r="K4" s="1">
        <v>59</v>
      </c>
      <c r="L4" s="1">
        <v>29</v>
      </c>
      <c r="M4" s="1">
        <v>47</v>
      </c>
      <c r="N4" s="1" t="s">
        <v>1</v>
      </c>
      <c r="O4" s="1">
        <v>111</v>
      </c>
      <c r="P4" s="1">
        <v>94</v>
      </c>
      <c r="Q4" s="1">
        <v>31</v>
      </c>
      <c r="R4" s="1">
        <v>85</v>
      </c>
      <c r="S4" s="1">
        <v>62</v>
      </c>
      <c r="T4" s="1">
        <v>106</v>
      </c>
      <c r="U4" s="1">
        <v>48</v>
      </c>
      <c r="V4" s="1">
        <v>54</v>
      </c>
      <c r="W4" s="1">
        <v>0</v>
      </c>
      <c r="X4" s="1">
        <v>7</v>
      </c>
      <c r="Y4" s="1">
        <v>37</v>
      </c>
      <c r="Z4" s="1">
        <v>2</v>
      </c>
    </row>
    <row r="5" spans="1:26" x14ac:dyDescent="0.15">
      <c r="A5" s="1" t="s">
        <v>2</v>
      </c>
      <c r="B5" s="1">
        <v>2193</v>
      </c>
      <c r="C5" s="1">
        <v>0</v>
      </c>
      <c r="D5" s="1">
        <v>1423</v>
      </c>
      <c r="E5" s="1">
        <v>196</v>
      </c>
      <c r="F5" s="1">
        <v>26</v>
      </c>
      <c r="G5" s="1">
        <v>34</v>
      </c>
      <c r="H5" s="1">
        <v>28</v>
      </c>
      <c r="I5" s="1">
        <v>394</v>
      </c>
      <c r="J5" s="1">
        <v>14</v>
      </c>
      <c r="K5" s="1">
        <v>20</v>
      </c>
      <c r="L5" s="1">
        <v>10</v>
      </c>
      <c r="M5" s="1">
        <v>5</v>
      </c>
      <c r="N5" s="1" t="s">
        <v>2</v>
      </c>
      <c r="O5" s="1">
        <v>8</v>
      </c>
      <c r="P5" s="1">
        <v>3</v>
      </c>
      <c r="Q5" s="1">
        <v>4</v>
      </c>
      <c r="R5" s="1">
        <v>6</v>
      </c>
      <c r="S5" s="1">
        <v>1</v>
      </c>
      <c r="T5" s="1">
        <v>6</v>
      </c>
      <c r="U5" s="1">
        <v>1</v>
      </c>
      <c r="V5" s="1">
        <v>3</v>
      </c>
      <c r="W5" s="1">
        <v>0</v>
      </c>
      <c r="X5" s="1">
        <v>1</v>
      </c>
      <c r="Y5" s="1">
        <v>10</v>
      </c>
      <c r="Z5" s="1">
        <v>0</v>
      </c>
    </row>
    <row r="6" spans="1:26" x14ac:dyDescent="0.15">
      <c r="A6" s="1" t="s">
        <v>3</v>
      </c>
      <c r="B6" s="1">
        <v>4267</v>
      </c>
      <c r="C6" s="1">
        <v>3</v>
      </c>
      <c r="D6" s="1">
        <v>120</v>
      </c>
      <c r="E6" s="1">
        <v>2803</v>
      </c>
      <c r="F6" s="1">
        <v>44</v>
      </c>
      <c r="G6" s="1">
        <v>94</v>
      </c>
      <c r="H6" s="1">
        <v>98</v>
      </c>
      <c r="I6" s="1">
        <v>886</v>
      </c>
      <c r="J6" s="1">
        <v>25</v>
      </c>
      <c r="K6" s="1">
        <v>61</v>
      </c>
      <c r="L6" s="1">
        <v>2</v>
      </c>
      <c r="M6" s="1">
        <v>5</v>
      </c>
      <c r="N6" s="1" t="s">
        <v>3</v>
      </c>
      <c r="O6" s="1">
        <v>15</v>
      </c>
      <c r="P6" s="1">
        <v>8</v>
      </c>
      <c r="Q6" s="1">
        <v>2</v>
      </c>
      <c r="R6" s="1">
        <v>15</v>
      </c>
      <c r="S6" s="1">
        <v>12</v>
      </c>
      <c r="T6" s="1">
        <v>11</v>
      </c>
      <c r="U6" s="1">
        <v>3</v>
      </c>
      <c r="V6" s="1">
        <v>4</v>
      </c>
      <c r="W6" s="1">
        <v>0</v>
      </c>
      <c r="X6" s="1">
        <v>12</v>
      </c>
      <c r="Y6" s="1">
        <v>44</v>
      </c>
      <c r="Z6" s="1">
        <v>0</v>
      </c>
    </row>
    <row r="7" spans="1:26" x14ac:dyDescent="0.15">
      <c r="A7" s="1" t="s">
        <v>4</v>
      </c>
      <c r="B7" s="1">
        <v>3619</v>
      </c>
      <c r="C7" s="1">
        <v>1</v>
      </c>
      <c r="D7" s="1">
        <v>30</v>
      </c>
      <c r="E7" s="1">
        <v>70</v>
      </c>
      <c r="F7" s="1">
        <v>2049</v>
      </c>
      <c r="G7" s="1">
        <v>157</v>
      </c>
      <c r="H7" s="1">
        <v>110</v>
      </c>
      <c r="I7" s="1">
        <v>908</v>
      </c>
      <c r="J7" s="1">
        <v>31</v>
      </c>
      <c r="K7" s="1">
        <v>84</v>
      </c>
      <c r="L7" s="1">
        <v>6</v>
      </c>
      <c r="M7" s="1">
        <v>19</v>
      </c>
      <c r="N7" s="1" t="s">
        <v>4</v>
      </c>
      <c r="O7" s="1">
        <v>12</v>
      </c>
      <c r="P7" s="1">
        <v>15</v>
      </c>
      <c r="Q7" s="1">
        <v>12</v>
      </c>
      <c r="R7" s="1">
        <v>16</v>
      </c>
      <c r="S7" s="1">
        <v>10</v>
      </c>
      <c r="T7" s="1">
        <v>6</v>
      </c>
      <c r="U7" s="1">
        <v>7</v>
      </c>
      <c r="V7" s="1">
        <v>13</v>
      </c>
      <c r="W7" s="1">
        <v>0</v>
      </c>
      <c r="X7" s="1">
        <v>8</v>
      </c>
      <c r="Y7" s="1">
        <v>54</v>
      </c>
      <c r="Z7" s="1">
        <v>1</v>
      </c>
    </row>
    <row r="8" spans="1:26" x14ac:dyDescent="0.15">
      <c r="A8" s="1" t="s">
        <v>5</v>
      </c>
      <c r="B8" s="1">
        <v>4955</v>
      </c>
      <c r="C8" s="1">
        <v>5</v>
      </c>
      <c r="D8" s="1">
        <v>17</v>
      </c>
      <c r="E8" s="1">
        <v>66</v>
      </c>
      <c r="F8" s="1">
        <v>93</v>
      </c>
      <c r="G8" s="1">
        <v>2876</v>
      </c>
      <c r="H8" s="1">
        <v>318</v>
      </c>
      <c r="I8" s="1">
        <v>1203</v>
      </c>
      <c r="J8" s="1">
        <v>37</v>
      </c>
      <c r="K8" s="1">
        <v>79</v>
      </c>
      <c r="L8" s="1">
        <v>21</v>
      </c>
      <c r="M8" s="1">
        <v>17</v>
      </c>
      <c r="N8" s="1" t="s">
        <v>5</v>
      </c>
      <c r="O8" s="1">
        <v>43</v>
      </c>
      <c r="P8" s="1">
        <v>21</v>
      </c>
      <c r="Q8" s="1">
        <v>7</v>
      </c>
      <c r="R8" s="1">
        <v>26</v>
      </c>
      <c r="S8" s="1">
        <v>19</v>
      </c>
      <c r="T8" s="1">
        <v>12</v>
      </c>
      <c r="U8" s="1">
        <v>9</v>
      </c>
      <c r="V8" s="1">
        <v>12</v>
      </c>
      <c r="W8" s="1">
        <v>0</v>
      </c>
      <c r="X8" s="1">
        <v>12</v>
      </c>
      <c r="Y8" s="1">
        <v>61</v>
      </c>
      <c r="Z8" s="1">
        <v>1</v>
      </c>
    </row>
    <row r="9" spans="1:26" x14ac:dyDescent="0.15">
      <c r="A9" s="1" t="s">
        <v>6</v>
      </c>
      <c r="B9" s="1">
        <v>2880</v>
      </c>
      <c r="C9" s="1">
        <v>0</v>
      </c>
      <c r="D9" s="1">
        <v>7</v>
      </c>
      <c r="E9" s="1">
        <v>25</v>
      </c>
      <c r="F9" s="1">
        <v>32</v>
      </c>
      <c r="G9" s="1">
        <v>149</v>
      </c>
      <c r="H9" s="1">
        <v>1740</v>
      </c>
      <c r="I9" s="1">
        <v>772</v>
      </c>
      <c r="J9" s="1">
        <v>7</v>
      </c>
      <c r="K9" s="1">
        <v>35</v>
      </c>
      <c r="L9" s="1">
        <v>9</v>
      </c>
      <c r="M9" s="1">
        <v>9</v>
      </c>
      <c r="N9" s="1" t="s">
        <v>6</v>
      </c>
      <c r="O9" s="1">
        <v>18</v>
      </c>
      <c r="P9" s="1">
        <v>9</v>
      </c>
      <c r="Q9" s="1">
        <v>6</v>
      </c>
      <c r="R9" s="1">
        <v>5</v>
      </c>
      <c r="S9" s="1">
        <v>2</v>
      </c>
      <c r="T9" s="1">
        <v>1</v>
      </c>
      <c r="U9" s="1">
        <v>0</v>
      </c>
      <c r="V9" s="1">
        <v>1</v>
      </c>
      <c r="W9" s="1">
        <v>0</v>
      </c>
      <c r="X9" s="1">
        <v>8</v>
      </c>
      <c r="Y9" s="1">
        <v>45</v>
      </c>
      <c r="Z9" s="1">
        <v>0</v>
      </c>
    </row>
    <row r="10" spans="1:26" x14ac:dyDescent="0.15">
      <c r="A10" s="1" t="s">
        <v>7</v>
      </c>
      <c r="B10" s="1">
        <v>11454</v>
      </c>
      <c r="C10" s="1">
        <v>11</v>
      </c>
      <c r="D10" s="1">
        <v>61</v>
      </c>
      <c r="E10" s="1">
        <v>200</v>
      </c>
      <c r="F10" s="1">
        <v>212</v>
      </c>
      <c r="G10" s="1">
        <v>427</v>
      </c>
      <c r="H10" s="1">
        <v>444</v>
      </c>
      <c r="I10" s="1">
        <v>8119</v>
      </c>
      <c r="J10" s="1">
        <v>219</v>
      </c>
      <c r="K10" s="1">
        <v>322</v>
      </c>
      <c r="L10" s="1">
        <v>119</v>
      </c>
      <c r="M10" s="1">
        <v>62</v>
      </c>
      <c r="N10" s="1" t="s">
        <v>7</v>
      </c>
      <c r="O10" s="1">
        <v>236</v>
      </c>
      <c r="P10" s="1">
        <v>157</v>
      </c>
      <c r="Q10" s="1">
        <v>49</v>
      </c>
      <c r="R10" s="1">
        <v>161</v>
      </c>
      <c r="S10" s="1">
        <v>133</v>
      </c>
      <c r="T10" s="1">
        <v>141</v>
      </c>
      <c r="U10" s="1">
        <v>48</v>
      </c>
      <c r="V10" s="1">
        <v>93</v>
      </c>
      <c r="W10" s="1">
        <v>0</v>
      </c>
      <c r="X10" s="1">
        <v>15</v>
      </c>
      <c r="Y10" s="1">
        <v>222</v>
      </c>
      <c r="Z10" s="1">
        <v>3</v>
      </c>
    </row>
    <row r="11" spans="1:26" x14ac:dyDescent="0.15">
      <c r="A11" s="1" t="s">
        <v>8</v>
      </c>
      <c r="B11" s="1">
        <v>2700</v>
      </c>
      <c r="C11" s="1">
        <v>1</v>
      </c>
      <c r="D11" s="1">
        <v>8</v>
      </c>
      <c r="E11" s="1">
        <v>29</v>
      </c>
      <c r="F11" s="1">
        <v>23</v>
      </c>
      <c r="G11" s="1">
        <v>46</v>
      </c>
      <c r="H11" s="1">
        <v>44</v>
      </c>
      <c r="I11" s="1">
        <v>781</v>
      </c>
      <c r="J11" s="1">
        <v>1545</v>
      </c>
      <c r="K11" s="1">
        <v>64</v>
      </c>
      <c r="L11" s="1">
        <v>44</v>
      </c>
      <c r="M11" s="1">
        <v>14</v>
      </c>
      <c r="N11" s="1" t="s">
        <v>8</v>
      </c>
      <c r="O11" s="1">
        <v>15</v>
      </c>
      <c r="P11" s="1">
        <v>12</v>
      </c>
      <c r="Q11" s="1">
        <v>6</v>
      </c>
      <c r="R11" s="1">
        <v>4</v>
      </c>
      <c r="S11" s="1">
        <v>11</v>
      </c>
      <c r="T11" s="1">
        <v>7</v>
      </c>
      <c r="U11" s="1">
        <v>8</v>
      </c>
      <c r="V11" s="1">
        <v>4</v>
      </c>
      <c r="W11" s="1">
        <v>0</v>
      </c>
      <c r="X11" s="1">
        <v>2</v>
      </c>
      <c r="Y11" s="1">
        <v>32</v>
      </c>
      <c r="Z11" s="1">
        <v>0</v>
      </c>
    </row>
    <row r="12" spans="1:26" x14ac:dyDescent="0.15">
      <c r="A12" s="1" t="s">
        <v>9</v>
      </c>
      <c r="B12" s="1">
        <v>2624</v>
      </c>
      <c r="C12" s="1">
        <v>6</v>
      </c>
      <c r="D12" s="1">
        <v>12</v>
      </c>
      <c r="E12" s="1">
        <v>27</v>
      </c>
      <c r="F12" s="1">
        <v>36</v>
      </c>
      <c r="G12" s="1">
        <v>57</v>
      </c>
      <c r="H12" s="1">
        <v>63</v>
      </c>
      <c r="I12" s="1">
        <v>599</v>
      </c>
      <c r="J12" s="1">
        <v>24</v>
      </c>
      <c r="K12" s="1">
        <v>1530</v>
      </c>
      <c r="L12" s="1">
        <v>53</v>
      </c>
      <c r="M12" s="1">
        <v>23</v>
      </c>
      <c r="N12" s="1" t="s">
        <v>9</v>
      </c>
      <c r="O12" s="1">
        <v>57</v>
      </c>
      <c r="P12" s="1">
        <v>29</v>
      </c>
      <c r="Q12" s="1">
        <v>8</v>
      </c>
      <c r="R12" s="1">
        <v>23</v>
      </c>
      <c r="S12" s="1">
        <v>17</v>
      </c>
      <c r="T12" s="1">
        <v>9</v>
      </c>
      <c r="U12" s="1">
        <v>5</v>
      </c>
      <c r="V12" s="1">
        <v>6</v>
      </c>
      <c r="W12" s="1">
        <v>0</v>
      </c>
      <c r="X12" s="1">
        <v>4</v>
      </c>
      <c r="Y12" s="1">
        <v>33</v>
      </c>
      <c r="Z12" s="1">
        <v>3</v>
      </c>
    </row>
    <row r="13" spans="1:26" x14ac:dyDescent="0.15">
      <c r="A13" s="1" t="s">
        <v>10</v>
      </c>
      <c r="B13" s="1">
        <v>960</v>
      </c>
      <c r="C13" s="1">
        <v>2</v>
      </c>
      <c r="D13" s="1">
        <v>2</v>
      </c>
      <c r="E13" s="1">
        <v>7</v>
      </c>
      <c r="F13" s="1">
        <v>8</v>
      </c>
      <c r="G13" s="1">
        <v>19</v>
      </c>
      <c r="H13" s="1">
        <v>15</v>
      </c>
      <c r="I13" s="1">
        <v>256</v>
      </c>
      <c r="J13" s="1">
        <v>19</v>
      </c>
      <c r="K13" s="1">
        <v>62</v>
      </c>
      <c r="L13" s="1">
        <v>481</v>
      </c>
      <c r="M13" s="1">
        <v>14</v>
      </c>
      <c r="N13" s="1" t="s">
        <v>10</v>
      </c>
      <c r="O13" s="1">
        <v>14</v>
      </c>
      <c r="P13" s="1">
        <v>5</v>
      </c>
      <c r="Q13" s="1">
        <v>4</v>
      </c>
      <c r="R13" s="1">
        <v>6</v>
      </c>
      <c r="S13" s="1">
        <v>2</v>
      </c>
      <c r="T13" s="1">
        <v>3</v>
      </c>
      <c r="U13" s="1">
        <v>3</v>
      </c>
      <c r="V13" s="1">
        <v>12</v>
      </c>
      <c r="W13" s="1">
        <v>0</v>
      </c>
      <c r="X13" s="1">
        <v>1</v>
      </c>
      <c r="Y13" s="1">
        <v>25</v>
      </c>
      <c r="Z13" s="1">
        <v>0</v>
      </c>
    </row>
    <row r="14" spans="1:26" x14ac:dyDescent="0.15">
      <c r="A14" s="1" t="s">
        <v>11</v>
      </c>
      <c r="B14" s="1">
        <v>891</v>
      </c>
      <c r="C14" s="1">
        <v>1</v>
      </c>
      <c r="D14" s="1">
        <v>1</v>
      </c>
      <c r="E14" s="1">
        <v>4</v>
      </c>
      <c r="F14" s="1">
        <v>2</v>
      </c>
      <c r="G14" s="1">
        <v>8</v>
      </c>
      <c r="H14" s="1">
        <v>15</v>
      </c>
      <c r="I14" s="1">
        <v>175</v>
      </c>
      <c r="J14" s="1">
        <v>5</v>
      </c>
      <c r="K14" s="1">
        <v>54</v>
      </c>
      <c r="L14" s="1">
        <v>17</v>
      </c>
      <c r="M14" s="1">
        <v>564</v>
      </c>
      <c r="N14" s="1" t="s">
        <v>11</v>
      </c>
      <c r="O14" s="1">
        <v>7</v>
      </c>
      <c r="P14" s="1">
        <v>3</v>
      </c>
      <c r="Q14" s="1">
        <v>4</v>
      </c>
      <c r="R14" s="1">
        <v>6</v>
      </c>
      <c r="S14" s="1">
        <v>5</v>
      </c>
      <c r="T14" s="1">
        <v>1</v>
      </c>
      <c r="U14" s="1">
        <v>2</v>
      </c>
      <c r="V14" s="1">
        <v>2</v>
      </c>
      <c r="W14" s="1">
        <v>0</v>
      </c>
      <c r="X14" s="1">
        <v>0</v>
      </c>
      <c r="Y14" s="1">
        <v>15</v>
      </c>
      <c r="Z14" s="1">
        <v>0</v>
      </c>
    </row>
    <row r="15" spans="1:26" x14ac:dyDescent="0.15">
      <c r="A15" s="1" t="s">
        <v>12</v>
      </c>
      <c r="B15" s="1">
        <v>3402</v>
      </c>
      <c r="C15" s="1">
        <v>1</v>
      </c>
      <c r="D15" s="1">
        <v>6</v>
      </c>
      <c r="E15" s="1">
        <v>8</v>
      </c>
      <c r="F15" s="1">
        <v>16</v>
      </c>
      <c r="G15" s="1">
        <v>51</v>
      </c>
      <c r="H15" s="1">
        <v>37</v>
      </c>
      <c r="I15" s="1">
        <v>908</v>
      </c>
      <c r="J15" s="1">
        <v>21</v>
      </c>
      <c r="K15" s="1">
        <v>56</v>
      </c>
      <c r="L15" s="1">
        <v>18</v>
      </c>
      <c r="M15" s="1">
        <v>27</v>
      </c>
      <c r="N15" s="1" t="s">
        <v>12</v>
      </c>
      <c r="O15" s="1">
        <v>2051</v>
      </c>
      <c r="P15" s="1">
        <v>37</v>
      </c>
      <c r="Q15" s="1">
        <v>12</v>
      </c>
      <c r="R15" s="1">
        <v>29</v>
      </c>
      <c r="S15" s="1">
        <v>12</v>
      </c>
      <c r="T15" s="1">
        <v>8</v>
      </c>
      <c r="U15" s="1">
        <v>5</v>
      </c>
      <c r="V15" s="1">
        <v>23</v>
      </c>
      <c r="W15" s="1">
        <v>0</v>
      </c>
      <c r="X15" s="1">
        <v>11</v>
      </c>
      <c r="Y15" s="1">
        <v>65</v>
      </c>
      <c r="Z15" s="1">
        <v>0</v>
      </c>
    </row>
    <row r="16" spans="1:26" x14ac:dyDescent="0.15">
      <c r="A16" s="1" t="s">
        <v>13</v>
      </c>
      <c r="B16" s="1">
        <v>4217</v>
      </c>
      <c r="C16" s="1">
        <v>1</v>
      </c>
      <c r="D16" s="1">
        <v>4</v>
      </c>
      <c r="E16" s="1">
        <v>16</v>
      </c>
      <c r="F16" s="1">
        <v>9</v>
      </c>
      <c r="G16" s="1">
        <v>64</v>
      </c>
      <c r="H16" s="1">
        <v>48</v>
      </c>
      <c r="I16" s="1">
        <v>953</v>
      </c>
      <c r="J16" s="1">
        <v>29</v>
      </c>
      <c r="K16" s="1">
        <v>130</v>
      </c>
      <c r="L16" s="1">
        <v>32</v>
      </c>
      <c r="M16" s="1">
        <v>17</v>
      </c>
      <c r="N16" s="1" t="s">
        <v>13</v>
      </c>
      <c r="O16" s="1">
        <v>67</v>
      </c>
      <c r="P16" s="1">
        <v>2499</v>
      </c>
      <c r="Q16" s="1">
        <v>127</v>
      </c>
      <c r="R16" s="1">
        <v>35</v>
      </c>
      <c r="S16" s="1">
        <v>14</v>
      </c>
      <c r="T16" s="1">
        <v>25</v>
      </c>
      <c r="U16" s="1">
        <v>5</v>
      </c>
      <c r="V16" s="1">
        <v>9</v>
      </c>
      <c r="W16" s="1">
        <v>0</v>
      </c>
      <c r="X16" s="1">
        <v>43</v>
      </c>
      <c r="Y16" s="1">
        <v>89</v>
      </c>
      <c r="Z16" s="1">
        <v>1</v>
      </c>
    </row>
    <row r="17" spans="1:26" x14ac:dyDescent="0.15">
      <c r="A17" s="1" t="s">
        <v>14</v>
      </c>
      <c r="B17" s="1">
        <v>1523</v>
      </c>
      <c r="C17" s="1">
        <v>1</v>
      </c>
      <c r="D17" s="1">
        <v>0</v>
      </c>
      <c r="E17" s="1">
        <v>9</v>
      </c>
      <c r="F17" s="1">
        <v>2</v>
      </c>
      <c r="G17" s="1">
        <v>26</v>
      </c>
      <c r="H17" s="1">
        <v>7</v>
      </c>
      <c r="I17" s="1">
        <v>280</v>
      </c>
      <c r="J17" s="1">
        <v>17</v>
      </c>
      <c r="K17" s="1">
        <v>24</v>
      </c>
      <c r="L17" s="1">
        <v>22</v>
      </c>
      <c r="M17" s="1">
        <v>13</v>
      </c>
      <c r="N17" s="1" t="s">
        <v>14</v>
      </c>
      <c r="O17" s="1">
        <v>18</v>
      </c>
      <c r="P17" s="1">
        <v>54</v>
      </c>
      <c r="Q17" s="1">
        <v>981</v>
      </c>
      <c r="R17" s="1">
        <v>17</v>
      </c>
      <c r="S17" s="1">
        <v>4</v>
      </c>
      <c r="T17" s="1">
        <v>14</v>
      </c>
      <c r="U17" s="1">
        <v>0</v>
      </c>
      <c r="V17" s="1">
        <v>5</v>
      </c>
      <c r="W17" s="1">
        <v>0</v>
      </c>
      <c r="X17" s="1">
        <v>6</v>
      </c>
      <c r="Y17" s="1">
        <v>23</v>
      </c>
      <c r="Z17" s="1">
        <v>0</v>
      </c>
    </row>
    <row r="18" spans="1:26" x14ac:dyDescent="0.15">
      <c r="A18" s="1" t="s">
        <v>15</v>
      </c>
      <c r="B18" s="1">
        <v>3285</v>
      </c>
      <c r="C18" s="1">
        <v>0</v>
      </c>
      <c r="D18" s="1">
        <v>7</v>
      </c>
      <c r="E18" s="1">
        <v>16</v>
      </c>
      <c r="F18" s="1">
        <v>9</v>
      </c>
      <c r="G18" s="1">
        <v>39</v>
      </c>
      <c r="H18" s="1">
        <v>35</v>
      </c>
      <c r="I18" s="1">
        <v>768</v>
      </c>
      <c r="J18" s="1">
        <v>17</v>
      </c>
      <c r="K18" s="1">
        <v>54</v>
      </c>
      <c r="L18" s="1">
        <v>28</v>
      </c>
      <c r="M18" s="1">
        <v>28</v>
      </c>
      <c r="N18" s="1" t="s">
        <v>15</v>
      </c>
      <c r="O18" s="1">
        <v>42</v>
      </c>
      <c r="P18" s="1">
        <v>25</v>
      </c>
      <c r="Q18" s="1">
        <v>5</v>
      </c>
      <c r="R18" s="1">
        <v>1999</v>
      </c>
      <c r="S18" s="1">
        <v>57</v>
      </c>
      <c r="T18" s="1">
        <v>20</v>
      </c>
      <c r="U18" s="1">
        <v>26</v>
      </c>
      <c r="V18" s="1">
        <v>15</v>
      </c>
      <c r="W18" s="1">
        <v>0</v>
      </c>
      <c r="X18" s="1">
        <v>1</v>
      </c>
      <c r="Y18" s="1">
        <v>91</v>
      </c>
      <c r="Z18" s="1">
        <v>3</v>
      </c>
    </row>
    <row r="19" spans="1:26" x14ac:dyDescent="0.15">
      <c r="A19" s="1" t="s">
        <v>16</v>
      </c>
      <c r="B19" s="1">
        <v>2628</v>
      </c>
      <c r="C19" s="1">
        <v>3</v>
      </c>
      <c r="D19" s="1">
        <v>4</v>
      </c>
      <c r="E19" s="1">
        <v>12</v>
      </c>
      <c r="F19" s="1">
        <v>8</v>
      </c>
      <c r="G19" s="1">
        <v>28</v>
      </c>
      <c r="H19" s="1">
        <v>25</v>
      </c>
      <c r="I19" s="1">
        <v>625</v>
      </c>
      <c r="J19" s="1">
        <v>9</v>
      </c>
      <c r="K19" s="1">
        <v>47</v>
      </c>
      <c r="L19" s="1">
        <v>23</v>
      </c>
      <c r="M19" s="1">
        <v>19</v>
      </c>
      <c r="N19" s="1" t="s">
        <v>16</v>
      </c>
      <c r="O19" s="1">
        <v>12</v>
      </c>
      <c r="P19" s="1">
        <v>17</v>
      </c>
      <c r="Q19" s="1">
        <v>5</v>
      </c>
      <c r="R19" s="1">
        <v>65</v>
      </c>
      <c r="S19" s="1">
        <v>1582</v>
      </c>
      <c r="T19" s="1">
        <v>18</v>
      </c>
      <c r="U19" s="1">
        <v>2</v>
      </c>
      <c r="V19" s="1">
        <v>22</v>
      </c>
      <c r="W19" s="1">
        <v>0</v>
      </c>
      <c r="X19" s="1">
        <v>5</v>
      </c>
      <c r="Y19" s="1">
        <v>97</v>
      </c>
      <c r="Z19" s="1">
        <v>0</v>
      </c>
    </row>
    <row r="20" spans="1:26" x14ac:dyDescent="0.15">
      <c r="A20" s="1" t="s">
        <v>17</v>
      </c>
      <c r="B20" s="1">
        <v>2523</v>
      </c>
      <c r="C20" s="1">
        <v>0</v>
      </c>
      <c r="D20" s="1">
        <v>12</v>
      </c>
      <c r="E20" s="1">
        <v>21</v>
      </c>
      <c r="F20" s="1">
        <v>18</v>
      </c>
      <c r="G20" s="1">
        <v>31</v>
      </c>
      <c r="H20" s="1">
        <v>35</v>
      </c>
      <c r="I20" s="1">
        <v>665</v>
      </c>
      <c r="J20" s="1">
        <v>11</v>
      </c>
      <c r="K20" s="1">
        <v>67</v>
      </c>
      <c r="L20" s="1">
        <v>20</v>
      </c>
      <c r="M20" s="1">
        <v>18</v>
      </c>
      <c r="N20" s="1" t="s">
        <v>17</v>
      </c>
      <c r="O20" s="1">
        <v>25</v>
      </c>
      <c r="P20" s="1">
        <v>13</v>
      </c>
      <c r="Q20" s="1">
        <v>13</v>
      </c>
      <c r="R20" s="1">
        <v>33</v>
      </c>
      <c r="S20" s="1">
        <v>14</v>
      </c>
      <c r="T20" s="1">
        <v>1421</v>
      </c>
      <c r="U20" s="1">
        <v>8</v>
      </c>
      <c r="V20" s="1">
        <v>27</v>
      </c>
      <c r="W20" s="1">
        <v>0</v>
      </c>
      <c r="X20" s="1">
        <v>18</v>
      </c>
      <c r="Y20" s="1">
        <v>52</v>
      </c>
      <c r="Z20" s="1">
        <v>1</v>
      </c>
    </row>
    <row r="21" spans="1:26" x14ac:dyDescent="0.15">
      <c r="A21" s="1" t="s">
        <v>18</v>
      </c>
      <c r="B21" s="1">
        <v>1686</v>
      </c>
      <c r="C21" s="1">
        <v>0</v>
      </c>
      <c r="D21" s="1">
        <v>3</v>
      </c>
      <c r="E21" s="1">
        <v>0</v>
      </c>
      <c r="F21" s="1">
        <v>2</v>
      </c>
      <c r="G21" s="1">
        <v>23</v>
      </c>
      <c r="H21" s="1">
        <v>24</v>
      </c>
      <c r="I21" s="1">
        <v>370</v>
      </c>
      <c r="J21" s="1">
        <v>10</v>
      </c>
      <c r="K21" s="1">
        <v>5</v>
      </c>
      <c r="L21" s="1">
        <v>6</v>
      </c>
      <c r="M21" s="1">
        <v>2</v>
      </c>
      <c r="N21" s="1" t="s">
        <v>18</v>
      </c>
      <c r="O21" s="1">
        <v>6</v>
      </c>
      <c r="P21" s="1">
        <v>13</v>
      </c>
      <c r="Q21" s="1">
        <v>1</v>
      </c>
      <c r="R21" s="1">
        <v>32</v>
      </c>
      <c r="S21" s="1">
        <v>7</v>
      </c>
      <c r="T21" s="1">
        <v>7</v>
      </c>
      <c r="U21" s="1">
        <v>1121</v>
      </c>
      <c r="V21" s="1">
        <v>35</v>
      </c>
      <c r="W21" s="1">
        <v>0</v>
      </c>
      <c r="X21" s="1">
        <v>6</v>
      </c>
      <c r="Y21" s="1">
        <v>13</v>
      </c>
      <c r="Z21" s="1">
        <v>0</v>
      </c>
    </row>
    <row r="22" spans="1:26" x14ac:dyDescent="0.15">
      <c r="A22" s="1" t="s">
        <v>19</v>
      </c>
      <c r="B22" s="1">
        <v>2128</v>
      </c>
      <c r="C22" s="1">
        <v>3</v>
      </c>
      <c r="D22" s="1">
        <v>7</v>
      </c>
      <c r="E22" s="1">
        <v>9</v>
      </c>
      <c r="F22" s="1">
        <v>11</v>
      </c>
      <c r="G22" s="1">
        <v>43</v>
      </c>
      <c r="H22" s="1">
        <v>29</v>
      </c>
      <c r="I22" s="1">
        <v>591</v>
      </c>
      <c r="J22" s="1">
        <v>11</v>
      </c>
      <c r="K22" s="1">
        <v>50</v>
      </c>
      <c r="L22" s="1">
        <v>50</v>
      </c>
      <c r="M22" s="1">
        <v>39</v>
      </c>
      <c r="N22" s="1" t="s">
        <v>19</v>
      </c>
      <c r="O22" s="1">
        <v>25</v>
      </c>
      <c r="P22" s="1">
        <v>16</v>
      </c>
      <c r="Q22" s="1">
        <v>6</v>
      </c>
      <c r="R22" s="1">
        <v>22</v>
      </c>
      <c r="S22" s="1">
        <v>36</v>
      </c>
      <c r="T22" s="1">
        <v>16</v>
      </c>
      <c r="U22" s="1">
        <v>42</v>
      </c>
      <c r="V22" s="1">
        <v>1046</v>
      </c>
      <c r="W22" s="1">
        <v>0</v>
      </c>
      <c r="X22" s="1">
        <v>16</v>
      </c>
      <c r="Y22" s="1">
        <v>60</v>
      </c>
      <c r="Z22" s="1">
        <v>0</v>
      </c>
    </row>
    <row r="23" spans="1:26" x14ac:dyDescent="0.15">
      <c r="A23" s="1" t="s">
        <v>20</v>
      </c>
      <c r="B23" s="1">
        <v>103</v>
      </c>
      <c r="C23" s="1">
        <v>0</v>
      </c>
      <c r="D23" s="1">
        <v>0</v>
      </c>
      <c r="E23" s="1">
        <v>0</v>
      </c>
      <c r="F23" s="1">
        <v>2</v>
      </c>
      <c r="G23" s="1">
        <v>9</v>
      </c>
      <c r="H23" s="1">
        <v>0</v>
      </c>
      <c r="I23" s="1">
        <v>24</v>
      </c>
      <c r="J23" s="1">
        <v>0</v>
      </c>
      <c r="K23" s="1">
        <v>2</v>
      </c>
      <c r="L23" s="1">
        <v>0</v>
      </c>
      <c r="M23" s="1">
        <v>2</v>
      </c>
      <c r="N23" s="1" t="s">
        <v>20</v>
      </c>
      <c r="O23" s="1">
        <v>1</v>
      </c>
      <c r="P23" s="1">
        <v>8</v>
      </c>
      <c r="Q23" s="1">
        <v>0</v>
      </c>
      <c r="R23" s="1">
        <v>2</v>
      </c>
      <c r="S23" s="1">
        <v>0</v>
      </c>
      <c r="T23" s="1">
        <v>10</v>
      </c>
      <c r="U23" s="1">
        <v>0</v>
      </c>
      <c r="V23" s="1">
        <v>1</v>
      </c>
      <c r="W23" s="1">
        <v>0</v>
      </c>
      <c r="X23" s="1">
        <v>15</v>
      </c>
      <c r="Y23" s="1">
        <v>27</v>
      </c>
      <c r="Z23" s="1">
        <v>0</v>
      </c>
    </row>
    <row r="24" spans="1:26" x14ac:dyDescent="0.15">
      <c r="A24" s="1" t="s">
        <v>21</v>
      </c>
      <c r="B24" s="1">
        <v>690</v>
      </c>
      <c r="C24" s="1">
        <v>0</v>
      </c>
      <c r="D24" s="1">
        <v>0</v>
      </c>
      <c r="E24" s="1">
        <v>5</v>
      </c>
      <c r="F24" s="1">
        <v>2</v>
      </c>
      <c r="G24" s="1">
        <v>17</v>
      </c>
      <c r="H24" s="1">
        <v>14</v>
      </c>
      <c r="I24" s="1">
        <v>166</v>
      </c>
      <c r="J24" s="1">
        <v>2</v>
      </c>
      <c r="K24" s="1">
        <v>18</v>
      </c>
      <c r="L24" s="1">
        <v>6</v>
      </c>
      <c r="M24" s="1">
        <v>6</v>
      </c>
      <c r="N24" s="1" t="s">
        <v>21</v>
      </c>
      <c r="O24" s="1">
        <v>38</v>
      </c>
      <c r="P24" s="1">
        <v>40</v>
      </c>
      <c r="Q24" s="1">
        <v>14</v>
      </c>
      <c r="R24" s="1">
        <v>13</v>
      </c>
      <c r="S24" s="1">
        <v>15</v>
      </c>
      <c r="T24" s="1">
        <v>27</v>
      </c>
      <c r="U24" s="1">
        <v>11</v>
      </c>
      <c r="V24" s="1">
        <v>32</v>
      </c>
      <c r="W24" s="1">
        <v>0</v>
      </c>
      <c r="X24" s="1">
        <v>242</v>
      </c>
      <c r="Y24" s="1">
        <v>22</v>
      </c>
      <c r="Z24" s="1">
        <v>0</v>
      </c>
    </row>
    <row r="25" spans="1:26" x14ac:dyDescent="0.15">
      <c r="A25" s="1" t="s">
        <v>22</v>
      </c>
      <c r="B25" s="1">
        <v>929</v>
      </c>
      <c r="C25" s="1">
        <v>0</v>
      </c>
      <c r="D25" s="1">
        <v>4</v>
      </c>
      <c r="E25" s="1">
        <v>4</v>
      </c>
      <c r="F25" s="1">
        <v>3</v>
      </c>
      <c r="G25" s="1">
        <v>12</v>
      </c>
      <c r="H25" s="1">
        <v>11</v>
      </c>
      <c r="I25" s="1">
        <v>161</v>
      </c>
      <c r="J25" s="1">
        <v>12</v>
      </c>
      <c r="K25" s="1">
        <v>25</v>
      </c>
      <c r="L25" s="1">
        <v>4</v>
      </c>
      <c r="M25" s="1">
        <v>10</v>
      </c>
      <c r="N25" s="1" t="s">
        <v>22</v>
      </c>
      <c r="O25" s="1">
        <v>15</v>
      </c>
      <c r="P25" s="1">
        <v>30</v>
      </c>
      <c r="Q25" s="1">
        <v>4</v>
      </c>
      <c r="R25" s="1">
        <v>15</v>
      </c>
      <c r="S25" s="1">
        <v>8</v>
      </c>
      <c r="T25" s="1">
        <v>10</v>
      </c>
      <c r="U25" s="1">
        <v>4</v>
      </c>
      <c r="V25" s="1">
        <v>10</v>
      </c>
      <c r="W25" s="1">
        <v>0</v>
      </c>
      <c r="X25" s="1">
        <v>6</v>
      </c>
      <c r="Y25" s="1">
        <v>577</v>
      </c>
      <c r="Z25" s="1">
        <v>4</v>
      </c>
    </row>
    <row r="26" spans="1:26" x14ac:dyDescent="0.15">
      <c r="A26" s="1" t="s">
        <v>23</v>
      </c>
      <c r="B26" s="1">
        <v>34</v>
      </c>
      <c r="C26" s="1">
        <v>0</v>
      </c>
      <c r="D26" s="1">
        <v>0</v>
      </c>
      <c r="E26" s="1">
        <v>0</v>
      </c>
      <c r="F26" s="1">
        <v>1</v>
      </c>
      <c r="G26" s="1">
        <v>1</v>
      </c>
      <c r="H26" s="1">
        <v>1</v>
      </c>
      <c r="I26" s="1">
        <v>26</v>
      </c>
      <c r="J26" s="1">
        <v>0</v>
      </c>
      <c r="K26" s="1">
        <v>0</v>
      </c>
      <c r="L26" s="1">
        <v>0</v>
      </c>
      <c r="M26" s="1">
        <v>1</v>
      </c>
      <c r="N26" s="1" t="s">
        <v>23</v>
      </c>
      <c r="O26" s="1">
        <v>0</v>
      </c>
      <c r="P26" s="1">
        <v>2</v>
      </c>
      <c r="Q26" s="1">
        <v>0</v>
      </c>
      <c r="R26" s="1">
        <v>0</v>
      </c>
      <c r="S26" s="1">
        <v>0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</row>
    <row r="27" spans="1:26" x14ac:dyDescent="0.15">
      <c r="A27" s="1" t="s">
        <v>56</v>
      </c>
      <c r="B27" s="1">
        <v>427</v>
      </c>
      <c r="C27" s="1">
        <v>0</v>
      </c>
      <c r="D27" s="1">
        <v>7</v>
      </c>
      <c r="E27" s="1">
        <v>4</v>
      </c>
      <c r="F27" s="1">
        <v>1</v>
      </c>
      <c r="G27" s="1">
        <v>17</v>
      </c>
      <c r="H27" s="1">
        <v>7</v>
      </c>
      <c r="I27" s="1">
        <v>293</v>
      </c>
      <c r="J27" s="1">
        <v>3</v>
      </c>
      <c r="K27" s="1">
        <v>37</v>
      </c>
      <c r="L27" s="1">
        <v>8</v>
      </c>
      <c r="M27" s="1">
        <v>7</v>
      </c>
      <c r="N27" s="1" t="s">
        <v>56</v>
      </c>
      <c r="O27" s="1">
        <v>12</v>
      </c>
      <c r="P27" s="1">
        <v>4</v>
      </c>
      <c r="Q27" s="1">
        <v>1</v>
      </c>
      <c r="R27" s="1">
        <v>8</v>
      </c>
      <c r="S27" s="1">
        <v>1</v>
      </c>
      <c r="T27" s="1">
        <v>2</v>
      </c>
      <c r="U27" s="1">
        <v>1</v>
      </c>
      <c r="V27" s="1">
        <v>2</v>
      </c>
      <c r="W27" s="1">
        <v>0</v>
      </c>
      <c r="X27" s="1">
        <v>2</v>
      </c>
      <c r="Y27" s="1">
        <v>10</v>
      </c>
      <c r="Z27" s="1">
        <v>0</v>
      </c>
    </row>
    <row r="28" spans="1:26" x14ac:dyDescent="0.15">
      <c r="A28" s="1" t="s">
        <v>90</v>
      </c>
      <c r="B28" s="1">
        <v>855</v>
      </c>
      <c r="C28" s="1">
        <v>2</v>
      </c>
      <c r="D28" s="1">
        <v>15</v>
      </c>
      <c r="E28" s="1">
        <v>40</v>
      </c>
      <c r="F28" s="1">
        <v>40</v>
      </c>
      <c r="G28" s="1">
        <v>73</v>
      </c>
      <c r="H28" s="1">
        <v>12</v>
      </c>
      <c r="I28" s="1">
        <v>285</v>
      </c>
      <c r="J28" s="1">
        <v>25</v>
      </c>
      <c r="K28" s="1">
        <v>30</v>
      </c>
      <c r="L28" s="1">
        <v>16</v>
      </c>
      <c r="M28" s="1">
        <v>9</v>
      </c>
      <c r="N28" s="1" t="s">
        <v>90</v>
      </c>
      <c r="O28" s="1">
        <v>63</v>
      </c>
      <c r="P28" s="1">
        <v>41</v>
      </c>
      <c r="Q28" s="1">
        <v>15</v>
      </c>
      <c r="R28" s="1">
        <v>62</v>
      </c>
      <c r="S28" s="1">
        <v>34</v>
      </c>
      <c r="T28" s="1">
        <v>40</v>
      </c>
      <c r="U28" s="1">
        <v>15</v>
      </c>
      <c r="V28" s="1">
        <v>31</v>
      </c>
      <c r="W28" s="1">
        <v>0</v>
      </c>
      <c r="X28" s="1">
        <v>3</v>
      </c>
      <c r="Y28" s="1">
        <v>4</v>
      </c>
      <c r="Z28" s="1">
        <v>0</v>
      </c>
    </row>
    <row r="29" spans="1:26" x14ac:dyDescent="0.15">
      <c r="A29" s="1" t="s">
        <v>91</v>
      </c>
      <c r="B29" s="1">
        <v>122</v>
      </c>
      <c r="C29" s="1">
        <v>0</v>
      </c>
      <c r="D29" s="1">
        <v>0</v>
      </c>
      <c r="E29" s="1">
        <v>0</v>
      </c>
      <c r="F29" s="1">
        <v>1</v>
      </c>
      <c r="G29" s="1">
        <v>1</v>
      </c>
      <c r="H29" s="1">
        <v>1</v>
      </c>
      <c r="I29" s="1">
        <v>88</v>
      </c>
      <c r="J29" s="1">
        <v>1</v>
      </c>
      <c r="K29" s="1">
        <v>11</v>
      </c>
      <c r="L29" s="1">
        <v>3</v>
      </c>
      <c r="M29" s="1">
        <v>1</v>
      </c>
      <c r="N29" s="1" t="s">
        <v>91</v>
      </c>
      <c r="O29" s="1">
        <v>2</v>
      </c>
      <c r="P29" s="1">
        <v>3</v>
      </c>
      <c r="Q29" s="1">
        <v>4</v>
      </c>
      <c r="R29" s="1">
        <v>0</v>
      </c>
      <c r="S29" s="1">
        <v>1</v>
      </c>
      <c r="T29" s="1">
        <v>0</v>
      </c>
      <c r="U29" s="1">
        <v>0</v>
      </c>
      <c r="V29" s="1">
        <v>2</v>
      </c>
      <c r="W29" s="1">
        <v>0</v>
      </c>
      <c r="X29" s="1">
        <v>0</v>
      </c>
      <c r="Y29" s="1">
        <v>3</v>
      </c>
      <c r="Z29" s="1">
        <v>0</v>
      </c>
    </row>
    <row r="30" spans="1:26" x14ac:dyDescent="0.15">
      <c r="A30" s="1" t="s">
        <v>92</v>
      </c>
      <c r="B30" s="1">
        <v>57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2</v>
      </c>
      <c r="I30" s="1">
        <v>51</v>
      </c>
      <c r="J30" s="1">
        <v>0</v>
      </c>
      <c r="K30" s="1">
        <v>1</v>
      </c>
      <c r="L30" s="1">
        <v>0</v>
      </c>
      <c r="M30" s="1">
        <v>0</v>
      </c>
      <c r="N30" s="1" t="s">
        <v>92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93</v>
      </c>
      <c r="B31" s="1">
        <v>118</v>
      </c>
      <c r="C31" s="1">
        <v>0</v>
      </c>
      <c r="D31" s="1">
        <v>1</v>
      </c>
      <c r="E31" s="1">
        <v>3</v>
      </c>
      <c r="F31" s="1">
        <v>0</v>
      </c>
      <c r="G31" s="1">
        <v>0</v>
      </c>
      <c r="H31" s="1">
        <v>1</v>
      </c>
      <c r="I31" s="1">
        <v>103</v>
      </c>
      <c r="J31" s="1">
        <v>0</v>
      </c>
      <c r="K31" s="1">
        <v>1</v>
      </c>
      <c r="L31" s="1">
        <v>0</v>
      </c>
      <c r="M31" s="1">
        <v>0</v>
      </c>
      <c r="N31" s="1" t="s">
        <v>93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7</v>
      </c>
      <c r="Z31" s="1">
        <v>0</v>
      </c>
    </row>
    <row r="32" spans="1:26" x14ac:dyDescent="0.15">
      <c r="A32" s="1" t="s">
        <v>94</v>
      </c>
      <c r="B32" s="1">
        <v>28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24</v>
      </c>
      <c r="J32" s="1">
        <v>1</v>
      </c>
      <c r="K32" s="1">
        <v>0</v>
      </c>
      <c r="L32" s="1">
        <v>0</v>
      </c>
      <c r="M32" s="1">
        <v>0</v>
      </c>
      <c r="N32" s="1" t="s">
        <v>94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15">
      <c r="A33" s="1" t="s">
        <v>95</v>
      </c>
      <c r="B33" s="1">
        <v>47</v>
      </c>
      <c r="C33" s="1">
        <v>0</v>
      </c>
      <c r="D33" s="1">
        <v>0</v>
      </c>
      <c r="E33" s="1">
        <v>0</v>
      </c>
      <c r="F33" s="1">
        <v>3</v>
      </c>
      <c r="G33" s="1">
        <v>1</v>
      </c>
      <c r="H33" s="1">
        <v>0</v>
      </c>
      <c r="I33" s="1">
        <v>33</v>
      </c>
      <c r="J33" s="1">
        <v>0</v>
      </c>
      <c r="K33" s="1">
        <v>0</v>
      </c>
      <c r="L33" s="1">
        <v>1</v>
      </c>
      <c r="M33" s="1">
        <v>0</v>
      </c>
      <c r="N33" s="1" t="s">
        <v>95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8</v>
      </c>
      <c r="Z33" s="1">
        <v>0</v>
      </c>
    </row>
    <row r="34" spans="1:26" x14ac:dyDescent="0.15">
      <c r="A34" s="1" t="s">
        <v>50</v>
      </c>
      <c r="B34" s="1">
        <v>396</v>
      </c>
      <c r="C34" s="1">
        <v>0</v>
      </c>
      <c r="D34" s="1">
        <v>3</v>
      </c>
      <c r="E34" s="1">
        <v>2</v>
      </c>
      <c r="F34" s="1">
        <v>4</v>
      </c>
      <c r="G34" s="1">
        <v>5</v>
      </c>
      <c r="H34" s="1">
        <v>9</v>
      </c>
      <c r="I34" s="1">
        <v>231</v>
      </c>
      <c r="J34" s="1">
        <v>3</v>
      </c>
      <c r="K34" s="1">
        <v>38</v>
      </c>
      <c r="L34" s="1">
        <v>24</v>
      </c>
      <c r="M34" s="1">
        <v>6</v>
      </c>
      <c r="N34" s="1" t="s">
        <v>50</v>
      </c>
      <c r="O34" s="1">
        <v>14</v>
      </c>
      <c r="P34" s="1">
        <v>11</v>
      </c>
      <c r="Q34" s="1">
        <v>1</v>
      </c>
      <c r="R34" s="1">
        <v>16</v>
      </c>
      <c r="S34" s="1">
        <v>1</v>
      </c>
      <c r="T34" s="1">
        <v>4</v>
      </c>
      <c r="U34" s="1">
        <v>4</v>
      </c>
      <c r="V34" s="1">
        <v>5</v>
      </c>
      <c r="W34" s="1">
        <v>0</v>
      </c>
      <c r="X34" s="1">
        <v>1</v>
      </c>
      <c r="Y34" s="1">
        <v>10</v>
      </c>
      <c r="Z34" s="1">
        <v>4</v>
      </c>
    </row>
    <row r="35" spans="1:26" x14ac:dyDescent="0.15">
      <c r="A35" s="38" t="s">
        <v>142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 t="s">
        <v>142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15">
      <c r="A36" s="1" t="s">
        <v>155</v>
      </c>
      <c r="N36" s="1" t="s">
        <v>155</v>
      </c>
    </row>
    <row r="37" spans="1:26" s="5" customFormat="1" x14ac:dyDescent="0.15">
      <c r="A37" s="2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2"/>
      <c r="O37" s="3" t="s">
        <v>12</v>
      </c>
      <c r="P37" s="3" t="s">
        <v>13</v>
      </c>
      <c r="Q37" s="3" t="s">
        <v>14</v>
      </c>
      <c r="R37" s="3" t="s">
        <v>15</v>
      </c>
      <c r="S37" s="3" t="s">
        <v>16</v>
      </c>
      <c r="T37" s="3" t="s">
        <v>17</v>
      </c>
      <c r="U37" s="3" t="s">
        <v>18</v>
      </c>
      <c r="V37" s="3" t="s">
        <v>19</v>
      </c>
      <c r="W37" s="3" t="s">
        <v>20</v>
      </c>
      <c r="X37" s="3" t="s">
        <v>21</v>
      </c>
      <c r="Y37" s="3" t="s">
        <v>22</v>
      </c>
      <c r="Z37" s="4" t="s">
        <v>23</v>
      </c>
    </row>
    <row r="38" spans="1:26" x14ac:dyDescent="0.15">
      <c r="A38" s="1" t="s">
        <v>169</v>
      </c>
      <c r="B38" s="1">
        <v>31437</v>
      </c>
      <c r="C38" s="1">
        <v>22</v>
      </c>
      <c r="D38" s="1">
        <v>839</v>
      </c>
      <c r="E38" s="1">
        <v>1821</v>
      </c>
      <c r="F38" s="1">
        <v>1320</v>
      </c>
      <c r="G38" s="1">
        <v>2182</v>
      </c>
      <c r="H38" s="1">
        <v>1608</v>
      </c>
      <c r="I38" s="1">
        <v>10716</v>
      </c>
      <c r="J38" s="1">
        <v>1050</v>
      </c>
      <c r="K38" s="1">
        <v>1425</v>
      </c>
      <c r="L38" s="1">
        <v>511</v>
      </c>
      <c r="M38" s="1">
        <v>460</v>
      </c>
      <c r="N38" s="1" t="s">
        <v>169</v>
      </c>
      <c r="O38" s="1">
        <v>1438</v>
      </c>
      <c r="P38" s="1">
        <v>1582</v>
      </c>
      <c r="Q38" s="1">
        <v>668</v>
      </c>
      <c r="R38" s="1">
        <v>1339</v>
      </c>
      <c r="S38" s="1">
        <v>1036</v>
      </c>
      <c r="T38" s="1">
        <v>939</v>
      </c>
      <c r="U38" s="1">
        <v>624</v>
      </c>
      <c r="V38" s="1">
        <v>709</v>
      </c>
      <c r="W38" s="1">
        <v>0</v>
      </c>
      <c r="X38" s="1">
        <v>230</v>
      </c>
      <c r="Y38" s="1">
        <v>906</v>
      </c>
      <c r="Z38" s="1">
        <v>12</v>
      </c>
    </row>
    <row r="39" spans="1:26" x14ac:dyDescent="0.15">
      <c r="A39" s="1" t="s">
        <v>1</v>
      </c>
      <c r="B39" s="1">
        <v>840</v>
      </c>
      <c r="C39" s="1">
        <v>0</v>
      </c>
      <c r="D39" s="1">
        <v>9</v>
      </c>
      <c r="E39" s="1">
        <v>23</v>
      </c>
      <c r="F39" s="1">
        <v>15</v>
      </c>
      <c r="G39" s="1">
        <v>32</v>
      </c>
      <c r="H39" s="1">
        <v>15</v>
      </c>
      <c r="I39" s="1">
        <v>319</v>
      </c>
      <c r="J39" s="1">
        <v>23</v>
      </c>
      <c r="K39" s="1">
        <v>32</v>
      </c>
      <c r="L39" s="1">
        <v>15</v>
      </c>
      <c r="M39" s="1">
        <v>19</v>
      </c>
      <c r="N39" s="1" t="s">
        <v>1</v>
      </c>
      <c r="O39" s="1">
        <v>54</v>
      </c>
      <c r="P39" s="1">
        <v>44</v>
      </c>
      <c r="Q39" s="1">
        <v>13</v>
      </c>
      <c r="R39" s="1">
        <v>55</v>
      </c>
      <c r="S39" s="1">
        <v>35</v>
      </c>
      <c r="T39" s="1">
        <v>60</v>
      </c>
      <c r="U39" s="1">
        <v>25</v>
      </c>
      <c r="V39" s="1">
        <v>26</v>
      </c>
      <c r="W39" s="1">
        <v>0</v>
      </c>
      <c r="X39" s="1">
        <v>5</v>
      </c>
      <c r="Y39" s="1">
        <v>19</v>
      </c>
      <c r="Z39" s="1">
        <v>2</v>
      </c>
    </row>
    <row r="40" spans="1:26" x14ac:dyDescent="0.15">
      <c r="A40" s="1" t="s">
        <v>2</v>
      </c>
      <c r="B40" s="1">
        <v>1067</v>
      </c>
      <c r="C40" s="1">
        <v>0</v>
      </c>
      <c r="D40" s="1">
        <v>685</v>
      </c>
      <c r="E40" s="1">
        <v>91</v>
      </c>
      <c r="F40" s="1">
        <v>11</v>
      </c>
      <c r="G40" s="1">
        <v>15</v>
      </c>
      <c r="H40" s="1">
        <v>10</v>
      </c>
      <c r="I40" s="1">
        <v>204</v>
      </c>
      <c r="J40" s="1">
        <v>7</v>
      </c>
      <c r="K40" s="1">
        <v>14</v>
      </c>
      <c r="L40" s="1">
        <v>4</v>
      </c>
      <c r="M40" s="1">
        <v>3</v>
      </c>
      <c r="N40" s="1" t="s">
        <v>2</v>
      </c>
      <c r="O40" s="1">
        <v>4</v>
      </c>
      <c r="P40" s="1">
        <v>1</v>
      </c>
      <c r="Q40" s="1">
        <v>3</v>
      </c>
      <c r="R40" s="1">
        <v>3</v>
      </c>
      <c r="S40" s="1">
        <v>1</v>
      </c>
      <c r="T40" s="1">
        <v>3</v>
      </c>
      <c r="U40" s="1">
        <v>0</v>
      </c>
      <c r="V40" s="1">
        <v>3</v>
      </c>
      <c r="W40" s="1">
        <v>0</v>
      </c>
      <c r="X40" s="1">
        <v>0</v>
      </c>
      <c r="Y40" s="1">
        <v>5</v>
      </c>
      <c r="Z40" s="1">
        <v>0</v>
      </c>
    </row>
    <row r="41" spans="1:26" x14ac:dyDescent="0.15">
      <c r="A41" s="1" t="s">
        <v>3</v>
      </c>
      <c r="B41" s="1">
        <v>2185</v>
      </c>
      <c r="C41" s="1">
        <v>1</v>
      </c>
      <c r="D41" s="1">
        <v>55</v>
      </c>
      <c r="E41" s="1">
        <v>1437</v>
      </c>
      <c r="F41" s="1">
        <v>23</v>
      </c>
      <c r="G41" s="1">
        <v>36</v>
      </c>
      <c r="H41" s="1">
        <v>55</v>
      </c>
      <c r="I41" s="1">
        <v>461</v>
      </c>
      <c r="J41" s="1">
        <v>15</v>
      </c>
      <c r="K41" s="1">
        <v>36</v>
      </c>
      <c r="L41" s="1">
        <v>0</v>
      </c>
      <c r="M41" s="1">
        <v>1</v>
      </c>
      <c r="N41" s="1" t="s">
        <v>3</v>
      </c>
      <c r="O41" s="1">
        <v>10</v>
      </c>
      <c r="P41" s="1">
        <v>4</v>
      </c>
      <c r="Q41" s="1">
        <v>0</v>
      </c>
      <c r="R41" s="1">
        <v>11</v>
      </c>
      <c r="S41" s="1">
        <v>5</v>
      </c>
      <c r="T41" s="1">
        <v>4</v>
      </c>
      <c r="U41" s="1">
        <v>1</v>
      </c>
      <c r="V41" s="1">
        <v>1</v>
      </c>
      <c r="W41" s="1">
        <v>0</v>
      </c>
      <c r="X41" s="1">
        <v>5</v>
      </c>
      <c r="Y41" s="1">
        <v>24</v>
      </c>
      <c r="Z41" s="1">
        <v>0</v>
      </c>
    </row>
    <row r="42" spans="1:26" x14ac:dyDescent="0.15">
      <c r="A42" s="1" t="s">
        <v>4</v>
      </c>
      <c r="B42" s="1">
        <v>1812</v>
      </c>
      <c r="C42" s="1">
        <v>1</v>
      </c>
      <c r="D42" s="1">
        <v>12</v>
      </c>
      <c r="E42" s="1">
        <v>31</v>
      </c>
      <c r="F42" s="1">
        <v>1012</v>
      </c>
      <c r="G42" s="1">
        <v>76</v>
      </c>
      <c r="H42" s="1">
        <v>48</v>
      </c>
      <c r="I42" s="1">
        <v>490</v>
      </c>
      <c r="J42" s="1">
        <v>11</v>
      </c>
      <c r="K42" s="1">
        <v>45</v>
      </c>
      <c r="L42" s="1">
        <v>3</v>
      </c>
      <c r="M42" s="1">
        <v>8</v>
      </c>
      <c r="N42" s="1" t="s">
        <v>4</v>
      </c>
      <c r="O42" s="1">
        <v>6</v>
      </c>
      <c r="P42" s="1">
        <v>8</v>
      </c>
      <c r="Q42" s="1">
        <v>7</v>
      </c>
      <c r="R42" s="1">
        <v>8</v>
      </c>
      <c r="S42" s="1">
        <v>5</v>
      </c>
      <c r="T42" s="1">
        <v>1</v>
      </c>
      <c r="U42" s="1">
        <v>4</v>
      </c>
      <c r="V42" s="1">
        <v>6</v>
      </c>
      <c r="W42" s="1">
        <v>0</v>
      </c>
      <c r="X42" s="1">
        <v>4</v>
      </c>
      <c r="Y42" s="1">
        <v>26</v>
      </c>
      <c r="Z42" s="1">
        <v>0</v>
      </c>
    </row>
    <row r="43" spans="1:26" x14ac:dyDescent="0.15">
      <c r="A43" s="1" t="s">
        <v>5</v>
      </c>
      <c r="B43" s="1">
        <v>2458</v>
      </c>
      <c r="C43" s="1">
        <v>2</v>
      </c>
      <c r="D43" s="1">
        <v>5</v>
      </c>
      <c r="E43" s="1">
        <v>30</v>
      </c>
      <c r="F43" s="1">
        <v>40</v>
      </c>
      <c r="G43" s="1">
        <v>1460</v>
      </c>
      <c r="H43" s="1">
        <v>158</v>
      </c>
      <c r="I43" s="1">
        <v>588</v>
      </c>
      <c r="J43" s="1">
        <v>20</v>
      </c>
      <c r="K43" s="1">
        <v>37</v>
      </c>
      <c r="L43" s="1">
        <v>10</v>
      </c>
      <c r="M43" s="1">
        <v>9</v>
      </c>
      <c r="N43" s="1" t="s">
        <v>5</v>
      </c>
      <c r="O43" s="1">
        <v>19</v>
      </c>
      <c r="P43" s="1">
        <v>9</v>
      </c>
      <c r="Q43" s="1">
        <v>5</v>
      </c>
      <c r="R43" s="1">
        <v>12</v>
      </c>
      <c r="S43" s="1">
        <v>7</v>
      </c>
      <c r="T43" s="1">
        <v>2</v>
      </c>
      <c r="U43" s="1">
        <v>3</v>
      </c>
      <c r="V43" s="1">
        <v>6</v>
      </c>
      <c r="W43" s="1">
        <v>0</v>
      </c>
      <c r="X43" s="1">
        <v>5</v>
      </c>
      <c r="Y43" s="1">
        <v>31</v>
      </c>
      <c r="Z43" s="1">
        <v>0</v>
      </c>
    </row>
    <row r="44" spans="1:26" x14ac:dyDescent="0.15">
      <c r="A44" s="1" t="s">
        <v>6</v>
      </c>
      <c r="B44" s="1">
        <v>1471</v>
      </c>
      <c r="C44" s="1">
        <v>0</v>
      </c>
      <c r="D44" s="1">
        <v>3</v>
      </c>
      <c r="E44" s="1">
        <v>15</v>
      </c>
      <c r="F44" s="1">
        <v>19</v>
      </c>
      <c r="G44" s="1">
        <v>78</v>
      </c>
      <c r="H44" s="1">
        <v>902</v>
      </c>
      <c r="I44" s="1">
        <v>380</v>
      </c>
      <c r="J44" s="1">
        <v>1</v>
      </c>
      <c r="K44" s="1">
        <v>14</v>
      </c>
      <c r="L44" s="1">
        <v>7</v>
      </c>
      <c r="M44" s="1">
        <v>5</v>
      </c>
      <c r="N44" s="1" t="s">
        <v>6</v>
      </c>
      <c r="O44" s="1">
        <v>8</v>
      </c>
      <c r="P44" s="1">
        <v>3</v>
      </c>
      <c r="Q44" s="1">
        <v>0</v>
      </c>
      <c r="R44" s="1">
        <v>1</v>
      </c>
      <c r="S44" s="1">
        <v>2</v>
      </c>
      <c r="T44" s="1">
        <v>0</v>
      </c>
      <c r="U44" s="1">
        <v>0</v>
      </c>
      <c r="V44" s="1">
        <v>1</v>
      </c>
      <c r="W44" s="1">
        <v>0</v>
      </c>
      <c r="X44" s="1">
        <v>6</v>
      </c>
      <c r="Y44" s="1">
        <v>26</v>
      </c>
      <c r="Z44" s="1">
        <v>0</v>
      </c>
    </row>
    <row r="45" spans="1:26" x14ac:dyDescent="0.15">
      <c r="A45" s="1" t="s">
        <v>7</v>
      </c>
      <c r="B45" s="1">
        <v>5780</v>
      </c>
      <c r="C45" s="1">
        <v>5</v>
      </c>
      <c r="D45" s="1">
        <v>30</v>
      </c>
      <c r="E45" s="1">
        <v>97</v>
      </c>
      <c r="F45" s="1">
        <v>109</v>
      </c>
      <c r="G45" s="1">
        <v>224</v>
      </c>
      <c r="H45" s="1">
        <v>214</v>
      </c>
      <c r="I45" s="1">
        <v>4100</v>
      </c>
      <c r="J45" s="1">
        <v>118</v>
      </c>
      <c r="K45" s="1">
        <v>167</v>
      </c>
      <c r="L45" s="1">
        <v>59</v>
      </c>
      <c r="M45" s="1">
        <v>25</v>
      </c>
      <c r="N45" s="1" t="s">
        <v>7</v>
      </c>
      <c r="O45" s="1">
        <v>121</v>
      </c>
      <c r="P45" s="1">
        <v>77</v>
      </c>
      <c r="Q45" s="1">
        <v>26</v>
      </c>
      <c r="R45" s="1">
        <v>76</v>
      </c>
      <c r="S45" s="1">
        <v>77</v>
      </c>
      <c r="T45" s="1">
        <v>69</v>
      </c>
      <c r="U45" s="1">
        <v>25</v>
      </c>
      <c r="V45" s="1">
        <v>42</v>
      </c>
      <c r="W45" s="1">
        <v>0</v>
      </c>
      <c r="X45" s="1">
        <v>7</v>
      </c>
      <c r="Y45" s="1">
        <v>110</v>
      </c>
      <c r="Z45" s="1">
        <v>2</v>
      </c>
    </row>
    <row r="46" spans="1:26" x14ac:dyDescent="0.15">
      <c r="A46" s="1" t="s">
        <v>8</v>
      </c>
      <c r="B46" s="1">
        <v>1309</v>
      </c>
      <c r="C46" s="1">
        <v>0</v>
      </c>
      <c r="D46" s="1">
        <v>6</v>
      </c>
      <c r="E46" s="1">
        <v>13</v>
      </c>
      <c r="F46" s="1">
        <v>6</v>
      </c>
      <c r="G46" s="1">
        <v>20</v>
      </c>
      <c r="H46" s="1">
        <v>18</v>
      </c>
      <c r="I46" s="1">
        <v>378</v>
      </c>
      <c r="J46" s="1">
        <v>774</v>
      </c>
      <c r="K46" s="1">
        <v>27</v>
      </c>
      <c r="L46" s="1">
        <v>19</v>
      </c>
      <c r="M46" s="1">
        <v>3</v>
      </c>
      <c r="N46" s="1" t="s">
        <v>8</v>
      </c>
      <c r="O46" s="1">
        <v>6</v>
      </c>
      <c r="P46" s="1">
        <v>4</v>
      </c>
      <c r="Q46" s="1">
        <v>4</v>
      </c>
      <c r="R46" s="1">
        <v>2</v>
      </c>
      <c r="S46" s="1">
        <v>4</v>
      </c>
      <c r="T46" s="1">
        <v>2</v>
      </c>
      <c r="U46" s="1">
        <v>5</v>
      </c>
      <c r="V46" s="1">
        <v>1</v>
      </c>
      <c r="W46" s="1">
        <v>0</v>
      </c>
      <c r="X46" s="1">
        <v>0</v>
      </c>
      <c r="Y46" s="1">
        <v>17</v>
      </c>
      <c r="Z46" s="1">
        <v>0</v>
      </c>
    </row>
    <row r="47" spans="1:26" x14ac:dyDescent="0.15">
      <c r="A47" s="1" t="s">
        <v>9</v>
      </c>
      <c r="B47" s="1">
        <v>1268</v>
      </c>
      <c r="C47" s="1">
        <v>6</v>
      </c>
      <c r="D47" s="1">
        <v>4</v>
      </c>
      <c r="E47" s="1">
        <v>10</v>
      </c>
      <c r="F47" s="1">
        <v>17</v>
      </c>
      <c r="G47" s="1">
        <v>31</v>
      </c>
      <c r="H47" s="1">
        <v>30</v>
      </c>
      <c r="I47" s="1">
        <v>313</v>
      </c>
      <c r="J47" s="1">
        <v>11</v>
      </c>
      <c r="K47" s="1">
        <v>717</v>
      </c>
      <c r="L47" s="1">
        <v>24</v>
      </c>
      <c r="M47" s="1">
        <v>11</v>
      </c>
      <c r="N47" s="1" t="s">
        <v>9</v>
      </c>
      <c r="O47" s="1">
        <v>21</v>
      </c>
      <c r="P47" s="1">
        <v>12</v>
      </c>
      <c r="Q47" s="1">
        <v>6</v>
      </c>
      <c r="R47" s="1">
        <v>10</v>
      </c>
      <c r="S47" s="1">
        <v>9</v>
      </c>
      <c r="T47" s="1">
        <v>6</v>
      </c>
      <c r="U47" s="1">
        <v>2</v>
      </c>
      <c r="V47" s="1">
        <v>3</v>
      </c>
      <c r="W47" s="1">
        <v>0</v>
      </c>
      <c r="X47" s="1">
        <v>3</v>
      </c>
      <c r="Y47" s="1">
        <v>20</v>
      </c>
      <c r="Z47" s="1">
        <v>2</v>
      </c>
    </row>
    <row r="48" spans="1:26" x14ac:dyDescent="0.15">
      <c r="A48" s="1" t="s">
        <v>10</v>
      </c>
      <c r="B48" s="1">
        <v>457</v>
      </c>
      <c r="C48" s="1">
        <v>1</v>
      </c>
      <c r="D48" s="1">
        <v>2</v>
      </c>
      <c r="E48" s="1">
        <v>2</v>
      </c>
      <c r="F48" s="1">
        <v>1</v>
      </c>
      <c r="G48" s="1">
        <v>8</v>
      </c>
      <c r="H48" s="1">
        <v>7</v>
      </c>
      <c r="I48" s="1">
        <v>115</v>
      </c>
      <c r="J48" s="1">
        <v>8</v>
      </c>
      <c r="K48" s="1">
        <v>35</v>
      </c>
      <c r="L48" s="1">
        <v>246</v>
      </c>
      <c r="M48" s="1">
        <v>4</v>
      </c>
      <c r="N48" s="1" t="s">
        <v>10</v>
      </c>
      <c r="O48" s="1">
        <v>4</v>
      </c>
      <c r="P48" s="1">
        <v>1</v>
      </c>
      <c r="Q48" s="1">
        <v>2</v>
      </c>
      <c r="R48" s="1">
        <v>1</v>
      </c>
      <c r="S48" s="1">
        <v>2</v>
      </c>
      <c r="T48" s="1">
        <v>2</v>
      </c>
      <c r="U48" s="1">
        <v>1</v>
      </c>
      <c r="V48" s="1">
        <v>4</v>
      </c>
      <c r="W48" s="1">
        <v>0</v>
      </c>
      <c r="X48" s="1">
        <v>1</v>
      </c>
      <c r="Y48" s="1">
        <v>10</v>
      </c>
      <c r="Z48" s="1">
        <v>0</v>
      </c>
    </row>
    <row r="49" spans="1:26" x14ac:dyDescent="0.15">
      <c r="A49" s="1" t="s">
        <v>11</v>
      </c>
      <c r="B49" s="1">
        <v>428</v>
      </c>
      <c r="C49" s="1">
        <v>0</v>
      </c>
      <c r="D49" s="1">
        <v>0</v>
      </c>
      <c r="E49" s="1">
        <v>3</v>
      </c>
      <c r="F49" s="1">
        <v>1</v>
      </c>
      <c r="G49" s="1">
        <v>4</v>
      </c>
      <c r="H49" s="1">
        <v>6</v>
      </c>
      <c r="I49" s="1">
        <v>88</v>
      </c>
      <c r="J49" s="1">
        <v>1</v>
      </c>
      <c r="K49" s="1">
        <v>22</v>
      </c>
      <c r="L49" s="1">
        <v>7</v>
      </c>
      <c r="M49" s="1">
        <v>274</v>
      </c>
      <c r="N49" s="1" t="s">
        <v>11</v>
      </c>
      <c r="O49" s="1">
        <v>3</v>
      </c>
      <c r="P49" s="1">
        <v>2</v>
      </c>
      <c r="Q49" s="1">
        <v>2</v>
      </c>
      <c r="R49" s="1">
        <v>2</v>
      </c>
      <c r="S49" s="1">
        <v>3</v>
      </c>
      <c r="T49" s="1">
        <v>1</v>
      </c>
      <c r="U49" s="1">
        <v>1</v>
      </c>
      <c r="V49" s="1">
        <v>1</v>
      </c>
      <c r="W49" s="1">
        <v>0</v>
      </c>
      <c r="X49" s="1">
        <v>0</v>
      </c>
      <c r="Y49" s="1">
        <v>7</v>
      </c>
      <c r="Z49" s="1">
        <v>0</v>
      </c>
    </row>
    <row r="50" spans="1:26" x14ac:dyDescent="0.15">
      <c r="A50" s="1" t="s">
        <v>12</v>
      </c>
      <c r="B50" s="1">
        <v>1667</v>
      </c>
      <c r="C50" s="1">
        <v>0</v>
      </c>
      <c r="D50" s="1">
        <v>2</v>
      </c>
      <c r="E50" s="1">
        <v>3</v>
      </c>
      <c r="F50" s="1">
        <v>7</v>
      </c>
      <c r="G50" s="1">
        <v>21</v>
      </c>
      <c r="H50" s="1">
        <v>20</v>
      </c>
      <c r="I50" s="1">
        <v>436</v>
      </c>
      <c r="J50" s="1">
        <v>6</v>
      </c>
      <c r="K50" s="1">
        <v>29</v>
      </c>
      <c r="L50" s="1">
        <v>7</v>
      </c>
      <c r="M50" s="1">
        <v>12</v>
      </c>
      <c r="N50" s="1" t="s">
        <v>12</v>
      </c>
      <c r="O50" s="1">
        <v>1035</v>
      </c>
      <c r="P50" s="1">
        <v>13</v>
      </c>
      <c r="Q50" s="1">
        <v>5</v>
      </c>
      <c r="R50" s="1">
        <v>15</v>
      </c>
      <c r="S50" s="1">
        <v>6</v>
      </c>
      <c r="T50" s="1">
        <v>2</v>
      </c>
      <c r="U50" s="1">
        <v>2</v>
      </c>
      <c r="V50" s="1">
        <v>9</v>
      </c>
      <c r="W50" s="1">
        <v>0</v>
      </c>
      <c r="X50" s="1">
        <v>8</v>
      </c>
      <c r="Y50" s="1">
        <v>29</v>
      </c>
      <c r="Z50" s="1">
        <v>0</v>
      </c>
    </row>
    <row r="51" spans="1:26" x14ac:dyDescent="0.15">
      <c r="A51" s="1" t="s">
        <v>13</v>
      </c>
      <c r="B51" s="1">
        <v>2076</v>
      </c>
      <c r="C51" s="1">
        <v>1</v>
      </c>
      <c r="D51" s="1">
        <v>3</v>
      </c>
      <c r="E51" s="1">
        <v>10</v>
      </c>
      <c r="F51" s="1">
        <v>2</v>
      </c>
      <c r="G51" s="1">
        <v>27</v>
      </c>
      <c r="H51" s="1">
        <v>22</v>
      </c>
      <c r="I51" s="1">
        <v>461</v>
      </c>
      <c r="J51" s="1">
        <v>9</v>
      </c>
      <c r="K51" s="1">
        <v>64</v>
      </c>
      <c r="L51" s="1">
        <v>11</v>
      </c>
      <c r="M51" s="1">
        <v>11</v>
      </c>
      <c r="N51" s="1" t="s">
        <v>13</v>
      </c>
      <c r="O51" s="1">
        <v>29</v>
      </c>
      <c r="P51" s="1">
        <v>1274</v>
      </c>
      <c r="Q51" s="1">
        <v>51</v>
      </c>
      <c r="R51" s="1">
        <v>14</v>
      </c>
      <c r="S51" s="1">
        <v>8</v>
      </c>
      <c r="T51" s="1">
        <v>7</v>
      </c>
      <c r="U51" s="1">
        <v>1</v>
      </c>
      <c r="V51" s="1">
        <v>4</v>
      </c>
      <c r="W51" s="1">
        <v>0</v>
      </c>
      <c r="X51" s="1">
        <v>19</v>
      </c>
      <c r="Y51" s="1">
        <v>47</v>
      </c>
      <c r="Z51" s="1">
        <v>1</v>
      </c>
    </row>
    <row r="52" spans="1:26" x14ac:dyDescent="0.15">
      <c r="A52" s="1" t="s">
        <v>14</v>
      </c>
      <c r="B52" s="1">
        <v>759</v>
      </c>
      <c r="C52" s="1">
        <v>1</v>
      </c>
      <c r="D52" s="1">
        <v>0</v>
      </c>
      <c r="E52" s="1">
        <v>5</v>
      </c>
      <c r="F52" s="1">
        <v>1</v>
      </c>
      <c r="G52" s="1">
        <v>13</v>
      </c>
      <c r="H52" s="1">
        <v>3</v>
      </c>
      <c r="I52" s="1">
        <v>134</v>
      </c>
      <c r="J52" s="1">
        <v>8</v>
      </c>
      <c r="K52" s="1">
        <v>13</v>
      </c>
      <c r="L52" s="1">
        <v>9</v>
      </c>
      <c r="M52" s="1">
        <v>3</v>
      </c>
      <c r="N52" s="1" t="s">
        <v>14</v>
      </c>
      <c r="O52" s="1">
        <v>9</v>
      </c>
      <c r="P52" s="1">
        <v>18</v>
      </c>
      <c r="Q52" s="1">
        <v>512</v>
      </c>
      <c r="R52" s="1">
        <v>8</v>
      </c>
      <c r="S52" s="1">
        <v>2</v>
      </c>
      <c r="T52" s="1">
        <v>5</v>
      </c>
      <c r="U52" s="1">
        <v>0</v>
      </c>
      <c r="V52" s="1">
        <v>2</v>
      </c>
      <c r="W52" s="1">
        <v>0</v>
      </c>
      <c r="X52" s="1">
        <v>2</v>
      </c>
      <c r="Y52" s="1">
        <v>11</v>
      </c>
      <c r="Z52" s="1">
        <v>0</v>
      </c>
    </row>
    <row r="53" spans="1:26" x14ac:dyDescent="0.15">
      <c r="A53" s="1" t="s">
        <v>15</v>
      </c>
      <c r="B53" s="1">
        <v>1621</v>
      </c>
      <c r="C53" s="1">
        <v>0</v>
      </c>
      <c r="D53" s="1">
        <v>3</v>
      </c>
      <c r="E53" s="1">
        <v>5</v>
      </c>
      <c r="F53" s="1">
        <v>7</v>
      </c>
      <c r="G53" s="1">
        <v>17</v>
      </c>
      <c r="H53" s="1">
        <v>17</v>
      </c>
      <c r="I53" s="1">
        <v>386</v>
      </c>
      <c r="J53" s="1">
        <v>5</v>
      </c>
      <c r="K53" s="1">
        <v>28</v>
      </c>
      <c r="L53" s="1">
        <v>15</v>
      </c>
      <c r="M53" s="1">
        <v>16</v>
      </c>
      <c r="N53" s="1" t="s">
        <v>15</v>
      </c>
      <c r="O53" s="1">
        <v>15</v>
      </c>
      <c r="P53" s="1">
        <v>9</v>
      </c>
      <c r="Q53" s="1">
        <v>2</v>
      </c>
      <c r="R53" s="1">
        <v>1001</v>
      </c>
      <c r="S53" s="1">
        <v>19</v>
      </c>
      <c r="T53" s="1">
        <v>11</v>
      </c>
      <c r="U53" s="1">
        <v>11</v>
      </c>
      <c r="V53" s="1">
        <v>4</v>
      </c>
      <c r="W53" s="1">
        <v>0</v>
      </c>
      <c r="X53" s="1">
        <v>0</v>
      </c>
      <c r="Y53" s="1">
        <v>48</v>
      </c>
      <c r="Z53" s="1">
        <v>2</v>
      </c>
    </row>
    <row r="54" spans="1:26" x14ac:dyDescent="0.15">
      <c r="A54" s="1" t="s">
        <v>16</v>
      </c>
      <c r="B54" s="1">
        <v>1311</v>
      </c>
      <c r="C54" s="1">
        <v>2</v>
      </c>
      <c r="D54" s="1">
        <v>2</v>
      </c>
      <c r="E54" s="1">
        <v>5</v>
      </c>
      <c r="F54" s="1">
        <v>4</v>
      </c>
      <c r="G54" s="1">
        <v>9</v>
      </c>
      <c r="H54" s="1">
        <v>8</v>
      </c>
      <c r="I54" s="1">
        <v>326</v>
      </c>
      <c r="J54" s="1">
        <v>2</v>
      </c>
      <c r="K54" s="1">
        <v>25</v>
      </c>
      <c r="L54" s="1">
        <v>10</v>
      </c>
      <c r="M54" s="1">
        <v>8</v>
      </c>
      <c r="N54" s="1" t="s">
        <v>16</v>
      </c>
      <c r="O54" s="1">
        <v>3</v>
      </c>
      <c r="P54" s="1">
        <v>8</v>
      </c>
      <c r="Q54" s="1">
        <v>2</v>
      </c>
      <c r="R54" s="1">
        <v>22</v>
      </c>
      <c r="S54" s="1">
        <v>792</v>
      </c>
      <c r="T54" s="1">
        <v>8</v>
      </c>
      <c r="U54" s="1">
        <v>0</v>
      </c>
      <c r="V54" s="1">
        <v>8</v>
      </c>
      <c r="W54" s="1">
        <v>0</v>
      </c>
      <c r="X54" s="1">
        <v>3</v>
      </c>
      <c r="Y54" s="1">
        <v>64</v>
      </c>
      <c r="Z54" s="1">
        <v>0</v>
      </c>
    </row>
    <row r="55" spans="1:26" x14ac:dyDescent="0.15">
      <c r="A55" s="1" t="s">
        <v>17</v>
      </c>
      <c r="B55" s="1">
        <v>1187</v>
      </c>
      <c r="C55" s="1">
        <v>0</v>
      </c>
      <c r="D55" s="1">
        <v>2</v>
      </c>
      <c r="E55" s="1">
        <v>7</v>
      </c>
      <c r="F55" s="1">
        <v>8</v>
      </c>
      <c r="G55" s="1">
        <v>16</v>
      </c>
      <c r="H55" s="1">
        <v>20</v>
      </c>
      <c r="I55" s="1">
        <v>324</v>
      </c>
      <c r="J55" s="1">
        <v>1</v>
      </c>
      <c r="K55" s="1">
        <v>21</v>
      </c>
      <c r="L55" s="1">
        <v>10</v>
      </c>
      <c r="M55" s="1">
        <v>7</v>
      </c>
      <c r="N55" s="1" t="s">
        <v>17</v>
      </c>
      <c r="O55" s="1">
        <v>9</v>
      </c>
      <c r="P55" s="1">
        <v>3</v>
      </c>
      <c r="Q55" s="1">
        <v>5</v>
      </c>
      <c r="R55" s="1">
        <v>13</v>
      </c>
      <c r="S55" s="1">
        <v>7</v>
      </c>
      <c r="T55" s="1">
        <v>684</v>
      </c>
      <c r="U55" s="1">
        <v>3</v>
      </c>
      <c r="V55" s="1">
        <v>11</v>
      </c>
      <c r="W55" s="1">
        <v>0</v>
      </c>
      <c r="X55" s="1">
        <v>7</v>
      </c>
      <c r="Y55" s="1">
        <v>29</v>
      </c>
      <c r="Z55" s="1">
        <v>0</v>
      </c>
    </row>
    <row r="56" spans="1:26" x14ac:dyDescent="0.15">
      <c r="A56" s="1" t="s">
        <v>18</v>
      </c>
      <c r="B56" s="1">
        <v>771</v>
      </c>
      <c r="C56" s="1">
        <v>0</v>
      </c>
      <c r="D56" s="1">
        <v>0</v>
      </c>
      <c r="E56" s="1">
        <v>0</v>
      </c>
      <c r="F56" s="1">
        <v>2</v>
      </c>
      <c r="G56" s="1">
        <v>11</v>
      </c>
      <c r="H56" s="1">
        <v>9</v>
      </c>
      <c r="I56" s="1">
        <v>183</v>
      </c>
      <c r="J56" s="1">
        <v>5</v>
      </c>
      <c r="K56" s="1">
        <v>3</v>
      </c>
      <c r="L56" s="1">
        <v>1</v>
      </c>
      <c r="M56" s="1">
        <v>1</v>
      </c>
      <c r="N56" s="1" t="s">
        <v>18</v>
      </c>
      <c r="O56" s="1">
        <v>0</v>
      </c>
      <c r="P56" s="1">
        <v>6</v>
      </c>
      <c r="Q56" s="1">
        <v>0</v>
      </c>
      <c r="R56" s="1">
        <v>16</v>
      </c>
      <c r="S56" s="1">
        <v>2</v>
      </c>
      <c r="T56" s="1">
        <v>5</v>
      </c>
      <c r="U56" s="1">
        <v>501</v>
      </c>
      <c r="V56" s="1">
        <v>15</v>
      </c>
      <c r="W56" s="1">
        <v>0</v>
      </c>
      <c r="X56" s="1">
        <v>3</v>
      </c>
      <c r="Y56" s="1">
        <v>8</v>
      </c>
      <c r="Z56" s="1">
        <v>0</v>
      </c>
    </row>
    <row r="57" spans="1:26" x14ac:dyDescent="0.15">
      <c r="A57" s="1" t="s">
        <v>19</v>
      </c>
      <c r="B57" s="1">
        <v>1009</v>
      </c>
      <c r="C57" s="1">
        <v>2</v>
      </c>
      <c r="D57" s="1">
        <v>2</v>
      </c>
      <c r="E57" s="1">
        <v>4</v>
      </c>
      <c r="F57" s="1">
        <v>5</v>
      </c>
      <c r="G57" s="1">
        <v>15</v>
      </c>
      <c r="H57" s="1">
        <v>16</v>
      </c>
      <c r="I57" s="1">
        <v>270</v>
      </c>
      <c r="J57" s="1">
        <v>2</v>
      </c>
      <c r="K57" s="1">
        <v>19</v>
      </c>
      <c r="L57" s="1">
        <v>25</v>
      </c>
      <c r="M57" s="1">
        <v>19</v>
      </c>
      <c r="N57" s="1" t="s">
        <v>19</v>
      </c>
      <c r="O57" s="1">
        <v>8</v>
      </c>
      <c r="P57" s="1">
        <v>5</v>
      </c>
      <c r="Q57" s="1">
        <v>3</v>
      </c>
      <c r="R57" s="1">
        <v>9</v>
      </c>
      <c r="S57" s="1">
        <v>11</v>
      </c>
      <c r="T57" s="1">
        <v>7</v>
      </c>
      <c r="U57" s="1">
        <v>16</v>
      </c>
      <c r="V57" s="1">
        <v>523</v>
      </c>
      <c r="W57" s="1">
        <v>0</v>
      </c>
      <c r="X57" s="1">
        <v>11</v>
      </c>
      <c r="Y57" s="1">
        <v>37</v>
      </c>
      <c r="Z57" s="1">
        <v>0</v>
      </c>
    </row>
    <row r="58" spans="1:26" x14ac:dyDescent="0.15">
      <c r="A58" s="1" t="s">
        <v>20</v>
      </c>
      <c r="B58" s="1">
        <v>53</v>
      </c>
      <c r="C58" s="1">
        <v>0</v>
      </c>
      <c r="D58" s="1">
        <v>0</v>
      </c>
      <c r="E58" s="1">
        <v>0</v>
      </c>
      <c r="F58" s="1">
        <v>0</v>
      </c>
      <c r="G58" s="1">
        <v>3</v>
      </c>
      <c r="H58" s="1">
        <v>0</v>
      </c>
      <c r="I58" s="1">
        <v>12</v>
      </c>
      <c r="J58" s="1">
        <v>0</v>
      </c>
      <c r="K58" s="1">
        <v>0</v>
      </c>
      <c r="L58" s="1">
        <v>0</v>
      </c>
      <c r="M58" s="1">
        <v>0</v>
      </c>
      <c r="N58" s="1" t="s">
        <v>20</v>
      </c>
      <c r="O58" s="1">
        <v>1</v>
      </c>
      <c r="P58" s="1">
        <v>6</v>
      </c>
      <c r="Q58" s="1">
        <v>0</v>
      </c>
      <c r="R58" s="1">
        <v>1</v>
      </c>
      <c r="S58" s="1">
        <v>0</v>
      </c>
      <c r="T58" s="1">
        <v>9</v>
      </c>
      <c r="U58" s="1">
        <v>0</v>
      </c>
      <c r="V58" s="1">
        <v>0</v>
      </c>
      <c r="W58" s="1">
        <v>0</v>
      </c>
      <c r="X58" s="1">
        <v>8</v>
      </c>
      <c r="Y58" s="1">
        <v>13</v>
      </c>
      <c r="Z58" s="1">
        <v>0</v>
      </c>
    </row>
    <row r="59" spans="1:26" x14ac:dyDescent="0.15">
      <c r="A59" s="1" t="s">
        <v>21</v>
      </c>
      <c r="B59" s="1">
        <v>345</v>
      </c>
      <c r="C59" s="1">
        <v>0</v>
      </c>
      <c r="D59" s="1">
        <v>0</v>
      </c>
      <c r="E59" s="1">
        <v>1</v>
      </c>
      <c r="F59" s="1">
        <v>1</v>
      </c>
      <c r="G59" s="1">
        <v>10</v>
      </c>
      <c r="H59" s="1">
        <v>9</v>
      </c>
      <c r="I59" s="1">
        <v>77</v>
      </c>
      <c r="J59" s="1">
        <v>1</v>
      </c>
      <c r="K59" s="1">
        <v>6</v>
      </c>
      <c r="L59" s="1">
        <v>2</v>
      </c>
      <c r="M59" s="1">
        <v>2</v>
      </c>
      <c r="N59" s="1" t="s">
        <v>21</v>
      </c>
      <c r="O59" s="1">
        <v>20</v>
      </c>
      <c r="P59" s="1">
        <v>22</v>
      </c>
      <c r="Q59" s="1">
        <v>9</v>
      </c>
      <c r="R59" s="1">
        <v>6</v>
      </c>
      <c r="S59" s="1">
        <v>10</v>
      </c>
      <c r="T59" s="1">
        <v>15</v>
      </c>
      <c r="U59" s="1">
        <v>7</v>
      </c>
      <c r="V59" s="1">
        <v>15</v>
      </c>
      <c r="W59" s="1">
        <v>0</v>
      </c>
      <c r="X59" s="1">
        <v>126</v>
      </c>
      <c r="Y59" s="1">
        <v>6</v>
      </c>
      <c r="Z59" s="1">
        <v>0</v>
      </c>
    </row>
    <row r="60" spans="1:26" x14ac:dyDescent="0.15">
      <c r="A60" s="1" t="s">
        <v>22</v>
      </c>
      <c r="B60" s="1">
        <v>463</v>
      </c>
      <c r="C60" s="1">
        <v>0</v>
      </c>
      <c r="D60" s="1">
        <v>2</v>
      </c>
      <c r="E60" s="1">
        <v>1</v>
      </c>
      <c r="F60" s="1">
        <v>2</v>
      </c>
      <c r="G60" s="1">
        <v>7</v>
      </c>
      <c r="H60" s="1">
        <v>6</v>
      </c>
      <c r="I60" s="1">
        <v>81</v>
      </c>
      <c r="J60" s="1">
        <v>3</v>
      </c>
      <c r="K60" s="1">
        <v>7</v>
      </c>
      <c r="L60" s="1">
        <v>3</v>
      </c>
      <c r="M60" s="1">
        <v>2</v>
      </c>
      <c r="N60" s="1" t="s">
        <v>22</v>
      </c>
      <c r="O60" s="1">
        <v>6</v>
      </c>
      <c r="P60" s="1">
        <v>19</v>
      </c>
      <c r="Q60" s="1">
        <v>1</v>
      </c>
      <c r="R60" s="1">
        <v>9</v>
      </c>
      <c r="S60" s="1">
        <v>6</v>
      </c>
      <c r="T60" s="1">
        <v>7</v>
      </c>
      <c r="U60" s="1">
        <v>3</v>
      </c>
      <c r="V60" s="1">
        <v>4</v>
      </c>
      <c r="W60" s="1">
        <v>0</v>
      </c>
      <c r="X60" s="1">
        <v>4</v>
      </c>
      <c r="Y60" s="1">
        <v>288</v>
      </c>
      <c r="Z60" s="1">
        <v>2</v>
      </c>
    </row>
    <row r="61" spans="1:26" x14ac:dyDescent="0.15">
      <c r="A61" s="1" t="s">
        <v>23</v>
      </c>
      <c r="B61" s="1">
        <v>13</v>
      </c>
      <c r="C61" s="1">
        <v>0</v>
      </c>
      <c r="D61" s="1">
        <v>0</v>
      </c>
      <c r="E61" s="1">
        <v>0</v>
      </c>
      <c r="F61" s="1">
        <v>1</v>
      </c>
      <c r="G61" s="1">
        <v>1</v>
      </c>
      <c r="H61" s="1">
        <v>0</v>
      </c>
      <c r="I61" s="1">
        <v>7</v>
      </c>
      <c r="J61" s="1">
        <v>0</v>
      </c>
      <c r="K61" s="1">
        <v>0</v>
      </c>
      <c r="L61" s="1">
        <v>0</v>
      </c>
      <c r="M61" s="1">
        <v>1</v>
      </c>
      <c r="N61" s="1" t="s">
        <v>23</v>
      </c>
      <c r="O61" s="1">
        <v>0</v>
      </c>
      <c r="P61" s="1">
        <v>2</v>
      </c>
      <c r="Q61" s="1">
        <v>0</v>
      </c>
      <c r="R61" s="1">
        <v>0</v>
      </c>
      <c r="S61" s="1">
        <v>0</v>
      </c>
      <c r="T61" s="1">
        <v>1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15">
      <c r="A62" s="1" t="s">
        <v>56</v>
      </c>
      <c r="B62" s="1">
        <v>244</v>
      </c>
      <c r="C62" s="1">
        <v>0</v>
      </c>
      <c r="D62" s="1">
        <v>3</v>
      </c>
      <c r="E62" s="1">
        <v>2</v>
      </c>
      <c r="F62" s="1">
        <v>0</v>
      </c>
      <c r="G62" s="1">
        <v>10</v>
      </c>
      <c r="H62" s="1">
        <v>5</v>
      </c>
      <c r="I62" s="1">
        <v>163</v>
      </c>
      <c r="J62" s="1">
        <v>2</v>
      </c>
      <c r="K62" s="1">
        <v>22</v>
      </c>
      <c r="L62" s="1">
        <v>5</v>
      </c>
      <c r="M62" s="1">
        <v>6</v>
      </c>
      <c r="N62" s="1" t="s">
        <v>56</v>
      </c>
      <c r="O62" s="1">
        <v>6</v>
      </c>
      <c r="P62" s="1">
        <v>3</v>
      </c>
      <c r="Q62" s="1">
        <v>1</v>
      </c>
      <c r="R62" s="1">
        <v>3</v>
      </c>
      <c r="S62" s="1">
        <v>0</v>
      </c>
      <c r="T62" s="1">
        <v>1</v>
      </c>
      <c r="U62" s="1">
        <v>1</v>
      </c>
      <c r="V62" s="1">
        <v>1</v>
      </c>
      <c r="W62" s="1">
        <v>0</v>
      </c>
      <c r="X62" s="1">
        <v>1</v>
      </c>
      <c r="Y62" s="1">
        <v>9</v>
      </c>
      <c r="Z62" s="1">
        <v>0</v>
      </c>
    </row>
    <row r="63" spans="1:26" x14ac:dyDescent="0.15">
      <c r="A63" s="1" t="s">
        <v>90</v>
      </c>
      <c r="B63" s="1">
        <v>435</v>
      </c>
      <c r="C63" s="1">
        <v>0</v>
      </c>
      <c r="D63" s="1">
        <v>8</v>
      </c>
      <c r="E63" s="1">
        <v>23</v>
      </c>
      <c r="F63" s="1">
        <v>21</v>
      </c>
      <c r="G63" s="1">
        <v>34</v>
      </c>
      <c r="H63" s="1">
        <v>4</v>
      </c>
      <c r="I63" s="1">
        <v>133</v>
      </c>
      <c r="J63" s="1">
        <v>15</v>
      </c>
      <c r="K63" s="1">
        <v>14</v>
      </c>
      <c r="L63" s="1">
        <v>8</v>
      </c>
      <c r="M63" s="1">
        <v>6</v>
      </c>
      <c r="N63" s="1" t="s">
        <v>90</v>
      </c>
      <c r="O63" s="1">
        <v>33</v>
      </c>
      <c r="P63" s="1">
        <v>19</v>
      </c>
      <c r="Q63" s="1">
        <v>7</v>
      </c>
      <c r="R63" s="1">
        <v>37</v>
      </c>
      <c r="S63" s="1">
        <v>20</v>
      </c>
      <c r="T63" s="1">
        <v>27</v>
      </c>
      <c r="U63" s="1">
        <v>8</v>
      </c>
      <c r="V63" s="1">
        <v>15</v>
      </c>
      <c r="W63" s="1">
        <v>0</v>
      </c>
      <c r="X63" s="1">
        <v>1</v>
      </c>
      <c r="Y63" s="1">
        <v>2</v>
      </c>
      <c r="Z63" s="1">
        <v>0</v>
      </c>
    </row>
    <row r="64" spans="1:26" x14ac:dyDescent="0.15">
      <c r="A64" s="1" t="s">
        <v>91</v>
      </c>
      <c r="B64" s="1">
        <v>57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0</v>
      </c>
      <c r="I64" s="1">
        <v>39</v>
      </c>
      <c r="J64" s="1">
        <v>0</v>
      </c>
      <c r="K64" s="1">
        <v>6</v>
      </c>
      <c r="L64" s="1">
        <v>0</v>
      </c>
      <c r="M64" s="1">
        <v>1</v>
      </c>
      <c r="N64" s="1" t="s">
        <v>91</v>
      </c>
      <c r="O64" s="1">
        <v>2</v>
      </c>
      <c r="P64" s="1">
        <v>2</v>
      </c>
      <c r="Q64" s="1">
        <v>2</v>
      </c>
      <c r="R64" s="1">
        <v>0</v>
      </c>
      <c r="S64" s="1">
        <v>1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1">
        <v>2</v>
      </c>
      <c r="Z64" s="1">
        <v>0</v>
      </c>
    </row>
    <row r="65" spans="1:26" x14ac:dyDescent="0.15">
      <c r="A65" s="1" t="s">
        <v>92</v>
      </c>
      <c r="B65" s="1">
        <v>33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31</v>
      </c>
      <c r="J65" s="1">
        <v>0</v>
      </c>
      <c r="K65" s="1">
        <v>0</v>
      </c>
      <c r="L65" s="1">
        <v>0</v>
      </c>
      <c r="M65" s="1">
        <v>0</v>
      </c>
      <c r="N65" s="1" t="s">
        <v>92</v>
      </c>
      <c r="O65" s="1">
        <v>1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15">
      <c r="A66" s="1" t="s">
        <v>93</v>
      </c>
      <c r="B66" s="1">
        <v>72</v>
      </c>
      <c r="C66" s="1">
        <v>0</v>
      </c>
      <c r="D66" s="1">
        <v>1</v>
      </c>
      <c r="E66" s="1">
        <v>2</v>
      </c>
      <c r="F66" s="1">
        <v>0</v>
      </c>
      <c r="G66" s="1">
        <v>0</v>
      </c>
      <c r="H66" s="1">
        <v>1</v>
      </c>
      <c r="I66" s="1">
        <v>62</v>
      </c>
      <c r="J66" s="1">
        <v>0</v>
      </c>
      <c r="K66" s="1">
        <v>1</v>
      </c>
      <c r="L66" s="1">
        <v>0</v>
      </c>
      <c r="M66" s="1">
        <v>0</v>
      </c>
      <c r="N66" s="1" t="s">
        <v>93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4</v>
      </c>
      <c r="Z66" s="1">
        <v>0</v>
      </c>
    </row>
    <row r="67" spans="1:26" x14ac:dyDescent="0.15">
      <c r="A67" s="1" t="s">
        <v>94</v>
      </c>
      <c r="B67" s="1">
        <v>20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17</v>
      </c>
      <c r="J67" s="1">
        <v>1</v>
      </c>
      <c r="K67" s="1">
        <v>0</v>
      </c>
      <c r="L67" s="1">
        <v>0</v>
      </c>
      <c r="M67" s="1">
        <v>0</v>
      </c>
      <c r="N67" s="1" t="s">
        <v>94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1</v>
      </c>
      <c r="Z67" s="1">
        <v>0</v>
      </c>
    </row>
    <row r="68" spans="1:26" x14ac:dyDescent="0.15">
      <c r="A68" s="1" t="s">
        <v>95</v>
      </c>
      <c r="B68" s="1">
        <v>29</v>
      </c>
      <c r="C68" s="1">
        <v>0</v>
      </c>
      <c r="D68" s="1">
        <v>0</v>
      </c>
      <c r="E68" s="1">
        <v>0</v>
      </c>
      <c r="F68" s="1">
        <v>2</v>
      </c>
      <c r="G68" s="1">
        <v>1</v>
      </c>
      <c r="H68" s="1">
        <v>0</v>
      </c>
      <c r="I68" s="1">
        <v>18</v>
      </c>
      <c r="J68" s="1">
        <v>0</v>
      </c>
      <c r="K68" s="1">
        <v>0</v>
      </c>
      <c r="L68" s="1">
        <v>1</v>
      </c>
      <c r="M68" s="1">
        <v>0</v>
      </c>
      <c r="N68" s="1" t="s">
        <v>95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6</v>
      </c>
      <c r="Z68" s="1">
        <v>0</v>
      </c>
    </row>
    <row r="69" spans="1:26" x14ac:dyDescent="0.15">
      <c r="A69" s="1" t="s">
        <v>50</v>
      </c>
      <c r="B69" s="1">
        <v>197</v>
      </c>
      <c r="C69" s="1">
        <v>0</v>
      </c>
      <c r="D69" s="1">
        <v>0</v>
      </c>
      <c r="E69" s="1">
        <v>1</v>
      </c>
      <c r="F69" s="1">
        <v>3</v>
      </c>
      <c r="G69" s="1">
        <v>2</v>
      </c>
      <c r="H69" s="1">
        <v>4</v>
      </c>
      <c r="I69" s="1">
        <v>120</v>
      </c>
      <c r="J69" s="1">
        <v>1</v>
      </c>
      <c r="K69" s="1">
        <v>21</v>
      </c>
      <c r="L69" s="1">
        <v>10</v>
      </c>
      <c r="M69" s="1">
        <v>3</v>
      </c>
      <c r="N69" s="1" t="s">
        <v>50</v>
      </c>
      <c r="O69" s="1">
        <v>4</v>
      </c>
      <c r="P69" s="1">
        <v>8</v>
      </c>
      <c r="Q69" s="1">
        <v>0</v>
      </c>
      <c r="R69" s="1">
        <v>3</v>
      </c>
      <c r="S69" s="1">
        <v>1</v>
      </c>
      <c r="T69" s="1">
        <v>0</v>
      </c>
      <c r="U69" s="1">
        <v>4</v>
      </c>
      <c r="V69" s="1">
        <v>3</v>
      </c>
      <c r="W69" s="1">
        <v>0</v>
      </c>
      <c r="X69" s="1">
        <v>1</v>
      </c>
      <c r="Y69" s="1">
        <v>7</v>
      </c>
      <c r="Z69" s="1">
        <v>1</v>
      </c>
    </row>
    <row r="70" spans="1:26" x14ac:dyDescent="0.15">
      <c r="A70" s="38" t="s">
        <v>142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 t="s">
        <v>142</v>
      </c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15">
      <c r="A71" s="1" t="s">
        <v>155</v>
      </c>
      <c r="N71" s="1" t="s">
        <v>155</v>
      </c>
    </row>
    <row r="72" spans="1:26" s="5" customFormat="1" x14ac:dyDescent="0.1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3" t="s">
        <v>7</v>
      </c>
      <c r="J72" s="3" t="s">
        <v>8</v>
      </c>
      <c r="K72" s="3" t="s">
        <v>9</v>
      </c>
      <c r="L72" s="3" t="s">
        <v>10</v>
      </c>
      <c r="M72" s="3" t="s">
        <v>11</v>
      </c>
      <c r="N72" s="2"/>
      <c r="O72" s="3" t="s">
        <v>12</v>
      </c>
      <c r="P72" s="3" t="s">
        <v>13</v>
      </c>
      <c r="Q72" s="3" t="s">
        <v>14</v>
      </c>
      <c r="R72" s="3" t="s">
        <v>15</v>
      </c>
      <c r="S72" s="3" t="s">
        <v>16</v>
      </c>
      <c r="T72" s="3" t="s">
        <v>17</v>
      </c>
      <c r="U72" s="3" t="s">
        <v>18</v>
      </c>
      <c r="V72" s="3" t="s">
        <v>19</v>
      </c>
      <c r="W72" s="3" t="s">
        <v>20</v>
      </c>
      <c r="X72" s="3" t="s">
        <v>21</v>
      </c>
      <c r="Y72" s="3" t="s">
        <v>22</v>
      </c>
      <c r="Z72" s="4" t="s">
        <v>23</v>
      </c>
    </row>
    <row r="73" spans="1:26" x14ac:dyDescent="0.15">
      <c r="A73" s="1" t="s">
        <v>140</v>
      </c>
      <c r="B73" s="1">
        <v>31993</v>
      </c>
      <c r="C73" s="1">
        <v>24</v>
      </c>
      <c r="D73" s="1">
        <v>938</v>
      </c>
      <c r="E73" s="1">
        <v>1801</v>
      </c>
      <c r="F73" s="1">
        <v>1373</v>
      </c>
      <c r="G73" s="1">
        <v>2204</v>
      </c>
      <c r="H73" s="1">
        <v>1597</v>
      </c>
      <c r="I73" s="1">
        <v>10677</v>
      </c>
      <c r="J73" s="1">
        <v>1091</v>
      </c>
      <c r="K73" s="1">
        <v>1541</v>
      </c>
      <c r="L73" s="1">
        <v>541</v>
      </c>
      <c r="M73" s="1">
        <v>524</v>
      </c>
      <c r="N73" s="1" t="s">
        <v>140</v>
      </c>
      <c r="O73" s="1">
        <v>1492</v>
      </c>
      <c r="P73" s="1">
        <v>1587</v>
      </c>
      <c r="Q73" s="1">
        <v>654</v>
      </c>
      <c r="R73" s="1">
        <v>1363</v>
      </c>
      <c r="S73" s="1">
        <v>1025</v>
      </c>
      <c r="T73" s="1">
        <v>988</v>
      </c>
      <c r="U73" s="1">
        <v>754</v>
      </c>
      <c r="V73" s="1">
        <v>761</v>
      </c>
      <c r="W73" s="1">
        <v>0</v>
      </c>
      <c r="X73" s="1">
        <v>215</v>
      </c>
      <c r="Y73" s="1">
        <v>831</v>
      </c>
      <c r="Z73" s="1">
        <v>12</v>
      </c>
    </row>
    <row r="74" spans="1:26" x14ac:dyDescent="0.15">
      <c r="A74" s="1" t="s">
        <v>1</v>
      </c>
      <c r="B74" s="1">
        <v>849</v>
      </c>
      <c r="C74" s="1">
        <v>5</v>
      </c>
      <c r="D74" s="1">
        <v>13</v>
      </c>
      <c r="E74" s="1">
        <v>23</v>
      </c>
      <c r="F74" s="1">
        <v>21</v>
      </c>
      <c r="G74" s="1">
        <v>46</v>
      </c>
      <c r="H74" s="1">
        <v>17</v>
      </c>
      <c r="I74" s="1">
        <v>336</v>
      </c>
      <c r="J74" s="1">
        <v>20</v>
      </c>
      <c r="K74" s="1">
        <v>27</v>
      </c>
      <c r="L74" s="1">
        <v>14</v>
      </c>
      <c r="M74" s="1">
        <v>28</v>
      </c>
      <c r="N74" s="1" t="s">
        <v>1</v>
      </c>
      <c r="O74" s="1">
        <v>57</v>
      </c>
      <c r="P74" s="1">
        <v>50</v>
      </c>
      <c r="Q74" s="1">
        <v>18</v>
      </c>
      <c r="R74" s="1">
        <v>30</v>
      </c>
      <c r="S74" s="1">
        <v>27</v>
      </c>
      <c r="T74" s="1">
        <v>46</v>
      </c>
      <c r="U74" s="1">
        <v>23</v>
      </c>
      <c r="V74" s="1">
        <v>28</v>
      </c>
      <c r="W74" s="1">
        <v>0</v>
      </c>
      <c r="X74" s="1">
        <v>2</v>
      </c>
      <c r="Y74" s="1">
        <v>18</v>
      </c>
      <c r="Z74" s="1">
        <v>0</v>
      </c>
    </row>
    <row r="75" spans="1:26" x14ac:dyDescent="0.15">
      <c r="A75" s="1" t="s">
        <v>2</v>
      </c>
      <c r="B75" s="1">
        <v>1126</v>
      </c>
      <c r="C75" s="1">
        <v>0</v>
      </c>
      <c r="D75" s="1">
        <v>738</v>
      </c>
      <c r="E75" s="1">
        <v>105</v>
      </c>
      <c r="F75" s="1">
        <v>15</v>
      </c>
      <c r="G75" s="1">
        <v>19</v>
      </c>
      <c r="H75" s="1">
        <v>18</v>
      </c>
      <c r="I75" s="1">
        <v>190</v>
      </c>
      <c r="J75" s="1">
        <v>7</v>
      </c>
      <c r="K75" s="1">
        <v>6</v>
      </c>
      <c r="L75" s="1">
        <v>6</v>
      </c>
      <c r="M75" s="1">
        <v>2</v>
      </c>
      <c r="N75" s="1" t="s">
        <v>2</v>
      </c>
      <c r="O75" s="1">
        <v>4</v>
      </c>
      <c r="P75" s="1">
        <v>2</v>
      </c>
      <c r="Q75" s="1">
        <v>1</v>
      </c>
      <c r="R75" s="1">
        <v>3</v>
      </c>
      <c r="S75" s="1">
        <v>0</v>
      </c>
      <c r="T75" s="1">
        <v>3</v>
      </c>
      <c r="U75" s="1">
        <v>1</v>
      </c>
      <c r="V75" s="1">
        <v>0</v>
      </c>
      <c r="W75" s="1">
        <v>0</v>
      </c>
      <c r="X75" s="1">
        <v>1</v>
      </c>
      <c r="Y75" s="1">
        <v>5</v>
      </c>
      <c r="Z75" s="1">
        <v>0</v>
      </c>
    </row>
    <row r="76" spans="1:26" x14ac:dyDescent="0.15">
      <c r="A76" s="1" t="s">
        <v>3</v>
      </c>
      <c r="B76" s="1">
        <v>2082</v>
      </c>
      <c r="C76" s="1">
        <v>2</v>
      </c>
      <c r="D76" s="1">
        <v>65</v>
      </c>
      <c r="E76" s="1">
        <v>1366</v>
      </c>
      <c r="F76" s="1">
        <v>21</v>
      </c>
      <c r="G76" s="1">
        <v>58</v>
      </c>
      <c r="H76" s="1">
        <v>43</v>
      </c>
      <c r="I76" s="1">
        <v>425</v>
      </c>
      <c r="J76" s="1">
        <v>10</v>
      </c>
      <c r="K76" s="1">
        <v>25</v>
      </c>
      <c r="L76" s="1">
        <v>2</v>
      </c>
      <c r="M76" s="1">
        <v>4</v>
      </c>
      <c r="N76" s="1" t="s">
        <v>3</v>
      </c>
      <c r="O76" s="1">
        <v>5</v>
      </c>
      <c r="P76" s="1">
        <v>4</v>
      </c>
      <c r="Q76" s="1">
        <v>2</v>
      </c>
      <c r="R76" s="1">
        <v>4</v>
      </c>
      <c r="S76" s="1">
        <v>7</v>
      </c>
      <c r="T76" s="1">
        <v>7</v>
      </c>
      <c r="U76" s="1">
        <v>2</v>
      </c>
      <c r="V76" s="1">
        <v>3</v>
      </c>
      <c r="W76" s="1">
        <v>0</v>
      </c>
      <c r="X76" s="1">
        <v>7</v>
      </c>
      <c r="Y76" s="1">
        <v>20</v>
      </c>
      <c r="Z76" s="1">
        <v>0</v>
      </c>
    </row>
    <row r="77" spans="1:26" x14ac:dyDescent="0.15">
      <c r="A77" s="1" t="s">
        <v>4</v>
      </c>
      <c r="B77" s="1">
        <v>1807</v>
      </c>
      <c r="C77" s="1">
        <v>0</v>
      </c>
      <c r="D77" s="1">
        <v>18</v>
      </c>
      <c r="E77" s="1">
        <v>39</v>
      </c>
      <c r="F77" s="1">
        <v>1037</v>
      </c>
      <c r="G77" s="1">
        <v>81</v>
      </c>
      <c r="H77" s="1">
        <v>62</v>
      </c>
      <c r="I77" s="1">
        <v>418</v>
      </c>
      <c r="J77" s="1">
        <v>20</v>
      </c>
      <c r="K77" s="1">
        <v>39</v>
      </c>
      <c r="L77" s="1">
        <v>3</v>
      </c>
      <c r="M77" s="1">
        <v>11</v>
      </c>
      <c r="N77" s="1" t="s">
        <v>4</v>
      </c>
      <c r="O77" s="1">
        <v>6</v>
      </c>
      <c r="P77" s="1">
        <v>7</v>
      </c>
      <c r="Q77" s="1">
        <v>5</v>
      </c>
      <c r="R77" s="1">
        <v>8</v>
      </c>
      <c r="S77" s="1">
        <v>5</v>
      </c>
      <c r="T77" s="1">
        <v>5</v>
      </c>
      <c r="U77" s="1">
        <v>3</v>
      </c>
      <c r="V77" s="1">
        <v>7</v>
      </c>
      <c r="W77" s="1">
        <v>0</v>
      </c>
      <c r="X77" s="1">
        <v>4</v>
      </c>
      <c r="Y77" s="1">
        <v>28</v>
      </c>
      <c r="Z77" s="1">
        <v>1</v>
      </c>
    </row>
    <row r="78" spans="1:26" x14ac:dyDescent="0.15">
      <c r="A78" s="1" t="s">
        <v>5</v>
      </c>
      <c r="B78" s="1">
        <v>2497</v>
      </c>
      <c r="C78" s="1">
        <v>3</v>
      </c>
      <c r="D78" s="1">
        <v>12</v>
      </c>
      <c r="E78" s="1">
        <v>36</v>
      </c>
      <c r="F78" s="1">
        <v>53</v>
      </c>
      <c r="G78" s="1">
        <v>1416</v>
      </c>
      <c r="H78" s="1">
        <v>160</v>
      </c>
      <c r="I78" s="1">
        <v>615</v>
      </c>
      <c r="J78" s="1">
        <v>17</v>
      </c>
      <c r="K78" s="1">
        <v>42</v>
      </c>
      <c r="L78" s="1">
        <v>11</v>
      </c>
      <c r="M78" s="1">
        <v>8</v>
      </c>
      <c r="N78" s="1" t="s">
        <v>5</v>
      </c>
      <c r="O78" s="1">
        <v>24</v>
      </c>
      <c r="P78" s="1">
        <v>12</v>
      </c>
      <c r="Q78" s="1">
        <v>2</v>
      </c>
      <c r="R78" s="1">
        <v>14</v>
      </c>
      <c r="S78" s="1">
        <v>12</v>
      </c>
      <c r="T78" s="1">
        <v>10</v>
      </c>
      <c r="U78" s="1">
        <v>6</v>
      </c>
      <c r="V78" s="1">
        <v>6</v>
      </c>
      <c r="W78" s="1">
        <v>0</v>
      </c>
      <c r="X78" s="1">
        <v>7</v>
      </c>
      <c r="Y78" s="1">
        <v>30</v>
      </c>
      <c r="Z78" s="1">
        <v>1</v>
      </c>
    </row>
    <row r="79" spans="1:26" x14ac:dyDescent="0.15">
      <c r="A79" s="1" t="s">
        <v>6</v>
      </c>
      <c r="B79" s="1">
        <v>1409</v>
      </c>
      <c r="C79" s="1">
        <v>0</v>
      </c>
      <c r="D79" s="1">
        <v>4</v>
      </c>
      <c r="E79" s="1">
        <v>10</v>
      </c>
      <c r="F79" s="1">
        <v>13</v>
      </c>
      <c r="G79" s="1">
        <v>71</v>
      </c>
      <c r="H79" s="1">
        <v>838</v>
      </c>
      <c r="I79" s="1">
        <v>392</v>
      </c>
      <c r="J79" s="1">
        <v>6</v>
      </c>
      <c r="K79" s="1">
        <v>21</v>
      </c>
      <c r="L79" s="1">
        <v>2</v>
      </c>
      <c r="M79" s="1">
        <v>4</v>
      </c>
      <c r="N79" s="1" t="s">
        <v>6</v>
      </c>
      <c r="O79" s="1">
        <v>10</v>
      </c>
      <c r="P79" s="1">
        <v>6</v>
      </c>
      <c r="Q79" s="1">
        <v>6</v>
      </c>
      <c r="R79" s="1">
        <v>4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2</v>
      </c>
      <c r="Y79" s="1">
        <v>19</v>
      </c>
      <c r="Z79" s="1">
        <v>0</v>
      </c>
    </row>
    <row r="80" spans="1:26" x14ac:dyDescent="0.15">
      <c r="A80" s="1" t="s">
        <v>7</v>
      </c>
      <c r="B80" s="1">
        <v>5674</v>
      </c>
      <c r="C80" s="1">
        <v>6</v>
      </c>
      <c r="D80" s="1">
        <v>31</v>
      </c>
      <c r="E80" s="1">
        <v>103</v>
      </c>
      <c r="F80" s="1">
        <v>103</v>
      </c>
      <c r="G80" s="1">
        <v>203</v>
      </c>
      <c r="H80" s="1">
        <v>230</v>
      </c>
      <c r="I80" s="1">
        <v>4019</v>
      </c>
      <c r="J80" s="1">
        <v>101</v>
      </c>
      <c r="K80" s="1">
        <v>155</v>
      </c>
      <c r="L80" s="1">
        <v>60</v>
      </c>
      <c r="M80" s="1">
        <v>37</v>
      </c>
      <c r="N80" s="1" t="s">
        <v>7</v>
      </c>
      <c r="O80" s="1">
        <v>115</v>
      </c>
      <c r="P80" s="1">
        <v>80</v>
      </c>
      <c r="Q80" s="1">
        <v>23</v>
      </c>
      <c r="R80" s="1">
        <v>85</v>
      </c>
      <c r="S80" s="1">
        <v>56</v>
      </c>
      <c r="T80" s="1">
        <v>72</v>
      </c>
      <c r="U80" s="1">
        <v>23</v>
      </c>
      <c r="V80" s="1">
        <v>51</v>
      </c>
      <c r="W80" s="1">
        <v>0</v>
      </c>
      <c r="X80" s="1">
        <v>8</v>
      </c>
      <c r="Y80" s="1">
        <v>112</v>
      </c>
      <c r="Z80" s="1">
        <v>1</v>
      </c>
    </row>
    <row r="81" spans="1:26" x14ac:dyDescent="0.15">
      <c r="A81" s="1" t="s">
        <v>8</v>
      </c>
      <c r="B81" s="1">
        <v>1391</v>
      </c>
      <c r="C81" s="1">
        <v>1</v>
      </c>
      <c r="D81" s="1">
        <v>2</v>
      </c>
      <c r="E81" s="1">
        <v>16</v>
      </c>
      <c r="F81" s="1">
        <v>17</v>
      </c>
      <c r="G81" s="1">
        <v>26</v>
      </c>
      <c r="H81" s="1">
        <v>26</v>
      </c>
      <c r="I81" s="1">
        <v>403</v>
      </c>
      <c r="J81" s="1">
        <v>771</v>
      </c>
      <c r="K81" s="1">
        <v>37</v>
      </c>
      <c r="L81" s="1">
        <v>25</v>
      </c>
      <c r="M81" s="1">
        <v>11</v>
      </c>
      <c r="N81" s="1" t="s">
        <v>8</v>
      </c>
      <c r="O81" s="1">
        <v>9</v>
      </c>
      <c r="P81" s="1">
        <v>8</v>
      </c>
      <c r="Q81" s="1">
        <v>2</v>
      </c>
      <c r="R81" s="1">
        <v>2</v>
      </c>
      <c r="S81" s="1">
        <v>7</v>
      </c>
      <c r="T81" s="1">
        <v>5</v>
      </c>
      <c r="U81" s="1">
        <v>3</v>
      </c>
      <c r="V81" s="1">
        <v>3</v>
      </c>
      <c r="W81" s="1">
        <v>0</v>
      </c>
      <c r="X81" s="1">
        <v>2</v>
      </c>
      <c r="Y81" s="1">
        <v>15</v>
      </c>
      <c r="Z81" s="1">
        <v>0</v>
      </c>
    </row>
    <row r="82" spans="1:26" x14ac:dyDescent="0.15">
      <c r="A82" s="1" t="s">
        <v>9</v>
      </c>
      <c r="B82" s="1">
        <v>1356</v>
      </c>
      <c r="C82" s="1">
        <v>0</v>
      </c>
      <c r="D82" s="1">
        <v>8</v>
      </c>
      <c r="E82" s="1">
        <v>17</v>
      </c>
      <c r="F82" s="1">
        <v>19</v>
      </c>
      <c r="G82" s="1">
        <v>26</v>
      </c>
      <c r="H82" s="1">
        <v>33</v>
      </c>
      <c r="I82" s="1">
        <v>286</v>
      </c>
      <c r="J82" s="1">
        <v>13</v>
      </c>
      <c r="K82" s="1">
        <v>813</v>
      </c>
      <c r="L82" s="1">
        <v>29</v>
      </c>
      <c r="M82" s="1">
        <v>12</v>
      </c>
      <c r="N82" s="1" t="s">
        <v>9</v>
      </c>
      <c r="O82" s="1">
        <v>36</v>
      </c>
      <c r="P82" s="1">
        <v>17</v>
      </c>
      <c r="Q82" s="1">
        <v>2</v>
      </c>
      <c r="R82" s="1">
        <v>13</v>
      </c>
      <c r="S82" s="1">
        <v>8</v>
      </c>
      <c r="T82" s="1">
        <v>3</v>
      </c>
      <c r="U82" s="1">
        <v>3</v>
      </c>
      <c r="V82" s="1">
        <v>3</v>
      </c>
      <c r="W82" s="1">
        <v>0</v>
      </c>
      <c r="X82" s="1">
        <v>1</v>
      </c>
      <c r="Y82" s="1">
        <v>13</v>
      </c>
      <c r="Z82" s="1">
        <v>1</v>
      </c>
    </row>
    <row r="83" spans="1:26" x14ac:dyDescent="0.15">
      <c r="A83" s="1" t="s">
        <v>10</v>
      </c>
      <c r="B83" s="1">
        <v>503</v>
      </c>
      <c r="C83" s="1">
        <v>1</v>
      </c>
      <c r="D83" s="1">
        <v>0</v>
      </c>
      <c r="E83" s="1">
        <v>5</v>
      </c>
      <c r="F83" s="1">
        <v>7</v>
      </c>
      <c r="G83" s="1">
        <v>11</v>
      </c>
      <c r="H83" s="1">
        <v>8</v>
      </c>
      <c r="I83" s="1">
        <v>141</v>
      </c>
      <c r="J83" s="1">
        <v>11</v>
      </c>
      <c r="K83" s="1">
        <v>27</v>
      </c>
      <c r="L83" s="1">
        <v>235</v>
      </c>
      <c r="M83" s="1">
        <v>10</v>
      </c>
      <c r="N83" s="1" t="s">
        <v>10</v>
      </c>
      <c r="O83" s="1">
        <v>10</v>
      </c>
      <c r="P83" s="1">
        <v>4</v>
      </c>
      <c r="Q83" s="1">
        <v>2</v>
      </c>
      <c r="R83" s="1">
        <v>5</v>
      </c>
      <c r="S83" s="1">
        <v>0</v>
      </c>
      <c r="T83" s="1">
        <v>1</v>
      </c>
      <c r="U83" s="1">
        <v>2</v>
      </c>
      <c r="V83" s="1">
        <v>8</v>
      </c>
      <c r="W83" s="1">
        <v>0</v>
      </c>
      <c r="X83" s="1">
        <v>0</v>
      </c>
      <c r="Y83" s="1">
        <v>15</v>
      </c>
      <c r="Z83" s="1">
        <v>0</v>
      </c>
    </row>
    <row r="84" spans="1:26" x14ac:dyDescent="0.15">
      <c r="A84" s="1" t="s">
        <v>11</v>
      </c>
      <c r="B84" s="1">
        <v>463</v>
      </c>
      <c r="C84" s="1">
        <v>1</v>
      </c>
      <c r="D84" s="1">
        <v>1</v>
      </c>
      <c r="E84" s="1">
        <v>1</v>
      </c>
      <c r="F84" s="1">
        <v>1</v>
      </c>
      <c r="G84" s="1">
        <v>4</v>
      </c>
      <c r="H84" s="1">
        <v>9</v>
      </c>
      <c r="I84" s="1">
        <v>87</v>
      </c>
      <c r="J84" s="1">
        <v>4</v>
      </c>
      <c r="K84" s="1">
        <v>32</v>
      </c>
      <c r="L84" s="1">
        <v>10</v>
      </c>
      <c r="M84" s="1">
        <v>290</v>
      </c>
      <c r="N84" s="1" t="s">
        <v>11</v>
      </c>
      <c r="O84" s="1">
        <v>4</v>
      </c>
      <c r="P84" s="1">
        <v>1</v>
      </c>
      <c r="Q84" s="1">
        <v>2</v>
      </c>
      <c r="R84" s="1">
        <v>4</v>
      </c>
      <c r="S84" s="1">
        <v>2</v>
      </c>
      <c r="T84" s="1">
        <v>0</v>
      </c>
      <c r="U84" s="1">
        <v>1</v>
      </c>
      <c r="V84" s="1">
        <v>1</v>
      </c>
      <c r="W84" s="1">
        <v>0</v>
      </c>
      <c r="X84" s="1">
        <v>0</v>
      </c>
      <c r="Y84" s="1">
        <v>8</v>
      </c>
      <c r="Z84" s="1">
        <v>0</v>
      </c>
    </row>
    <row r="85" spans="1:26" x14ac:dyDescent="0.15">
      <c r="A85" s="1" t="s">
        <v>12</v>
      </c>
      <c r="B85" s="1">
        <v>1735</v>
      </c>
      <c r="C85" s="1">
        <v>1</v>
      </c>
      <c r="D85" s="1">
        <v>4</v>
      </c>
      <c r="E85" s="1">
        <v>5</v>
      </c>
      <c r="F85" s="1">
        <v>9</v>
      </c>
      <c r="G85" s="1">
        <v>30</v>
      </c>
      <c r="H85" s="1">
        <v>17</v>
      </c>
      <c r="I85" s="1">
        <v>472</v>
      </c>
      <c r="J85" s="1">
        <v>15</v>
      </c>
      <c r="K85" s="1">
        <v>27</v>
      </c>
      <c r="L85" s="1">
        <v>11</v>
      </c>
      <c r="M85" s="1">
        <v>15</v>
      </c>
      <c r="N85" s="1" t="s">
        <v>12</v>
      </c>
      <c r="O85" s="1">
        <v>1016</v>
      </c>
      <c r="P85" s="1">
        <v>24</v>
      </c>
      <c r="Q85" s="1">
        <v>7</v>
      </c>
      <c r="R85" s="1">
        <v>14</v>
      </c>
      <c r="S85" s="1">
        <v>6</v>
      </c>
      <c r="T85" s="1">
        <v>6</v>
      </c>
      <c r="U85" s="1">
        <v>3</v>
      </c>
      <c r="V85" s="1">
        <v>14</v>
      </c>
      <c r="W85" s="1">
        <v>0</v>
      </c>
      <c r="X85" s="1">
        <v>3</v>
      </c>
      <c r="Y85" s="1">
        <v>36</v>
      </c>
      <c r="Z85" s="1">
        <v>0</v>
      </c>
    </row>
    <row r="86" spans="1:26" x14ac:dyDescent="0.15">
      <c r="A86" s="1" t="s">
        <v>13</v>
      </c>
      <c r="B86" s="1">
        <v>2141</v>
      </c>
      <c r="C86" s="1">
        <v>0</v>
      </c>
      <c r="D86" s="1">
        <v>1</v>
      </c>
      <c r="E86" s="1">
        <v>6</v>
      </c>
      <c r="F86" s="1">
        <v>7</v>
      </c>
      <c r="G86" s="1">
        <v>37</v>
      </c>
      <c r="H86" s="1">
        <v>26</v>
      </c>
      <c r="I86" s="1">
        <v>492</v>
      </c>
      <c r="J86" s="1">
        <v>20</v>
      </c>
      <c r="K86" s="1">
        <v>66</v>
      </c>
      <c r="L86" s="1">
        <v>21</v>
      </c>
      <c r="M86" s="1">
        <v>6</v>
      </c>
      <c r="N86" s="1" t="s">
        <v>13</v>
      </c>
      <c r="O86" s="1">
        <v>38</v>
      </c>
      <c r="P86" s="1">
        <v>1225</v>
      </c>
      <c r="Q86" s="1">
        <v>76</v>
      </c>
      <c r="R86" s="1">
        <v>21</v>
      </c>
      <c r="S86" s="1">
        <v>6</v>
      </c>
      <c r="T86" s="1">
        <v>18</v>
      </c>
      <c r="U86" s="1">
        <v>4</v>
      </c>
      <c r="V86" s="1">
        <v>5</v>
      </c>
      <c r="W86" s="1">
        <v>0</v>
      </c>
      <c r="X86" s="1">
        <v>24</v>
      </c>
      <c r="Y86" s="1">
        <v>42</v>
      </c>
      <c r="Z86" s="1">
        <v>0</v>
      </c>
    </row>
    <row r="87" spans="1:26" x14ac:dyDescent="0.15">
      <c r="A87" s="1" t="s">
        <v>14</v>
      </c>
      <c r="B87" s="1">
        <v>764</v>
      </c>
      <c r="C87" s="1">
        <v>0</v>
      </c>
      <c r="D87" s="1">
        <v>0</v>
      </c>
      <c r="E87" s="1">
        <v>4</v>
      </c>
      <c r="F87" s="1">
        <v>1</v>
      </c>
      <c r="G87" s="1">
        <v>13</v>
      </c>
      <c r="H87" s="1">
        <v>4</v>
      </c>
      <c r="I87" s="1">
        <v>146</v>
      </c>
      <c r="J87" s="1">
        <v>9</v>
      </c>
      <c r="K87" s="1">
        <v>11</v>
      </c>
      <c r="L87" s="1">
        <v>13</v>
      </c>
      <c r="M87" s="1">
        <v>10</v>
      </c>
      <c r="N87" s="1" t="s">
        <v>14</v>
      </c>
      <c r="O87" s="1">
        <v>9</v>
      </c>
      <c r="P87" s="1">
        <v>36</v>
      </c>
      <c r="Q87" s="1">
        <v>469</v>
      </c>
      <c r="R87" s="1">
        <v>9</v>
      </c>
      <c r="S87" s="1">
        <v>2</v>
      </c>
      <c r="T87" s="1">
        <v>9</v>
      </c>
      <c r="U87" s="1">
        <v>0</v>
      </c>
      <c r="V87" s="1">
        <v>3</v>
      </c>
      <c r="W87" s="1">
        <v>0</v>
      </c>
      <c r="X87" s="1">
        <v>4</v>
      </c>
      <c r="Y87" s="1">
        <v>12</v>
      </c>
      <c r="Z87" s="1">
        <v>0</v>
      </c>
    </row>
    <row r="88" spans="1:26" x14ac:dyDescent="0.15">
      <c r="A88" s="1" t="s">
        <v>15</v>
      </c>
      <c r="B88" s="1">
        <v>1664</v>
      </c>
      <c r="C88" s="1">
        <v>0</v>
      </c>
      <c r="D88" s="1">
        <v>4</v>
      </c>
      <c r="E88" s="1">
        <v>11</v>
      </c>
      <c r="F88" s="1">
        <v>2</v>
      </c>
      <c r="G88" s="1">
        <v>22</v>
      </c>
      <c r="H88" s="1">
        <v>18</v>
      </c>
      <c r="I88" s="1">
        <v>382</v>
      </c>
      <c r="J88" s="1">
        <v>12</v>
      </c>
      <c r="K88" s="1">
        <v>26</v>
      </c>
      <c r="L88" s="1">
        <v>13</v>
      </c>
      <c r="M88" s="1">
        <v>12</v>
      </c>
      <c r="N88" s="1" t="s">
        <v>15</v>
      </c>
      <c r="O88" s="1">
        <v>27</v>
      </c>
      <c r="P88" s="1">
        <v>16</v>
      </c>
      <c r="Q88" s="1">
        <v>3</v>
      </c>
      <c r="R88" s="1">
        <v>998</v>
      </c>
      <c r="S88" s="1">
        <v>38</v>
      </c>
      <c r="T88" s="1">
        <v>9</v>
      </c>
      <c r="U88" s="1">
        <v>15</v>
      </c>
      <c r="V88" s="1">
        <v>11</v>
      </c>
      <c r="W88" s="1">
        <v>0</v>
      </c>
      <c r="X88" s="1">
        <v>1</v>
      </c>
      <c r="Y88" s="1">
        <v>43</v>
      </c>
      <c r="Z88" s="1">
        <v>1</v>
      </c>
    </row>
    <row r="89" spans="1:26" x14ac:dyDescent="0.15">
      <c r="A89" s="1" t="s">
        <v>16</v>
      </c>
      <c r="B89" s="1">
        <v>1317</v>
      </c>
      <c r="C89" s="1">
        <v>1</v>
      </c>
      <c r="D89" s="1">
        <v>2</v>
      </c>
      <c r="E89" s="1">
        <v>7</v>
      </c>
      <c r="F89" s="1">
        <v>4</v>
      </c>
      <c r="G89" s="1">
        <v>19</v>
      </c>
      <c r="H89" s="1">
        <v>17</v>
      </c>
      <c r="I89" s="1">
        <v>299</v>
      </c>
      <c r="J89" s="1">
        <v>7</v>
      </c>
      <c r="K89" s="1">
        <v>22</v>
      </c>
      <c r="L89" s="1">
        <v>13</v>
      </c>
      <c r="M89" s="1">
        <v>11</v>
      </c>
      <c r="N89" s="1" t="s">
        <v>16</v>
      </c>
      <c r="O89" s="1">
        <v>9</v>
      </c>
      <c r="P89" s="1">
        <v>9</v>
      </c>
      <c r="Q89" s="1">
        <v>3</v>
      </c>
      <c r="R89" s="1">
        <v>43</v>
      </c>
      <c r="S89" s="1">
        <v>790</v>
      </c>
      <c r="T89" s="1">
        <v>10</v>
      </c>
      <c r="U89" s="1">
        <v>2</v>
      </c>
      <c r="V89" s="1">
        <v>14</v>
      </c>
      <c r="W89" s="1">
        <v>0</v>
      </c>
      <c r="X89" s="1">
        <v>2</v>
      </c>
      <c r="Y89" s="1">
        <v>33</v>
      </c>
      <c r="Z89" s="1">
        <v>0</v>
      </c>
    </row>
    <row r="90" spans="1:26" x14ac:dyDescent="0.15">
      <c r="A90" s="1" t="s">
        <v>17</v>
      </c>
      <c r="B90" s="1">
        <v>1336</v>
      </c>
      <c r="C90" s="1">
        <v>0</v>
      </c>
      <c r="D90" s="1">
        <v>10</v>
      </c>
      <c r="E90" s="1">
        <v>14</v>
      </c>
      <c r="F90" s="1">
        <v>10</v>
      </c>
      <c r="G90" s="1">
        <v>15</v>
      </c>
      <c r="H90" s="1">
        <v>15</v>
      </c>
      <c r="I90" s="1">
        <v>341</v>
      </c>
      <c r="J90" s="1">
        <v>10</v>
      </c>
      <c r="K90" s="1">
        <v>46</v>
      </c>
      <c r="L90" s="1">
        <v>10</v>
      </c>
      <c r="M90" s="1">
        <v>11</v>
      </c>
      <c r="N90" s="1" t="s">
        <v>17</v>
      </c>
      <c r="O90" s="1">
        <v>16</v>
      </c>
      <c r="P90" s="1">
        <v>10</v>
      </c>
      <c r="Q90" s="1">
        <v>8</v>
      </c>
      <c r="R90" s="1">
        <v>20</v>
      </c>
      <c r="S90" s="1">
        <v>7</v>
      </c>
      <c r="T90" s="1">
        <v>737</v>
      </c>
      <c r="U90" s="1">
        <v>5</v>
      </c>
      <c r="V90" s="1">
        <v>16</v>
      </c>
      <c r="W90" s="1">
        <v>0</v>
      </c>
      <c r="X90" s="1">
        <v>11</v>
      </c>
      <c r="Y90" s="1">
        <v>23</v>
      </c>
      <c r="Z90" s="1">
        <v>1</v>
      </c>
    </row>
    <row r="91" spans="1:26" x14ac:dyDescent="0.15">
      <c r="A91" s="1" t="s">
        <v>18</v>
      </c>
      <c r="B91" s="1">
        <v>915</v>
      </c>
      <c r="C91" s="1">
        <v>0</v>
      </c>
      <c r="D91" s="1">
        <v>3</v>
      </c>
      <c r="E91" s="1">
        <v>0</v>
      </c>
      <c r="F91" s="1">
        <v>0</v>
      </c>
      <c r="G91" s="1">
        <v>12</v>
      </c>
      <c r="H91" s="1">
        <v>15</v>
      </c>
      <c r="I91" s="1">
        <v>187</v>
      </c>
      <c r="J91" s="1">
        <v>5</v>
      </c>
      <c r="K91" s="1">
        <v>2</v>
      </c>
      <c r="L91" s="1">
        <v>5</v>
      </c>
      <c r="M91" s="1">
        <v>1</v>
      </c>
      <c r="N91" s="1" t="s">
        <v>18</v>
      </c>
      <c r="O91" s="1">
        <v>6</v>
      </c>
      <c r="P91" s="1">
        <v>7</v>
      </c>
      <c r="Q91" s="1">
        <v>1</v>
      </c>
      <c r="R91" s="1">
        <v>16</v>
      </c>
      <c r="S91" s="1">
        <v>5</v>
      </c>
      <c r="T91" s="1">
        <v>2</v>
      </c>
      <c r="U91" s="1">
        <v>620</v>
      </c>
      <c r="V91" s="1">
        <v>20</v>
      </c>
      <c r="W91" s="1">
        <v>0</v>
      </c>
      <c r="X91" s="1">
        <v>3</v>
      </c>
      <c r="Y91" s="1">
        <v>5</v>
      </c>
      <c r="Z91" s="1">
        <v>0</v>
      </c>
    </row>
    <row r="92" spans="1:26" x14ac:dyDescent="0.15">
      <c r="A92" s="1" t="s">
        <v>19</v>
      </c>
      <c r="B92" s="1">
        <v>1119</v>
      </c>
      <c r="C92" s="1">
        <v>1</v>
      </c>
      <c r="D92" s="1">
        <v>5</v>
      </c>
      <c r="E92" s="1">
        <v>5</v>
      </c>
      <c r="F92" s="1">
        <v>6</v>
      </c>
      <c r="G92" s="1">
        <v>28</v>
      </c>
      <c r="H92" s="1">
        <v>13</v>
      </c>
      <c r="I92" s="1">
        <v>321</v>
      </c>
      <c r="J92" s="1">
        <v>9</v>
      </c>
      <c r="K92" s="1">
        <v>31</v>
      </c>
      <c r="L92" s="1">
        <v>25</v>
      </c>
      <c r="M92" s="1">
        <v>20</v>
      </c>
      <c r="N92" s="1" t="s">
        <v>19</v>
      </c>
      <c r="O92" s="1">
        <v>17</v>
      </c>
      <c r="P92" s="1">
        <v>11</v>
      </c>
      <c r="Q92" s="1">
        <v>3</v>
      </c>
      <c r="R92" s="1">
        <v>13</v>
      </c>
      <c r="S92" s="1">
        <v>25</v>
      </c>
      <c r="T92" s="1">
        <v>9</v>
      </c>
      <c r="U92" s="1">
        <v>26</v>
      </c>
      <c r="V92" s="1">
        <v>523</v>
      </c>
      <c r="W92" s="1">
        <v>0</v>
      </c>
      <c r="X92" s="1">
        <v>5</v>
      </c>
      <c r="Y92" s="1">
        <v>23</v>
      </c>
      <c r="Z92" s="1">
        <v>0</v>
      </c>
    </row>
    <row r="93" spans="1:26" x14ac:dyDescent="0.15">
      <c r="A93" s="1" t="s">
        <v>20</v>
      </c>
      <c r="B93" s="1">
        <v>50</v>
      </c>
      <c r="C93" s="1">
        <v>0</v>
      </c>
      <c r="D93" s="1">
        <v>0</v>
      </c>
      <c r="E93" s="1">
        <v>0</v>
      </c>
      <c r="F93" s="1">
        <v>2</v>
      </c>
      <c r="G93" s="1">
        <v>6</v>
      </c>
      <c r="H93" s="1">
        <v>0</v>
      </c>
      <c r="I93" s="1">
        <v>12</v>
      </c>
      <c r="J93" s="1">
        <v>0</v>
      </c>
      <c r="K93" s="1">
        <v>2</v>
      </c>
      <c r="L93" s="1">
        <v>0</v>
      </c>
      <c r="M93" s="1">
        <v>2</v>
      </c>
      <c r="N93" s="1" t="s">
        <v>20</v>
      </c>
      <c r="O93" s="1">
        <v>0</v>
      </c>
      <c r="P93" s="1">
        <v>2</v>
      </c>
      <c r="Q93" s="1">
        <v>0</v>
      </c>
      <c r="R93" s="1">
        <v>1</v>
      </c>
      <c r="S93" s="1">
        <v>0</v>
      </c>
      <c r="T93" s="1">
        <v>1</v>
      </c>
      <c r="U93" s="1">
        <v>0</v>
      </c>
      <c r="V93" s="1">
        <v>1</v>
      </c>
      <c r="W93" s="1">
        <v>0</v>
      </c>
      <c r="X93" s="1">
        <v>7</v>
      </c>
      <c r="Y93" s="1">
        <v>14</v>
      </c>
      <c r="Z93" s="1">
        <v>0</v>
      </c>
    </row>
    <row r="94" spans="1:26" x14ac:dyDescent="0.15">
      <c r="A94" s="1" t="s">
        <v>21</v>
      </c>
      <c r="B94" s="1">
        <v>345</v>
      </c>
      <c r="C94" s="1">
        <v>0</v>
      </c>
      <c r="D94" s="1">
        <v>0</v>
      </c>
      <c r="E94" s="1">
        <v>4</v>
      </c>
      <c r="F94" s="1">
        <v>1</v>
      </c>
      <c r="G94" s="1">
        <v>7</v>
      </c>
      <c r="H94" s="1">
        <v>5</v>
      </c>
      <c r="I94" s="1">
        <v>89</v>
      </c>
      <c r="J94" s="1">
        <v>1</v>
      </c>
      <c r="K94" s="1">
        <v>12</v>
      </c>
      <c r="L94" s="1">
        <v>4</v>
      </c>
      <c r="M94" s="1">
        <v>4</v>
      </c>
      <c r="N94" s="1" t="s">
        <v>21</v>
      </c>
      <c r="O94" s="1">
        <v>18</v>
      </c>
      <c r="P94" s="1">
        <v>18</v>
      </c>
      <c r="Q94" s="1">
        <v>5</v>
      </c>
      <c r="R94" s="1">
        <v>7</v>
      </c>
      <c r="S94" s="1">
        <v>5</v>
      </c>
      <c r="T94" s="1">
        <v>12</v>
      </c>
      <c r="U94" s="1">
        <v>4</v>
      </c>
      <c r="V94" s="1">
        <v>17</v>
      </c>
      <c r="W94" s="1">
        <v>0</v>
      </c>
      <c r="X94" s="1">
        <v>116</v>
      </c>
      <c r="Y94" s="1">
        <v>16</v>
      </c>
      <c r="Z94" s="1">
        <v>0</v>
      </c>
    </row>
    <row r="95" spans="1:26" x14ac:dyDescent="0.15">
      <c r="A95" s="1" t="s">
        <v>22</v>
      </c>
      <c r="B95" s="1">
        <v>466</v>
      </c>
      <c r="C95" s="1">
        <v>0</v>
      </c>
      <c r="D95" s="1">
        <v>2</v>
      </c>
      <c r="E95" s="1">
        <v>3</v>
      </c>
      <c r="F95" s="1">
        <v>1</v>
      </c>
      <c r="G95" s="1">
        <v>5</v>
      </c>
      <c r="H95" s="1">
        <v>5</v>
      </c>
      <c r="I95" s="1">
        <v>80</v>
      </c>
      <c r="J95" s="1">
        <v>9</v>
      </c>
      <c r="K95" s="1">
        <v>18</v>
      </c>
      <c r="L95" s="1">
        <v>1</v>
      </c>
      <c r="M95" s="1">
        <v>8</v>
      </c>
      <c r="N95" s="1" t="s">
        <v>22</v>
      </c>
      <c r="O95" s="1">
        <v>9</v>
      </c>
      <c r="P95" s="1">
        <v>11</v>
      </c>
      <c r="Q95" s="1">
        <v>3</v>
      </c>
      <c r="R95" s="1">
        <v>6</v>
      </c>
      <c r="S95" s="1">
        <v>2</v>
      </c>
      <c r="T95" s="1">
        <v>3</v>
      </c>
      <c r="U95" s="1">
        <v>1</v>
      </c>
      <c r="V95" s="1">
        <v>6</v>
      </c>
      <c r="W95" s="1">
        <v>0</v>
      </c>
      <c r="X95" s="1">
        <v>2</v>
      </c>
      <c r="Y95" s="1">
        <v>289</v>
      </c>
      <c r="Z95" s="1">
        <v>2</v>
      </c>
    </row>
    <row r="96" spans="1:26" x14ac:dyDescent="0.15">
      <c r="A96" s="1" t="s">
        <v>23</v>
      </c>
      <c r="B96" s="1">
        <v>21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1</v>
      </c>
      <c r="I96" s="1">
        <v>19</v>
      </c>
      <c r="J96" s="1">
        <v>0</v>
      </c>
      <c r="K96" s="1">
        <v>0</v>
      </c>
      <c r="L96" s="1">
        <v>0</v>
      </c>
      <c r="M96" s="1">
        <v>0</v>
      </c>
      <c r="N96" s="1" t="s">
        <v>23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1</v>
      </c>
    </row>
    <row r="97" spans="1:26" x14ac:dyDescent="0.15">
      <c r="A97" s="1" t="s">
        <v>56</v>
      </c>
      <c r="B97" s="1">
        <v>183</v>
      </c>
      <c r="C97" s="1">
        <v>0</v>
      </c>
      <c r="D97" s="1">
        <v>4</v>
      </c>
      <c r="E97" s="1">
        <v>2</v>
      </c>
      <c r="F97" s="1">
        <v>1</v>
      </c>
      <c r="G97" s="1">
        <v>7</v>
      </c>
      <c r="H97" s="1">
        <v>2</v>
      </c>
      <c r="I97" s="1">
        <v>130</v>
      </c>
      <c r="J97" s="1">
        <v>1</v>
      </c>
      <c r="K97" s="1">
        <v>15</v>
      </c>
      <c r="L97" s="1">
        <v>3</v>
      </c>
      <c r="M97" s="1">
        <v>1</v>
      </c>
      <c r="N97" s="1" t="s">
        <v>56</v>
      </c>
      <c r="O97" s="1">
        <v>6</v>
      </c>
      <c r="P97" s="1">
        <v>1</v>
      </c>
      <c r="Q97" s="1">
        <v>0</v>
      </c>
      <c r="R97" s="1">
        <v>5</v>
      </c>
      <c r="S97" s="1">
        <v>1</v>
      </c>
      <c r="T97" s="1">
        <v>1</v>
      </c>
      <c r="U97" s="1">
        <v>0</v>
      </c>
      <c r="V97" s="1">
        <v>1</v>
      </c>
      <c r="W97" s="1">
        <v>0</v>
      </c>
      <c r="X97" s="1">
        <v>1</v>
      </c>
      <c r="Y97" s="1">
        <v>1</v>
      </c>
      <c r="Z97" s="1">
        <v>0</v>
      </c>
    </row>
    <row r="98" spans="1:26" x14ac:dyDescent="0.15">
      <c r="A98" s="1" t="s">
        <v>90</v>
      </c>
      <c r="B98" s="1">
        <v>420</v>
      </c>
      <c r="C98" s="1">
        <v>2</v>
      </c>
      <c r="D98" s="1">
        <v>7</v>
      </c>
      <c r="E98" s="1">
        <v>17</v>
      </c>
      <c r="F98" s="1">
        <v>19</v>
      </c>
      <c r="G98" s="1">
        <v>39</v>
      </c>
      <c r="H98" s="1">
        <v>8</v>
      </c>
      <c r="I98" s="1">
        <v>152</v>
      </c>
      <c r="J98" s="1">
        <v>10</v>
      </c>
      <c r="K98" s="1">
        <v>16</v>
      </c>
      <c r="L98" s="1">
        <v>8</v>
      </c>
      <c r="M98" s="1">
        <v>3</v>
      </c>
      <c r="N98" s="1" t="s">
        <v>90</v>
      </c>
      <c r="O98" s="1">
        <v>30</v>
      </c>
      <c r="P98" s="1">
        <v>22</v>
      </c>
      <c r="Q98" s="1">
        <v>8</v>
      </c>
      <c r="R98" s="1">
        <v>25</v>
      </c>
      <c r="S98" s="1">
        <v>14</v>
      </c>
      <c r="T98" s="1">
        <v>13</v>
      </c>
      <c r="U98" s="1">
        <v>7</v>
      </c>
      <c r="V98" s="1">
        <v>16</v>
      </c>
      <c r="W98" s="1">
        <v>0</v>
      </c>
      <c r="X98" s="1">
        <v>2</v>
      </c>
      <c r="Y98" s="1">
        <v>2</v>
      </c>
      <c r="Z98" s="1">
        <v>0</v>
      </c>
    </row>
    <row r="99" spans="1:26" x14ac:dyDescent="0.15">
      <c r="A99" s="1" t="s">
        <v>91</v>
      </c>
      <c r="B99" s="1">
        <v>65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1</v>
      </c>
      <c r="I99" s="1">
        <v>49</v>
      </c>
      <c r="J99" s="1">
        <v>1</v>
      </c>
      <c r="K99" s="1">
        <v>5</v>
      </c>
      <c r="L99" s="1">
        <v>3</v>
      </c>
      <c r="M99" s="1">
        <v>0</v>
      </c>
      <c r="N99" s="1" t="s">
        <v>91</v>
      </c>
      <c r="O99" s="1">
        <v>0</v>
      </c>
      <c r="P99" s="1">
        <v>1</v>
      </c>
      <c r="Q99" s="1">
        <v>2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1">
        <v>1</v>
      </c>
      <c r="Z99" s="1">
        <v>0</v>
      </c>
    </row>
    <row r="100" spans="1:26" x14ac:dyDescent="0.15">
      <c r="A100" s="1" t="s">
        <v>92</v>
      </c>
      <c r="B100" s="1">
        <v>24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1</v>
      </c>
      <c r="I100" s="1">
        <v>20</v>
      </c>
      <c r="J100" s="1">
        <v>0</v>
      </c>
      <c r="K100" s="1">
        <v>1</v>
      </c>
      <c r="L100" s="1">
        <v>0</v>
      </c>
      <c r="M100" s="1">
        <v>0</v>
      </c>
      <c r="N100" s="1" t="s">
        <v>92</v>
      </c>
      <c r="O100" s="1">
        <v>1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15">
      <c r="A101" s="1" t="s">
        <v>93</v>
      </c>
      <c r="B101" s="1">
        <v>46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0</v>
      </c>
      <c r="I101" s="1">
        <v>41</v>
      </c>
      <c r="J101" s="1">
        <v>0</v>
      </c>
      <c r="K101" s="1">
        <v>0</v>
      </c>
      <c r="L101" s="1">
        <v>0</v>
      </c>
      <c r="M101" s="1">
        <v>0</v>
      </c>
      <c r="N101" s="1" t="s">
        <v>93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1</v>
      </c>
      <c r="U101" s="1">
        <v>0</v>
      </c>
      <c r="V101" s="1">
        <v>0</v>
      </c>
      <c r="W101" s="1">
        <v>0</v>
      </c>
      <c r="X101" s="1">
        <v>0</v>
      </c>
      <c r="Y101" s="1">
        <v>3</v>
      </c>
      <c r="Z101" s="1">
        <v>0</v>
      </c>
    </row>
    <row r="102" spans="1:26" x14ac:dyDescent="0.15">
      <c r="A102" s="1" t="s">
        <v>94</v>
      </c>
      <c r="B102" s="1">
        <v>8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</v>
      </c>
      <c r="J102" s="1">
        <v>0</v>
      </c>
      <c r="K102" s="1">
        <v>0</v>
      </c>
      <c r="L102" s="1">
        <v>0</v>
      </c>
      <c r="M102" s="1">
        <v>0</v>
      </c>
      <c r="N102" s="1" t="s">
        <v>94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15">
      <c r="A103" s="1" t="s">
        <v>95</v>
      </c>
      <c r="B103" s="1">
        <v>18</v>
      </c>
      <c r="C103" s="1">
        <v>0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15</v>
      </c>
      <c r="J103" s="1">
        <v>0</v>
      </c>
      <c r="K103" s="1">
        <v>0</v>
      </c>
      <c r="L103" s="1">
        <v>0</v>
      </c>
      <c r="M103" s="1">
        <v>0</v>
      </c>
      <c r="N103" s="1" t="s">
        <v>95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2</v>
      </c>
      <c r="Z103" s="1">
        <v>0</v>
      </c>
    </row>
    <row r="104" spans="1:26" x14ac:dyDescent="0.15">
      <c r="A104" s="1" t="s">
        <v>50</v>
      </c>
      <c r="B104" s="1">
        <v>199</v>
      </c>
      <c r="C104" s="1">
        <v>0</v>
      </c>
      <c r="D104" s="1">
        <v>3</v>
      </c>
      <c r="E104" s="1">
        <v>1</v>
      </c>
      <c r="F104" s="1">
        <v>1</v>
      </c>
      <c r="G104" s="1">
        <v>3</v>
      </c>
      <c r="H104" s="1">
        <v>5</v>
      </c>
      <c r="I104" s="1">
        <v>111</v>
      </c>
      <c r="J104" s="1">
        <v>2</v>
      </c>
      <c r="K104" s="1">
        <v>17</v>
      </c>
      <c r="L104" s="1">
        <v>14</v>
      </c>
      <c r="M104" s="1">
        <v>3</v>
      </c>
      <c r="N104" s="1" t="s">
        <v>50</v>
      </c>
      <c r="O104" s="1">
        <v>10</v>
      </c>
      <c r="P104" s="1">
        <v>3</v>
      </c>
      <c r="Q104" s="1">
        <v>1</v>
      </c>
      <c r="R104" s="1">
        <v>13</v>
      </c>
      <c r="S104" s="1">
        <v>0</v>
      </c>
      <c r="T104" s="1">
        <v>4</v>
      </c>
      <c r="U104" s="1">
        <v>0</v>
      </c>
      <c r="V104" s="1">
        <v>2</v>
      </c>
      <c r="W104" s="1">
        <v>0</v>
      </c>
      <c r="X104" s="1">
        <v>0</v>
      </c>
      <c r="Y104" s="1">
        <v>3</v>
      </c>
      <c r="Z104" s="1">
        <v>3</v>
      </c>
    </row>
    <row r="105" spans="1:26" x14ac:dyDescent="0.15">
      <c r="A105" s="38" t="s">
        <v>142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 t="s">
        <v>142</v>
      </c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</sheetData>
  <mergeCells count="6">
    <mergeCell ref="A105:M105"/>
    <mergeCell ref="N105:Z105"/>
    <mergeCell ref="A70:M70"/>
    <mergeCell ref="N70:Z70"/>
    <mergeCell ref="A35:M35"/>
    <mergeCell ref="N35:Z35"/>
  </mergeCells>
  <pageMargins left="0.7" right="0.7" top="0.75" bottom="0.75" header="0.3" footer="0.3"/>
  <pageSetup scale="16" orientation="portrait" r:id="rId1"/>
  <rowBreaks count="2" manualBreakCount="2">
    <brk id="35" max="16383" man="1"/>
    <brk id="70" max="16383" man="1"/>
  </rowBreaks>
  <colBreaks count="1" manualBreakCount="1">
    <brk id="13" max="10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1ED9-561D-49C5-B93D-CF3D68CE3EA7}">
  <dimension ref="A1:Z109"/>
  <sheetViews>
    <sheetView view="pageBreakPreview" zoomScale="125" zoomScaleNormal="100" zoomScaleSheetLayoutView="125" workbookViewId="0">
      <selection activeCell="N1" sqref="N1:N1048576"/>
    </sheetView>
  </sheetViews>
  <sheetFormatPr defaultColWidth="8.85546875" defaultRowHeight="9" x14ac:dyDescent="0.15"/>
  <cols>
    <col min="1" max="1" width="11.28515625" style="1" customWidth="1"/>
    <col min="2" max="13" width="7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156</v>
      </c>
      <c r="N1" s="1" t="s">
        <v>156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167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167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89</v>
      </c>
      <c r="B4" s="1">
        <v>11304</v>
      </c>
      <c r="C4" s="1">
        <v>10</v>
      </c>
      <c r="D4" s="1">
        <v>361</v>
      </c>
      <c r="E4" s="1">
        <v>791</v>
      </c>
      <c r="F4" s="1">
        <v>538</v>
      </c>
      <c r="G4" s="1">
        <v>841</v>
      </c>
      <c r="H4" s="1">
        <v>615</v>
      </c>
      <c r="I4" s="1">
        <v>3727</v>
      </c>
      <c r="J4" s="1">
        <v>337</v>
      </c>
      <c r="K4" s="1">
        <v>550</v>
      </c>
      <c r="L4" s="1">
        <v>184</v>
      </c>
      <c r="M4" s="1">
        <v>176</v>
      </c>
      <c r="N4" s="1" t="s">
        <v>89</v>
      </c>
      <c r="O4" s="1">
        <v>508</v>
      </c>
      <c r="P4" s="1">
        <v>542</v>
      </c>
      <c r="Q4" s="1">
        <v>247</v>
      </c>
      <c r="R4" s="1">
        <v>431</v>
      </c>
      <c r="S4" s="1">
        <v>368</v>
      </c>
      <c r="T4" s="1">
        <v>271</v>
      </c>
      <c r="U4" s="1">
        <v>182</v>
      </c>
      <c r="V4" s="1">
        <v>175</v>
      </c>
      <c r="W4" s="1">
        <v>0</v>
      </c>
      <c r="X4" s="1">
        <v>87</v>
      </c>
      <c r="Y4" s="1">
        <v>361</v>
      </c>
      <c r="Z4" s="1">
        <v>2</v>
      </c>
    </row>
    <row r="5" spans="1:26" x14ac:dyDescent="0.15">
      <c r="A5" s="1" t="s">
        <v>1</v>
      </c>
      <c r="B5" s="1">
        <v>1372</v>
      </c>
      <c r="C5" s="1">
        <v>8</v>
      </c>
      <c r="D5" s="1">
        <v>11</v>
      </c>
      <c r="E5" s="1">
        <v>66</v>
      </c>
      <c r="F5" s="1">
        <v>54</v>
      </c>
      <c r="G5" s="1">
        <v>48</v>
      </c>
      <c r="H5" s="1">
        <v>32</v>
      </c>
      <c r="I5" s="1">
        <v>406</v>
      </c>
      <c r="J5" s="1">
        <v>48</v>
      </c>
      <c r="K5" s="1">
        <v>53</v>
      </c>
      <c r="L5" s="1">
        <v>40</v>
      </c>
      <c r="M5" s="1">
        <v>52</v>
      </c>
      <c r="N5" s="1" t="s">
        <v>1</v>
      </c>
      <c r="O5" s="1">
        <v>127</v>
      </c>
      <c r="P5" s="1">
        <v>70</v>
      </c>
      <c r="Q5" s="1">
        <v>33</v>
      </c>
      <c r="R5" s="1">
        <v>45</v>
      </c>
      <c r="S5" s="1">
        <v>44</v>
      </c>
      <c r="T5" s="1">
        <v>77</v>
      </c>
      <c r="U5" s="1">
        <v>63</v>
      </c>
      <c r="V5" s="1">
        <v>55</v>
      </c>
      <c r="W5" s="1">
        <v>0</v>
      </c>
      <c r="X5" s="1">
        <v>4</v>
      </c>
      <c r="Y5" s="1">
        <v>36</v>
      </c>
      <c r="Z5" s="1">
        <v>0</v>
      </c>
    </row>
    <row r="6" spans="1:26" x14ac:dyDescent="0.15">
      <c r="A6" s="1" t="s">
        <v>2</v>
      </c>
      <c r="B6" s="1">
        <v>1364</v>
      </c>
      <c r="C6" s="1">
        <v>0</v>
      </c>
      <c r="D6" s="1">
        <v>1129</v>
      </c>
      <c r="E6" s="1">
        <v>41</v>
      </c>
      <c r="F6" s="1">
        <v>10</v>
      </c>
      <c r="G6" s="1">
        <v>20</v>
      </c>
      <c r="H6" s="1">
        <v>12</v>
      </c>
      <c r="I6" s="1">
        <v>122</v>
      </c>
      <c r="J6" s="1">
        <v>15</v>
      </c>
      <c r="K6" s="1">
        <v>3</v>
      </c>
      <c r="L6" s="1">
        <v>2</v>
      </c>
      <c r="M6" s="1">
        <v>0</v>
      </c>
      <c r="N6" s="1" t="s">
        <v>2</v>
      </c>
      <c r="O6" s="1">
        <v>3</v>
      </c>
      <c r="P6" s="1">
        <v>0</v>
      </c>
      <c r="Q6" s="1">
        <v>1</v>
      </c>
      <c r="R6" s="1">
        <v>3</v>
      </c>
      <c r="S6" s="1">
        <v>2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15">
      <c r="A7" s="1" t="s">
        <v>3</v>
      </c>
      <c r="B7" s="1">
        <v>2567</v>
      </c>
      <c r="C7" s="1">
        <v>0</v>
      </c>
      <c r="D7" s="1">
        <v>45</v>
      </c>
      <c r="E7" s="1">
        <v>2007</v>
      </c>
      <c r="F7" s="1">
        <v>17</v>
      </c>
      <c r="G7" s="1">
        <v>33</v>
      </c>
      <c r="H7" s="1">
        <v>39</v>
      </c>
      <c r="I7" s="1">
        <v>353</v>
      </c>
      <c r="J7" s="1">
        <v>6</v>
      </c>
      <c r="K7" s="1">
        <v>26</v>
      </c>
      <c r="L7" s="1">
        <v>3</v>
      </c>
      <c r="M7" s="1">
        <v>4</v>
      </c>
      <c r="N7" s="1" t="s">
        <v>3</v>
      </c>
      <c r="O7" s="1">
        <v>2</v>
      </c>
      <c r="P7" s="1">
        <v>5</v>
      </c>
      <c r="Q7" s="1">
        <v>1</v>
      </c>
      <c r="R7" s="1">
        <v>4</v>
      </c>
      <c r="S7" s="1">
        <v>2</v>
      </c>
      <c r="T7" s="1">
        <v>4</v>
      </c>
      <c r="U7" s="1">
        <v>2</v>
      </c>
      <c r="V7" s="1">
        <v>0</v>
      </c>
      <c r="W7" s="1">
        <v>0</v>
      </c>
      <c r="X7" s="1">
        <v>8</v>
      </c>
      <c r="Y7" s="1">
        <v>6</v>
      </c>
      <c r="Z7" s="1">
        <v>0</v>
      </c>
    </row>
    <row r="8" spans="1:26" x14ac:dyDescent="0.15">
      <c r="A8" s="1" t="s">
        <v>4</v>
      </c>
      <c r="B8" s="1">
        <v>1969</v>
      </c>
      <c r="C8" s="1">
        <v>0</v>
      </c>
      <c r="D8" s="1">
        <v>13</v>
      </c>
      <c r="E8" s="1">
        <v>11</v>
      </c>
      <c r="F8" s="1">
        <v>1482</v>
      </c>
      <c r="G8" s="1">
        <v>59</v>
      </c>
      <c r="H8" s="1">
        <v>36</v>
      </c>
      <c r="I8" s="1">
        <v>252</v>
      </c>
      <c r="J8" s="1">
        <v>8</v>
      </c>
      <c r="K8" s="1">
        <v>37</v>
      </c>
      <c r="L8" s="1">
        <v>6</v>
      </c>
      <c r="M8" s="1">
        <v>4</v>
      </c>
      <c r="N8" s="1" t="s">
        <v>4</v>
      </c>
      <c r="O8" s="1">
        <v>5</v>
      </c>
      <c r="P8" s="1">
        <v>4</v>
      </c>
      <c r="Q8" s="1">
        <v>15</v>
      </c>
      <c r="R8" s="1">
        <v>7</v>
      </c>
      <c r="S8" s="1">
        <v>1</v>
      </c>
      <c r="T8" s="1">
        <v>2</v>
      </c>
      <c r="U8" s="1">
        <v>6</v>
      </c>
      <c r="V8" s="1">
        <v>3</v>
      </c>
      <c r="W8" s="1">
        <v>0</v>
      </c>
      <c r="X8" s="1">
        <v>1</v>
      </c>
      <c r="Y8" s="1">
        <v>17</v>
      </c>
      <c r="Z8" s="1">
        <v>0</v>
      </c>
    </row>
    <row r="9" spans="1:26" x14ac:dyDescent="0.15">
      <c r="A9" s="1" t="s">
        <v>5</v>
      </c>
      <c r="B9" s="1">
        <v>2875</v>
      </c>
      <c r="C9" s="1">
        <v>0</v>
      </c>
      <c r="D9" s="1">
        <v>6</v>
      </c>
      <c r="E9" s="1">
        <v>30</v>
      </c>
      <c r="F9" s="1">
        <v>77</v>
      </c>
      <c r="G9" s="1">
        <v>1998</v>
      </c>
      <c r="H9" s="1">
        <v>135</v>
      </c>
      <c r="I9" s="1">
        <v>438</v>
      </c>
      <c r="J9" s="1">
        <v>15</v>
      </c>
      <c r="K9" s="1">
        <v>29</v>
      </c>
      <c r="L9" s="1">
        <v>0</v>
      </c>
      <c r="M9" s="1">
        <v>4</v>
      </c>
      <c r="N9" s="1" t="s">
        <v>5</v>
      </c>
      <c r="O9" s="1">
        <v>32</v>
      </c>
      <c r="P9" s="1">
        <v>22</v>
      </c>
      <c r="Q9" s="1">
        <v>12</v>
      </c>
      <c r="R9" s="1">
        <v>28</v>
      </c>
      <c r="S9" s="1">
        <v>9</v>
      </c>
      <c r="T9" s="1">
        <v>7</v>
      </c>
      <c r="U9" s="1">
        <v>12</v>
      </c>
      <c r="V9" s="1">
        <v>11</v>
      </c>
      <c r="W9" s="1">
        <v>0</v>
      </c>
      <c r="X9" s="1">
        <v>2</v>
      </c>
      <c r="Y9" s="1">
        <v>8</v>
      </c>
      <c r="Z9" s="1">
        <v>0</v>
      </c>
    </row>
    <row r="10" spans="1:26" x14ac:dyDescent="0.15">
      <c r="A10" s="1" t="s">
        <v>6</v>
      </c>
      <c r="B10" s="1">
        <v>1856</v>
      </c>
      <c r="C10" s="1">
        <v>0</v>
      </c>
      <c r="D10" s="1">
        <v>1</v>
      </c>
      <c r="E10" s="1">
        <v>9</v>
      </c>
      <c r="F10" s="1">
        <v>30</v>
      </c>
      <c r="G10" s="1">
        <v>105</v>
      </c>
      <c r="H10" s="1">
        <v>1394</v>
      </c>
      <c r="I10" s="1">
        <v>262</v>
      </c>
      <c r="J10" s="1">
        <v>8</v>
      </c>
      <c r="K10" s="1">
        <v>12</v>
      </c>
      <c r="L10" s="1">
        <v>2</v>
      </c>
      <c r="M10" s="1">
        <v>1</v>
      </c>
      <c r="N10" s="1" t="s">
        <v>6</v>
      </c>
      <c r="O10" s="1">
        <v>13</v>
      </c>
      <c r="P10" s="1">
        <v>0</v>
      </c>
      <c r="Q10" s="1">
        <v>5</v>
      </c>
      <c r="R10" s="1">
        <v>3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2</v>
      </c>
      <c r="Y10" s="1">
        <v>8</v>
      </c>
      <c r="Z10" s="1">
        <v>0</v>
      </c>
    </row>
    <row r="11" spans="1:26" x14ac:dyDescent="0.15">
      <c r="A11" s="1" t="s">
        <v>7</v>
      </c>
      <c r="B11" s="1">
        <v>18638</v>
      </c>
      <c r="C11" s="1">
        <v>15</v>
      </c>
      <c r="D11" s="1">
        <v>130</v>
      </c>
      <c r="E11" s="1">
        <v>522</v>
      </c>
      <c r="F11" s="1">
        <v>374</v>
      </c>
      <c r="G11" s="1">
        <v>969</v>
      </c>
      <c r="H11" s="1">
        <v>731</v>
      </c>
      <c r="I11" s="1">
        <v>12256</v>
      </c>
      <c r="J11" s="1">
        <v>424</v>
      </c>
      <c r="K11" s="1">
        <v>498</v>
      </c>
      <c r="L11" s="1">
        <v>263</v>
      </c>
      <c r="M11" s="1">
        <v>136</v>
      </c>
      <c r="N11" s="1" t="s">
        <v>7</v>
      </c>
      <c r="O11" s="1">
        <v>456</v>
      </c>
      <c r="P11" s="1">
        <v>346</v>
      </c>
      <c r="Q11" s="1">
        <v>101</v>
      </c>
      <c r="R11" s="1">
        <v>381</v>
      </c>
      <c r="S11" s="1">
        <v>261</v>
      </c>
      <c r="T11" s="1">
        <v>223</v>
      </c>
      <c r="U11" s="1">
        <v>96</v>
      </c>
      <c r="V11" s="1">
        <v>127</v>
      </c>
      <c r="W11" s="1">
        <v>0</v>
      </c>
      <c r="X11" s="1">
        <v>12</v>
      </c>
      <c r="Y11" s="1">
        <v>307</v>
      </c>
      <c r="Z11" s="1">
        <v>10</v>
      </c>
    </row>
    <row r="12" spans="1:26" x14ac:dyDescent="0.15">
      <c r="A12" s="1" t="s">
        <v>8</v>
      </c>
      <c r="B12" s="1">
        <v>1476</v>
      </c>
      <c r="C12" s="1">
        <v>0</v>
      </c>
      <c r="D12" s="1">
        <v>4</v>
      </c>
      <c r="E12" s="1">
        <v>4</v>
      </c>
      <c r="F12" s="1">
        <v>3</v>
      </c>
      <c r="G12" s="1">
        <v>20</v>
      </c>
      <c r="H12" s="1">
        <v>5</v>
      </c>
      <c r="I12" s="1">
        <v>232</v>
      </c>
      <c r="J12" s="1">
        <v>1108</v>
      </c>
      <c r="K12" s="1">
        <v>29</v>
      </c>
      <c r="L12" s="1">
        <v>19</v>
      </c>
      <c r="M12" s="1">
        <v>10</v>
      </c>
      <c r="N12" s="1" t="s">
        <v>8</v>
      </c>
      <c r="O12" s="1">
        <v>2</v>
      </c>
      <c r="P12" s="1">
        <v>3</v>
      </c>
      <c r="Q12" s="1">
        <v>0</v>
      </c>
      <c r="R12" s="1">
        <v>6</v>
      </c>
      <c r="S12" s="1">
        <v>12</v>
      </c>
      <c r="T12" s="1">
        <v>0</v>
      </c>
      <c r="U12" s="1">
        <v>6</v>
      </c>
      <c r="V12" s="1">
        <v>5</v>
      </c>
      <c r="W12" s="1">
        <v>0</v>
      </c>
      <c r="X12" s="1">
        <v>0</v>
      </c>
      <c r="Y12" s="1">
        <v>8</v>
      </c>
      <c r="Z12" s="1">
        <v>0</v>
      </c>
    </row>
    <row r="13" spans="1:26" x14ac:dyDescent="0.15">
      <c r="A13" s="1" t="s">
        <v>9</v>
      </c>
      <c r="B13" s="1">
        <v>1962</v>
      </c>
      <c r="C13" s="1">
        <v>0</v>
      </c>
      <c r="D13" s="1">
        <v>8</v>
      </c>
      <c r="E13" s="1">
        <v>12</v>
      </c>
      <c r="F13" s="1">
        <v>32</v>
      </c>
      <c r="G13" s="1">
        <v>25</v>
      </c>
      <c r="H13" s="1">
        <v>30</v>
      </c>
      <c r="I13" s="1">
        <v>291</v>
      </c>
      <c r="J13" s="1">
        <v>25</v>
      </c>
      <c r="K13" s="1">
        <v>1410</v>
      </c>
      <c r="L13" s="1">
        <v>41</v>
      </c>
      <c r="M13" s="1">
        <v>9</v>
      </c>
      <c r="N13" s="1" t="s">
        <v>9</v>
      </c>
      <c r="O13" s="1">
        <v>26</v>
      </c>
      <c r="P13" s="1">
        <v>14</v>
      </c>
      <c r="Q13" s="1">
        <v>9</v>
      </c>
      <c r="R13" s="1">
        <v>13</v>
      </c>
      <c r="S13" s="1">
        <v>1</v>
      </c>
      <c r="T13" s="1">
        <v>3</v>
      </c>
      <c r="U13" s="1">
        <v>7</v>
      </c>
      <c r="V13" s="1">
        <v>2</v>
      </c>
      <c r="W13" s="1">
        <v>0</v>
      </c>
      <c r="X13" s="1">
        <v>0</v>
      </c>
      <c r="Y13" s="1">
        <v>2</v>
      </c>
      <c r="Z13" s="1">
        <v>2</v>
      </c>
    </row>
    <row r="14" spans="1:26" x14ac:dyDescent="0.15">
      <c r="A14" s="1" t="s">
        <v>10</v>
      </c>
      <c r="B14" s="1">
        <v>586</v>
      </c>
      <c r="C14" s="1">
        <v>0</v>
      </c>
      <c r="D14" s="1">
        <v>0</v>
      </c>
      <c r="E14" s="1">
        <v>6</v>
      </c>
      <c r="F14" s="1">
        <v>3</v>
      </c>
      <c r="G14" s="1">
        <v>12</v>
      </c>
      <c r="H14" s="1">
        <v>14</v>
      </c>
      <c r="I14" s="1">
        <v>95</v>
      </c>
      <c r="J14" s="1">
        <v>8</v>
      </c>
      <c r="K14" s="1">
        <v>33</v>
      </c>
      <c r="L14" s="1">
        <v>385</v>
      </c>
      <c r="M14" s="1">
        <v>3</v>
      </c>
      <c r="N14" s="1" t="s">
        <v>10</v>
      </c>
      <c r="O14" s="1">
        <v>2</v>
      </c>
      <c r="P14" s="1">
        <v>1</v>
      </c>
      <c r="Q14" s="1">
        <v>6</v>
      </c>
      <c r="R14" s="1">
        <v>1</v>
      </c>
      <c r="S14" s="1">
        <v>1</v>
      </c>
      <c r="T14" s="1">
        <v>0</v>
      </c>
      <c r="U14" s="1">
        <v>2</v>
      </c>
      <c r="V14" s="1">
        <v>7</v>
      </c>
      <c r="W14" s="1">
        <v>0</v>
      </c>
      <c r="X14" s="1">
        <v>0</v>
      </c>
      <c r="Y14" s="1">
        <v>7</v>
      </c>
      <c r="Z14" s="1">
        <v>0</v>
      </c>
    </row>
    <row r="15" spans="1:26" x14ac:dyDescent="0.15">
      <c r="A15" s="1" t="s">
        <v>11</v>
      </c>
      <c r="B15" s="1">
        <v>688</v>
      </c>
      <c r="C15" s="1">
        <v>3</v>
      </c>
      <c r="D15" s="1">
        <v>6</v>
      </c>
      <c r="E15" s="1">
        <v>1</v>
      </c>
      <c r="F15" s="1">
        <v>2</v>
      </c>
      <c r="G15" s="1">
        <v>10</v>
      </c>
      <c r="H15" s="1">
        <v>2</v>
      </c>
      <c r="I15" s="1">
        <v>84</v>
      </c>
      <c r="J15" s="1">
        <v>2</v>
      </c>
      <c r="K15" s="1">
        <v>23</v>
      </c>
      <c r="L15" s="1">
        <v>2</v>
      </c>
      <c r="M15" s="1">
        <v>524</v>
      </c>
      <c r="N15" s="1" t="s">
        <v>11</v>
      </c>
      <c r="O15" s="1">
        <v>4</v>
      </c>
      <c r="P15" s="1">
        <v>7</v>
      </c>
      <c r="Q15" s="1">
        <v>5</v>
      </c>
      <c r="R15" s="1">
        <v>9</v>
      </c>
      <c r="S15" s="1">
        <v>4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15">
      <c r="A16" s="1" t="s">
        <v>12</v>
      </c>
      <c r="B16" s="1">
        <v>1983</v>
      </c>
      <c r="C16" s="1">
        <v>0</v>
      </c>
      <c r="D16" s="1">
        <v>1</v>
      </c>
      <c r="E16" s="1">
        <v>7</v>
      </c>
      <c r="F16" s="1">
        <v>10</v>
      </c>
      <c r="G16" s="1">
        <v>17</v>
      </c>
      <c r="H16" s="1">
        <v>11</v>
      </c>
      <c r="I16" s="1">
        <v>258</v>
      </c>
      <c r="J16" s="1">
        <v>14</v>
      </c>
      <c r="K16" s="1">
        <v>14</v>
      </c>
      <c r="L16" s="1">
        <v>0</v>
      </c>
      <c r="M16" s="1">
        <v>11</v>
      </c>
      <c r="N16" s="1" t="s">
        <v>12</v>
      </c>
      <c r="O16" s="1">
        <v>1553</v>
      </c>
      <c r="P16" s="1">
        <v>33</v>
      </c>
      <c r="Q16" s="1">
        <v>7</v>
      </c>
      <c r="R16" s="1">
        <v>17</v>
      </c>
      <c r="S16" s="1">
        <v>0</v>
      </c>
      <c r="T16" s="1">
        <v>6</v>
      </c>
      <c r="U16" s="1">
        <v>0</v>
      </c>
      <c r="V16" s="1">
        <v>11</v>
      </c>
      <c r="W16" s="1">
        <v>0</v>
      </c>
      <c r="X16" s="1">
        <v>5</v>
      </c>
      <c r="Y16" s="1">
        <v>8</v>
      </c>
      <c r="Z16" s="1">
        <v>0</v>
      </c>
    </row>
    <row r="17" spans="1:26" x14ac:dyDescent="0.15">
      <c r="A17" s="1" t="s">
        <v>13</v>
      </c>
      <c r="B17" s="1">
        <v>2477</v>
      </c>
      <c r="C17" s="1">
        <v>5</v>
      </c>
      <c r="D17" s="1">
        <v>1</v>
      </c>
      <c r="E17" s="1">
        <v>6</v>
      </c>
      <c r="F17" s="1">
        <v>1</v>
      </c>
      <c r="G17" s="1">
        <v>14</v>
      </c>
      <c r="H17" s="1">
        <v>12</v>
      </c>
      <c r="I17" s="1">
        <v>288</v>
      </c>
      <c r="J17" s="1">
        <v>9</v>
      </c>
      <c r="K17" s="1">
        <v>37</v>
      </c>
      <c r="L17" s="1">
        <v>11</v>
      </c>
      <c r="M17" s="1">
        <v>5</v>
      </c>
      <c r="N17" s="1" t="s">
        <v>13</v>
      </c>
      <c r="O17" s="1">
        <v>16</v>
      </c>
      <c r="P17" s="1">
        <v>1963</v>
      </c>
      <c r="Q17" s="1">
        <v>54</v>
      </c>
      <c r="R17" s="1">
        <v>15</v>
      </c>
      <c r="S17" s="1">
        <v>5</v>
      </c>
      <c r="T17" s="1">
        <v>10</v>
      </c>
      <c r="U17" s="1">
        <v>0</v>
      </c>
      <c r="V17" s="1">
        <v>2</v>
      </c>
      <c r="W17" s="1">
        <v>0</v>
      </c>
      <c r="X17" s="1">
        <v>1</v>
      </c>
      <c r="Y17" s="1">
        <v>22</v>
      </c>
      <c r="Z17" s="1">
        <v>0</v>
      </c>
    </row>
    <row r="18" spans="1:26" x14ac:dyDescent="0.15">
      <c r="A18" s="1" t="s">
        <v>14</v>
      </c>
      <c r="B18" s="1">
        <v>997</v>
      </c>
      <c r="C18" s="1">
        <v>0</v>
      </c>
      <c r="D18" s="1">
        <v>0</v>
      </c>
      <c r="E18" s="1">
        <v>8</v>
      </c>
      <c r="F18" s="1">
        <v>1</v>
      </c>
      <c r="G18" s="1">
        <v>23</v>
      </c>
      <c r="H18" s="1">
        <v>4</v>
      </c>
      <c r="I18" s="1">
        <v>99</v>
      </c>
      <c r="J18" s="1">
        <v>11</v>
      </c>
      <c r="K18" s="1">
        <v>3</v>
      </c>
      <c r="L18" s="1">
        <v>16</v>
      </c>
      <c r="M18" s="1">
        <v>4</v>
      </c>
      <c r="N18" s="1" t="s">
        <v>14</v>
      </c>
      <c r="O18" s="1">
        <v>5</v>
      </c>
      <c r="P18" s="1">
        <v>34</v>
      </c>
      <c r="Q18" s="1">
        <v>758</v>
      </c>
      <c r="R18" s="1">
        <v>9</v>
      </c>
      <c r="S18" s="1">
        <v>7</v>
      </c>
      <c r="T18" s="1">
        <v>9</v>
      </c>
      <c r="U18" s="1">
        <v>0</v>
      </c>
      <c r="V18" s="1">
        <v>2</v>
      </c>
      <c r="W18" s="1">
        <v>0</v>
      </c>
      <c r="X18" s="1">
        <v>0</v>
      </c>
      <c r="Y18" s="1">
        <v>4</v>
      </c>
      <c r="Z18" s="1">
        <v>0</v>
      </c>
    </row>
    <row r="19" spans="1:26" x14ac:dyDescent="0.15">
      <c r="A19" s="1" t="s">
        <v>15</v>
      </c>
      <c r="B19" s="1">
        <v>1970</v>
      </c>
      <c r="C19" s="1">
        <v>0</v>
      </c>
      <c r="D19" s="1">
        <v>7</v>
      </c>
      <c r="E19" s="1">
        <v>7</v>
      </c>
      <c r="F19" s="1">
        <v>6</v>
      </c>
      <c r="G19" s="1">
        <v>21</v>
      </c>
      <c r="H19" s="1">
        <v>23</v>
      </c>
      <c r="I19" s="1">
        <v>259</v>
      </c>
      <c r="J19" s="1">
        <v>2</v>
      </c>
      <c r="K19" s="1">
        <v>14</v>
      </c>
      <c r="L19" s="1">
        <v>1</v>
      </c>
      <c r="M19" s="1">
        <v>8</v>
      </c>
      <c r="N19" s="1" t="s">
        <v>15</v>
      </c>
      <c r="O19" s="1">
        <v>24</v>
      </c>
      <c r="P19" s="1">
        <v>15</v>
      </c>
      <c r="Q19" s="1">
        <v>1</v>
      </c>
      <c r="R19" s="1">
        <v>1534</v>
      </c>
      <c r="S19" s="1">
        <v>18</v>
      </c>
      <c r="T19" s="1">
        <v>7</v>
      </c>
      <c r="U19" s="1">
        <v>4</v>
      </c>
      <c r="V19" s="1">
        <v>8</v>
      </c>
      <c r="W19" s="1">
        <v>0</v>
      </c>
      <c r="X19" s="1">
        <v>0</v>
      </c>
      <c r="Y19" s="1">
        <v>11</v>
      </c>
      <c r="Z19" s="1">
        <v>0</v>
      </c>
    </row>
    <row r="20" spans="1:26" x14ac:dyDescent="0.15">
      <c r="A20" s="1" t="s">
        <v>16</v>
      </c>
      <c r="B20" s="1">
        <v>1572</v>
      </c>
      <c r="C20" s="1">
        <v>0</v>
      </c>
      <c r="D20" s="1">
        <v>1</v>
      </c>
      <c r="E20" s="1">
        <v>1</v>
      </c>
      <c r="F20" s="1">
        <v>1</v>
      </c>
      <c r="G20" s="1">
        <v>17</v>
      </c>
      <c r="H20" s="1">
        <v>4</v>
      </c>
      <c r="I20" s="1">
        <v>207</v>
      </c>
      <c r="J20" s="1">
        <v>3</v>
      </c>
      <c r="K20" s="1">
        <v>20</v>
      </c>
      <c r="L20" s="1">
        <v>8</v>
      </c>
      <c r="M20" s="1">
        <v>3</v>
      </c>
      <c r="N20" s="1" t="s">
        <v>16</v>
      </c>
      <c r="O20" s="1">
        <v>4</v>
      </c>
      <c r="P20" s="1">
        <v>12</v>
      </c>
      <c r="Q20" s="1">
        <v>1</v>
      </c>
      <c r="R20" s="1">
        <v>27</v>
      </c>
      <c r="S20" s="1">
        <v>1241</v>
      </c>
      <c r="T20" s="1">
        <v>5</v>
      </c>
      <c r="U20" s="1">
        <v>1</v>
      </c>
      <c r="V20" s="1">
        <v>4</v>
      </c>
      <c r="W20" s="1">
        <v>0</v>
      </c>
      <c r="X20" s="1">
        <v>0</v>
      </c>
      <c r="Y20" s="1">
        <v>12</v>
      </c>
      <c r="Z20" s="1">
        <v>0</v>
      </c>
    </row>
    <row r="21" spans="1:26" x14ac:dyDescent="0.15">
      <c r="A21" s="1" t="s">
        <v>17</v>
      </c>
      <c r="B21" s="1">
        <v>1569</v>
      </c>
      <c r="C21" s="1">
        <v>0</v>
      </c>
      <c r="D21" s="1">
        <v>6</v>
      </c>
      <c r="E21" s="1">
        <v>3</v>
      </c>
      <c r="F21" s="1">
        <v>6</v>
      </c>
      <c r="G21" s="1">
        <v>21</v>
      </c>
      <c r="H21" s="1">
        <v>6</v>
      </c>
      <c r="I21" s="1">
        <v>189</v>
      </c>
      <c r="J21" s="1">
        <v>3</v>
      </c>
      <c r="K21" s="1">
        <v>21</v>
      </c>
      <c r="L21" s="1">
        <v>3</v>
      </c>
      <c r="M21" s="1">
        <v>0</v>
      </c>
      <c r="N21" s="1" t="s">
        <v>17</v>
      </c>
      <c r="O21" s="1">
        <v>8</v>
      </c>
      <c r="P21" s="1">
        <v>9</v>
      </c>
      <c r="Q21" s="1">
        <v>17</v>
      </c>
      <c r="R21" s="1">
        <v>18</v>
      </c>
      <c r="S21" s="1">
        <v>3</v>
      </c>
      <c r="T21" s="1">
        <v>1235</v>
      </c>
      <c r="U21" s="1">
        <v>7</v>
      </c>
      <c r="V21" s="1">
        <v>5</v>
      </c>
      <c r="W21" s="1">
        <v>0</v>
      </c>
      <c r="X21" s="1">
        <v>0</v>
      </c>
      <c r="Y21" s="1">
        <v>9</v>
      </c>
      <c r="Z21" s="1">
        <v>0</v>
      </c>
    </row>
    <row r="22" spans="1:26" x14ac:dyDescent="0.15">
      <c r="A22" s="1" t="s">
        <v>18</v>
      </c>
      <c r="B22" s="1">
        <v>1256</v>
      </c>
      <c r="C22" s="1">
        <v>1</v>
      </c>
      <c r="D22" s="1">
        <v>0</v>
      </c>
      <c r="E22" s="1">
        <v>0</v>
      </c>
      <c r="F22" s="1">
        <v>0</v>
      </c>
      <c r="G22" s="1">
        <v>26</v>
      </c>
      <c r="H22" s="1">
        <v>17</v>
      </c>
      <c r="I22" s="1">
        <v>164</v>
      </c>
      <c r="J22" s="1">
        <v>21</v>
      </c>
      <c r="K22" s="1">
        <v>7</v>
      </c>
      <c r="L22" s="1">
        <v>4</v>
      </c>
      <c r="M22" s="1">
        <v>0</v>
      </c>
      <c r="N22" s="1" t="s">
        <v>18</v>
      </c>
      <c r="O22" s="1">
        <v>12</v>
      </c>
      <c r="P22" s="1">
        <v>14</v>
      </c>
      <c r="Q22" s="1">
        <v>0</v>
      </c>
      <c r="R22" s="1">
        <v>22</v>
      </c>
      <c r="S22" s="1">
        <v>9</v>
      </c>
      <c r="T22" s="1">
        <v>3</v>
      </c>
      <c r="U22" s="1">
        <v>939</v>
      </c>
      <c r="V22" s="1">
        <v>15</v>
      </c>
      <c r="W22" s="1">
        <v>0</v>
      </c>
      <c r="X22" s="1">
        <v>0</v>
      </c>
      <c r="Y22" s="1">
        <v>2</v>
      </c>
      <c r="Z22" s="1">
        <v>0</v>
      </c>
    </row>
    <row r="23" spans="1:26" x14ac:dyDescent="0.15">
      <c r="A23" s="1" t="s">
        <v>19</v>
      </c>
      <c r="B23" s="1">
        <v>1304</v>
      </c>
      <c r="C23" s="1">
        <v>4</v>
      </c>
      <c r="D23" s="1">
        <v>0</v>
      </c>
      <c r="E23" s="1">
        <v>7</v>
      </c>
      <c r="F23" s="1">
        <v>2</v>
      </c>
      <c r="G23" s="1">
        <v>11</v>
      </c>
      <c r="H23" s="1">
        <v>11</v>
      </c>
      <c r="I23" s="1">
        <v>207</v>
      </c>
      <c r="J23" s="1">
        <v>2</v>
      </c>
      <c r="K23" s="1">
        <v>8</v>
      </c>
      <c r="L23" s="1">
        <v>10</v>
      </c>
      <c r="M23" s="1">
        <v>2</v>
      </c>
      <c r="N23" s="1" t="s">
        <v>19</v>
      </c>
      <c r="O23" s="1">
        <v>7</v>
      </c>
      <c r="P23" s="1">
        <v>4</v>
      </c>
      <c r="Q23" s="1">
        <v>4</v>
      </c>
      <c r="R23" s="1">
        <v>17</v>
      </c>
      <c r="S23" s="1">
        <v>5</v>
      </c>
      <c r="T23" s="1">
        <v>6</v>
      </c>
      <c r="U23" s="1">
        <v>8</v>
      </c>
      <c r="V23" s="1">
        <v>966</v>
      </c>
      <c r="W23" s="1">
        <v>0</v>
      </c>
      <c r="X23" s="1">
        <v>2</v>
      </c>
      <c r="Y23" s="1">
        <v>21</v>
      </c>
      <c r="Z23" s="1">
        <v>0</v>
      </c>
    </row>
    <row r="24" spans="1:26" x14ac:dyDescent="0.15">
      <c r="A24" s="1" t="s">
        <v>20</v>
      </c>
      <c r="B24" s="1">
        <v>60</v>
      </c>
      <c r="C24" s="1">
        <v>0</v>
      </c>
      <c r="D24" s="1">
        <v>1</v>
      </c>
      <c r="E24" s="1">
        <v>1</v>
      </c>
      <c r="F24" s="1">
        <v>0</v>
      </c>
      <c r="G24" s="1">
        <v>5</v>
      </c>
      <c r="H24" s="1">
        <v>0</v>
      </c>
      <c r="I24" s="1">
        <v>16</v>
      </c>
      <c r="J24" s="1">
        <v>0</v>
      </c>
      <c r="K24" s="1">
        <v>4</v>
      </c>
      <c r="L24" s="1">
        <v>0</v>
      </c>
      <c r="M24" s="1">
        <v>0</v>
      </c>
      <c r="N24" s="1" t="s">
        <v>20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10</v>
      </c>
      <c r="U24" s="1">
        <v>0</v>
      </c>
      <c r="V24" s="1">
        <v>0</v>
      </c>
      <c r="W24" s="1">
        <v>0</v>
      </c>
      <c r="X24" s="1">
        <v>10</v>
      </c>
      <c r="Y24" s="1">
        <v>12</v>
      </c>
      <c r="Z24" s="1">
        <v>0</v>
      </c>
    </row>
    <row r="25" spans="1:26" x14ac:dyDescent="0.15">
      <c r="A25" s="1" t="s">
        <v>21</v>
      </c>
      <c r="B25" s="1">
        <v>408</v>
      </c>
      <c r="C25" s="1">
        <v>0</v>
      </c>
      <c r="D25" s="1">
        <v>0</v>
      </c>
      <c r="E25" s="1">
        <v>0</v>
      </c>
      <c r="F25" s="1">
        <v>3</v>
      </c>
      <c r="G25" s="1">
        <v>6</v>
      </c>
      <c r="H25" s="1">
        <v>5</v>
      </c>
      <c r="I25" s="1">
        <v>35</v>
      </c>
      <c r="J25" s="1">
        <v>5</v>
      </c>
      <c r="K25" s="1">
        <v>8</v>
      </c>
      <c r="L25" s="1">
        <v>1</v>
      </c>
      <c r="M25" s="1">
        <v>1</v>
      </c>
      <c r="N25" s="1" t="s">
        <v>21</v>
      </c>
      <c r="O25" s="1">
        <v>8</v>
      </c>
      <c r="P25" s="1">
        <v>1</v>
      </c>
      <c r="Q25" s="1">
        <v>6</v>
      </c>
      <c r="R25" s="1">
        <v>0</v>
      </c>
      <c r="S25" s="1">
        <v>2</v>
      </c>
      <c r="T25" s="1">
        <v>6</v>
      </c>
      <c r="U25" s="1">
        <v>0</v>
      </c>
      <c r="V25" s="1">
        <v>6</v>
      </c>
      <c r="W25" s="1">
        <v>0</v>
      </c>
      <c r="X25" s="1">
        <v>291</v>
      </c>
      <c r="Y25" s="1">
        <v>24</v>
      </c>
      <c r="Z25" s="1">
        <v>0</v>
      </c>
    </row>
    <row r="26" spans="1:26" x14ac:dyDescent="0.15">
      <c r="A26" s="1" t="s">
        <v>22</v>
      </c>
      <c r="B26" s="1">
        <v>1118</v>
      </c>
      <c r="C26" s="1">
        <v>0</v>
      </c>
      <c r="D26" s="1">
        <v>2</v>
      </c>
      <c r="E26" s="1">
        <v>4</v>
      </c>
      <c r="F26" s="1">
        <v>2</v>
      </c>
      <c r="G26" s="1">
        <v>6</v>
      </c>
      <c r="H26" s="1">
        <v>24</v>
      </c>
      <c r="I26" s="1">
        <v>150</v>
      </c>
      <c r="J26" s="1">
        <v>18</v>
      </c>
      <c r="K26" s="1">
        <v>15</v>
      </c>
      <c r="L26" s="1">
        <v>2</v>
      </c>
      <c r="M26" s="1">
        <v>1</v>
      </c>
      <c r="N26" s="1" t="s">
        <v>22</v>
      </c>
      <c r="O26" s="1">
        <v>9</v>
      </c>
      <c r="P26" s="1">
        <v>10</v>
      </c>
      <c r="Q26" s="1">
        <v>3</v>
      </c>
      <c r="R26" s="1">
        <v>10</v>
      </c>
      <c r="S26" s="1">
        <v>3</v>
      </c>
      <c r="T26" s="1">
        <v>5</v>
      </c>
      <c r="U26" s="1">
        <v>10</v>
      </c>
      <c r="V26" s="1">
        <v>7</v>
      </c>
      <c r="W26" s="1">
        <v>0</v>
      </c>
      <c r="X26" s="1">
        <v>10</v>
      </c>
      <c r="Y26" s="1">
        <v>818</v>
      </c>
      <c r="Z26" s="1">
        <v>9</v>
      </c>
    </row>
    <row r="27" spans="1:26" x14ac:dyDescent="0.15">
      <c r="A27" s="1" t="s">
        <v>23</v>
      </c>
      <c r="B27" s="1">
        <v>4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 t="s">
        <v>23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15">
      <c r="A28" s="1" t="s">
        <v>56</v>
      </c>
      <c r="B28" s="1">
        <v>74</v>
      </c>
      <c r="C28" s="1">
        <v>0</v>
      </c>
      <c r="D28" s="1">
        <v>13</v>
      </c>
      <c r="E28" s="1">
        <v>0</v>
      </c>
      <c r="F28" s="1">
        <v>0</v>
      </c>
      <c r="G28" s="1">
        <v>2</v>
      </c>
      <c r="H28" s="1">
        <v>0</v>
      </c>
      <c r="I28" s="1">
        <v>45</v>
      </c>
      <c r="J28" s="1">
        <v>0</v>
      </c>
      <c r="K28" s="1">
        <v>12</v>
      </c>
      <c r="L28" s="1">
        <v>1</v>
      </c>
      <c r="M28" s="1">
        <v>0</v>
      </c>
      <c r="N28" s="1" t="s">
        <v>56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15">
      <c r="A29" s="1" t="s">
        <v>90</v>
      </c>
      <c r="B29" s="1">
        <v>985</v>
      </c>
      <c r="C29" s="1">
        <v>0</v>
      </c>
      <c r="D29" s="1">
        <v>15</v>
      </c>
      <c r="E29" s="1">
        <v>63</v>
      </c>
      <c r="F29" s="1">
        <v>29</v>
      </c>
      <c r="G29" s="1">
        <v>59</v>
      </c>
      <c r="H29" s="1">
        <v>24</v>
      </c>
      <c r="I29" s="1">
        <v>292</v>
      </c>
      <c r="J29" s="1">
        <v>39</v>
      </c>
      <c r="K29" s="1">
        <v>43</v>
      </c>
      <c r="L29" s="1">
        <v>27</v>
      </c>
      <c r="M29" s="1">
        <v>15</v>
      </c>
      <c r="N29" s="1" t="s">
        <v>90</v>
      </c>
      <c r="O29" s="1">
        <v>69</v>
      </c>
      <c r="P29" s="1">
        <v>44</v>
      </c>
      <c r="Q29" s="1">
        <v>29</v>
      </c>
      <c r="R29" s="1">
        <v>62</v>
      </c>
      <c r="S29" s="1">
        <v>52</v>
      </c>
      <c r="T29" s="1">
        <v>35</v>
      </c>
      <c r="U29" s="1">
        <v>30</v>
      </c>
      <c r="V29" s="1">
        <v>44</v>
      </c>
      <c r="W29" s="1">
        <v>0</v>
      </c>
      <c r="X29" s="1">
        <v>5</v>
      </c>
      <c r="Y29" s="1">
        <v>9</v>
      </c>
      <c r="Z29" s="1">
        <v>0</v>
      </c>
    </row>
    <row r="30" spans="1:26" x14ac:dyDescent="0.15">
      <c r="A30" s="1" t="s">
        <v>91</v>
      </c>
      <c r="B30" s="1">
        <v>123</v>
      </c>
      <c r="C30" s="1">
        <v>0</v>
      </c>
      <c r="D30" s="1">
        <v>1</v>
      </c>
      <c r="E30" s="1">
        <v>2</v>
      </c>
      <c r="F30" s="1">
        <v>1</v>
      </c>
      <c r="G30" s="1">
        <v>2</v>
      </c>
      <c r="H30" s="1">
        <v>1</v>
      </c>
      <c r="I30" s="1">
        <v>95</v>
      </c>
      <c r="J30" s="1">
        <v>1</v>
      </c>
      <c r="K30" s="1">
        <v>8</v>
      </c>
      <c r="L30" s="1">
        <v>1</v>
      </c>
      <c r="M30" s="1">
        <v>0</v>
      </c>
      <c r="N30" s="1" t="s">
        <v>91</v>
      </c>
      <c r="O30" s="1">
        <v>3</v>
      </c>
      <c r="P30" s="1">
        <v>1</v>
      </c>
      <c r="Q30" s="1">
        <v>3</v>
      </c>
      <c r="R30" s="1">
        <v>1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0</v>
      </c>
    </row>
    <row r="31" spans="1:26" x14ac:dyDescent="0.15">
      <c r="A31" s="1" t="s">
        <v>92</v>
      </c>
      <c r="B31" s="1">
        <v>46</v>
      </c>
      <c r="C31" s="1">
        <v>0</v>
      </c>
      <c r="D31" s="1">
        <v>1</v>
      </c>
      <c r="E31" s="1">
        <v>0</v>
      </c>
      <c r="F31" s="1">
        <v>0</v>
      </c>
      <c r="G31" s="1">
        <v>1</v>
      </c>
      <c r="H31" s="1">
        <v>2</v>
      </c>
      <c r="I31" s="1">
        <v>39</v>
      </c>
      <c r="J31" s="1">
        <v>0</v>
      </c>
      <c r="K31" s="1">
        <v>1</v>
      </c>
      <c r="L31" s="1">
        <v>0</v>
      </c>
      <c r="M31" s="1">
        <v>0</v>
      </c>
      <c r="N31" s="1" t="s">
        <v>92</v>
      </c>
      <c r="O31" s="1">
        <v>2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15">
      <c r="A32" s="1" t="s">
        <v>93</v>
      </c>
      <c r="B32" s="1">
        <v>82</v>
      </c>
      <c r="C32" s="1">
        <v>0</v>
      </c>
      <c r="D32" s="1">
        <v>1</v>
      </c>
      <c r="E32" s="1">
        <v>0</v>
      </c>
      <c r="F32" s="1">
        <v>0</v>
      </c>
      <c r="G32" s="1">
        <v>1</v>
      </c>
      <c r="H32" s="1">
        <v>0</v>
      </c>
      <c r="I32" s="1">
        <v>68</v>
      </c>
      <c r="J32" s="1">
        <v>0</v>
      </c>
      <c r="K32" s="1">
        <v>2</v>
      </c>
      <c r="L32" s="1">
        <v>0</v>
      </c>
      <c r="M32" s="1">
        <v>0</v>
      </c>
      <c r="N32" s="1" t="s">
        <v>93</v>
      </c>
      <c r="O32" s="1">
        <v>1</v>
      </c>
      <c r="P32" s="1">
        <v>1</v>
      </c>
      <c r="Q32" s="1">
        <v>0</v>
      </c>
      <c r="R32" s="1">
        <v>3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3</v>
      </c>
      <c r="Z32" s="1">
        <v>0</v>
      </c>
    </row>
    <row r="33" spans="1:26" x14ac:dyDescent="0.15">
      <c r="A33" s="1" t="s">
        <v>94</v>
      </c>
      <c r="B33" s="1">
        <v>39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38</v>
      </c>
      <c r="J33" s="1">
        <v>0</v>
      </c>
      <c r="K33" s="1">
        <v>0</v>
      </c>
      <c r="L33" s="1">
        <v>0</v>
      </c>
      <c r="M33" s="1">
        <v>0</v>
      </c>
      <c r="N33" s="1" t="s">
        <v>94</v>
      </c>
      <c r="O33" s="1">
        <v>0</v>
      </c>
      <c r="P33" s="1">
        <v>0</v>
      </c>
      <c r="Q33" s="1">
        <v>0</v>
      </c>
      <c r="R33" s="1">
        <v>0</v>
      </c>
      <c r="S33" s="1">
        <v>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15">
      <c r="A34" s="1" t="s">
        <v>95</v>
      </c>
      <c r="B34" s="1">
        <v>40</v>
      </c>
      <c r="C34" s="1">
        <v>0</v>
      </c>
      <c r="D34" s="1">
        <v>0</v>
      </c>
      <c r="E34" s="1">
        <v>2</v>
      </c>
      <c r="F34" s="1">
        <v>3</v>
      </c>
      <c r="G34" s="1">
        <v>1</v>
      </c>
      <c r="H34" s="1">
        <v>3</v>
      </c>
      <c r="I34" s="1">
        <v>23</v>
      </c>
      <c r="J34" s="1">
        <v>0</v>
      </c>
      <c r="K34" s="1">
        <v>0</v>
      </c>
      <c r="L34" s="1">
        <v>0</v>
      </c>
      <c r="M34" s="1">
        <v>0</v>
      </c>
      <c r="N34" s="1" t="s">
        <v>95</v>
      </c>
      <c r="O34" s="1">
        <v>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5</v>
      </c>
      <c r="Z34" s="1">
        <v>1</v>
      </c>
    </row>
    <row r="35" spans="1:26" x14ac:dyDescent="0.15">
      <c r="A35" s="1" t="s">
        <v>50</v>
      </c>
      <c r="B35" s="1">
        <v>668</v>
      </c>
      <c r="C35" s="1">
        <v>0</v>
      </c>
      <c r="D35" s="1">
        <v>13</v>
      </c>
      <c r="E35" s="1">
        <v>11</v>
      </c>
      <c r="F35" s="1">
        <v>5</v>
      </c>
      <c r="G35" s="1">
        <v>13</v>
      </c>
      <c r="H35" s="1">
        <v>13</v>
      </c>
      <c r="I35" s="1">
        <v>400</v>
      </c>
      <c r="J35" s="1">
        <v>9</v>
      </c>
      <c r="K35" s="1">
        <v>46</v>
      </c>
      <c r="L35" s="1">
        <v>20</v>
      </c>
      <c r="M35" s="1">
        <v>11</v>
      </c>
      <c r="N35" s="1" t="s">
        <v>50</v>
      </c>
      <c r="O35" s="1">
        <v>27</v>
      </c>
      <c r="P35" s="1">
        <v>16</v>
      </c>
      <c r="Q35" s="1">
        <v>3</v>
      </c>
      <c r="R35" s="1">
        <v>36</v>
      </c>
      <c r="S35" s="1">
        <v>7</v>
      </c>
      <c r="T35" s="1">
        <v>2</v>
      </c>
      <c r="U35" s="1">
        <v>3</v>
      </c>
      <c r="V35" s="1">
        <v>13</v>
      </c>
      <c r="W35" s="1">
        <v>0</v>
      </c>
      <c r="X35" s="1">
        <v>5</v>
      </c>
      <c r="Y35" s="1">
        <v>15</v>
      </c>
      <c r="Z35" s="1">
        <v>0</v>
      </c>
    </row>
    <row r="36" spans="1:26" x14ac:dyDescent="0.15">
      <c r="A36" s="1" t="s">
        <v>51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51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15">
      <c r="A37" s="38" t="s">
        <v>142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 t="s">
        <v>142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15">
      <c r="A38" s="1" t="s">
        <v>156</v>
      </c>
      <c r="N38" s="1" t="s">
        <v>156</v>
      </c>
    </row>
    <row r="39" spans="1:26" s="5" customFormat="1" x14ac:dyDescent="0.15">
      <c r="A39" s="2"/>
      <c r="B39" s="3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3" t="s">
        <v>5</v>
      </c>
      <c r="H39" s="3" t="s">
        <v>6</v>
      </c>
      <c r="I39" s="3" t="s">
        <v>7</v>
      </c>
      <c r="J39" s="3" t="s">
        <v>8</v>
      </c>
      <c r="K39" s="3" t="s">
        <v>9</v>
      </c>
      <c r="L39" s="3" t="s">
        <v>10</v>
      </c>
      <c r="M39" s="3" t="s">
        <v>11</v>
      </c>
      <c r="N39" s="2"/>
      <c r="O39" s="3" t="s">
        <v>12</v>
      </c>
      <c r="P39" s="3" t="s">
        <v>13</v>
      </c>
      <c r="Q39" s="3" t="s">
        <v>14</v>
      </c>
      <c r="R39" s="3" t="s">
        <v>15</v>
      </c>
      <c r="S39" s="3" t="s">
        <v>16</v>
      </c>
      <c r="T39" s="3" t="s">
        <v>17</v>
      </c>
      <c r="U39" s="3" t="s">
        <v>18</v>
      </c>
      <c r="V39" s="3" t="s">
        <v>19</v>
      </c>
      <c r="W39" s="3" t="s">
        <v>20</v>
      </c>
      <c r="X39" s="3" t="s">
        <v>21</v>
      </c>
      <c r="Y39" s="3" t="s">
        <v>22</v>
      </c>
      <c r="Z39" s="4" t="s">
        <v>23</v>
      </c>
    </row>
    <row r="40" spans="1:26" x14ac:dyDescent="0.15">
      <c r="A40" s="1" t="s">
        <v>169</v>
      </c>
      <c r="B40" s="1">
        <v>31438</v>
      </c>
      <c r="C40" s="1">
        <v>22</v>
      </c>
      <c r="D40" s="1">
        <v>839</v>
      </c>
      <c r="E40" s="1">
        <v>1821</v>
      </c>
      <c r="F40" s="1">
        <v>1320</v>
      </c>
      <c r="G40" s="1">
        <v>2182</v>
      </c>
      <c r="H40" s="1">
        <v>1608</v>
      </c>
      <c r="I40" s="1">
        <v>10716</v>
      </c>
      <c r="J40" s="1">
        <v>1050</v>
      </c>
      <c r="K40" s="1">
        <v>1425</v>
      </c>
      <c r="L40" s="1">
        <v>511</v>
      </c>
      <c r="M40" s="1">
        <v>460</v>
      </c>
      <c r="N40" s="1" t="s">
        <v>169</v>
      </c>
      <c r="O40" s="1">
        <v>1438</v>
      </c>
      <c r="P40" s="1">
        <v>1583</v>
      </c>
      <c r="Q40" s="1">
        <v>668</v>
      </c>
      <c r="R40" s="1">
        <v>1339</v>
      </c>
      <c r="S40" s="1">
        <v>1036</v>
      </c>
      <c r="T40" s="1">
        <v>939</v>
      </c>
      <c r="U40" s="1">
        <v>624</v>
      </c>
      <c r="V40" s="1">
        <v>709</v>
      </c>
      <c r="W40" s="1">
        <v>0</v>
      </c>
      <c r="X40" s="1">
        <v>230</v>
      </c>
      <c r="Y40" s="1">
        <v>906</v>
      </c>
      <c r="Z40" s="1">
        <v>12</v>
      </c>
    </row>
    <row r="41" spans="1:26" x14ac:dyDescent="0.15">
      <c r="A41" s="1" t="s">
        <v>89</v>
      </c>
      <c r="B41" s="1">
        <v>5798</v>
      </c>
      <c r="C41" s="1">
        <v>2</v>
      </c>
      <c r="D41" s="1">
        <v>177</v>
      </c>
      <c r="E41" s="1">
        <v>415</v>
      </c>
      <c r="F41" s="1">
        <v>270</v>
      </c>
      <c r="G41" s="1">
        <v>436</v>
      </c>
      <c r="H41" s="1">
        <v>337</v>
      </c>
      <c r="I41" s="1">
        <v>1911</v>
      </c>
      <c r="J41" s="1">
        <v>161</v>
      </c>
      <c r="K41" s="1">
        <v>255</v>
      </c>
      <c r="L41" s="1">
        <v>95</v>
      </c>
      <c r="M41" s="1">
        <v>89</v>
      </c>
      <c r="N41" s="1" t="s">
        <v>89</v>
      </c>
      <c r="O41" s="1">
        <v>261</v>
      </c>
      <c r="P41" s="1">
        <v>300</v>
      </c>
      <c r="Q41" s="1">
        <v>128</v>
      </c>
      <c r="R41" s="1">
        <v>214</v>
      </c>
      <c r="S41" s="1">
        <v>198</v>
      </c>
      <c r="T41" s="1">
        <v>141</v>
      </c>
      <c r="U41" s="1">
        <v>86</v>
      </c>
      <c r="V41" s="1">
        <v>95</v>
      </c>
      <c r="W41" s="1">
        <v>0</v>
      </c>
      <c r="X41" s="1">
        <v>42</v>
      </c>
      <c r="Y41" s="1">
        <v>184</v>
      </c>
      <c r="Z41" s="1">
        <v>1</v>
      </c>
    </row>
    <row r="42" spans="1:26" x14ac:dyDescent="0.15">
      <c r="A42" s="1" t="s">
        <v>1</v>
      </c>
      <c r="B42" s="1">
        <v>700</v>
      </c>
      <c r="C42" s="1">
        <v>6</v>
      </c>
      <c r="D42" s="1">
        <v>4</v>
      </c>
      <c r="E42" s="1">
        <v>33</v>
      </c>
      <c r="F42" s="1">
        <v>33</v>
      </c>
      <c r="G42" s="1">
        <v>26</v>
      </c>
      <c r="H42" s="1">
        <v>16</v>
      </c>
      <c r="I42" s="1">
        <v>216</v>
      </c>
      <c r="J42" s="1">
        <v>24</v>
      </c>
      <c r="K42" s="1">
        <v>25</v>
      </c>
      <c r="L42" s="1">
        <v>20</v>
      </c>
      <c r="M42" s="1">
        <v>21</v>
      </c>
      <c r="N42" s="1" t="s">
        <v>1</v>
      </c>
      <c r="O42" s="1">
        <v>58</v>
      </c>
      <c r="P42" s="1">
        <v>36</v>
      </c>
      <c r="Q42" s="1">
        <v>18</v>
      </c>
      <c r="R42" s="1">
        <v>28</v>
      </c>
      <c r="S42" s="1">
        <v>25</v>
      </c>
      <c r="T42" s="1">
        <v>34</v>
      </c>
      <c r="U42" s="1">
        <v>33</v>
      </c>
      <c r="V42" s="1">
        <v>24</v>
      </c>
      <c r="W42" s="1">
        <v>0</v>
      </c>
      <c r="X42" s="1">
        <v>3</v>
      </c>
      <c r="Y42" s="1">
        <v>17</v>
      </c>
      <c r="Z42" s="1">
        <v>0</v>
      </c>
    </row>
    <row r="43" spans="1:26" x14ac:dyDescent="0.15">
      <c r="A43" s="1" t="s">
        <v>2</v>
      </c>
      <c r="B43" s="1">
        <v>644</v>
      </c>
      <c r="C43" s="1">
        <v>0</v>
      </c>
      <c r="D43" s="1">
        <v>528</v>
      </c>
      <c r="E43" s="1">
        <v>16</v>
      </c>
      <c r="F43" s="1">
        <v>5</v>
      </c>
      <c r="G43" s="1">
        <v>10</v>
      </c>
      <c r="H43" s="1">
        <v>6</v>
      </c>
      <c r="I43" s="1">
        <v>67</v>
      </c>
      <c r="J43" s="1">
        <v>5</v>
      </c>
      <c r="K43" s="1">
        <v>1</v>
      </c>
      <c r="L43" s="1">
        <v>0</v>
      </c>
      <c r="M43" s="1">
        <v>0</v>
      </c>
      <c r="N43" s="1" t="s">
        <v>2</v>
      </c>
      <c r="O43" s="1">
        <v>2</v>
      </c>
      <c r="P43" s="1">
        <v>0</v>
      </c>
      <c r="Q43" s="1">
        <v>1</v>
      </c>
      <c r="R43" s="1">
        <v>0</v>
      </c>
      <c r="S43" s="1">
        <v>2</v>
      </c>
      <c r="T43" s="1">
        <v>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15">
      <c r="A44" s="1" t="s">
        <v>3</v>
      </c>
      <c r="B44" s="1">
        <v>1263</v>
      </c>
      <c r="C44" s="1">
        <v>0</v>
      </c>
      <c r="D44" s="1">
        <v>16</v>
      </c>
      <c r="E44" s="1">
        <v>977</v>
      </c>
      <c r="F44" s="1">
        <v>9</v>
      </c>
      <c r="G44" s="1">
        <v>16</v>
      </c>
      <c r="H44" s="1">
        <v>19</v>
      </c>
      <c r="I44" s="1">
        <v>187</v>
      </c>
      <c r="J44" s="1">
        <v>2</v>
      </c>
      <c r="K44" s="1">
        <v>19</v>
      </c>
      <c r="L44" s="1">
        <v>1</v>
      </c>
      <c r="M44" s="1">
        <v>2</v>
      </c>
      <c r="N44" s="1" t="s">
        <v>3</v>
      </c>
      <c r="O44" s="1">
        <v>2</v>
      </c>
      <c r="P44" s="1">
        <v>2</v>
      </c>
      <c r="Q44" s="1">
        <v>0</v>
      </c>
      <c r="R44" s="1">
        <v>2</v>
      </c>
      <c r="S44" s="1">
        <v>0</v>
      </c>
      <c r="T44" s="1">
        <v>4</v>
      </c>
      <c r="U44" s="1">
        <v>1</v>
      </c>
      <c r="V44" s="1">
        <v>0</v>
      </c>
      <c r="W44" s="1">
        <v>0</v>
      </c>
      <c r="X44" s="1">
        <v>2</v>
      </c>
      <c r="Y44" s="1">
        <v>2</v>
      </c>
      <c r="Z44" s="1">
        <v>0</v>
      </c>
    </row>
    <row r="45" spans="1:26" x14ac:dyDescent="0.15">
      <c r="A45" s="1" t="s">
        <v>4</v>
      </c>
      <c r="B45" s="1">
        <v>958</v>
      </c>
      <c r="C45" s="1">
        <v>0</v>
      </c>
      <c r="D45" s="1">
        <v>4</v>
      </c>
      <c r="E45" s="1">
        <v>3</v>
      </c>
      <c r="F45" s="1">
        <v>723</v>
      </c>
      <c r="G45" s="1">
        <v>28</v>
      </c>
      <c r="H45" s="1">
        <v>15</v>
      </c>
      <c r="I45" s="1">
        <v>129</v>
      </c>
      <c r="J45" s="1">
        <v>3</v>
      </c>
      <c r="K45" s="1">
        <v>20</v>
      </c>
      <c r="L45" s="1">
        <v>3</v>
      </c>
      <c r="M45" s="1">
        <v>2</v>
      </c>
      <c r="N45" s="1" t="s">
        <v>4</v>
      </c>
      <c r="O45" s="1">
        <v>2</v>
      </c>
      <c r="P45" s="1">
        <v>1</v>
      </c>
      <c r="Q45" s="1">
        <v>7</v>
      </c>
      <c r="R45" s="1">
        <v>6</v>
      </c>
      <c r="S45" s="1">
        <v>0</v>
      </c>
      <c r="T45" s="1">
        <v>0</v>
      </c>
      <c r="U45" s="1">
        <v>3</v>
      </c>
      <c r="V45" s="1">
        <v>1</v>
      </c>
      <c r="W45" s="1">
        <v>0</v>
      </c>
      <c r="X45" s="1">
        <v>1</v>
      </c>
      <c r="Y45" s="1">
        <v>7</v>
      </c>
      <c r="Z45" s="1">
        <v>0</v>
      </c>
    </row>
    <row r="46" spans="1:26" x14ac:dyDescent="0.15">
      <c r="A46" s="1" t="s">
        <v>5</v>
      </c>
      <c r="B46" s="1">
        <v>1442</v>
      </c>
      <c r="C46" s="1">
        <v>0</v>
      </c>
      <c r="D46" s="1">
        <v>3</v>
      </c>
      <c r="E46" s="1">
        <v>16</v>
      </c>
      <c r="F46" s="1">
        <v>37</v>
      </c>
      <c r="G46" s="1">
        <v>994</v>
      </c>
      <c r="H46" s="1">
        <v>61</v>
      </c>
      <c r="I46" s="1">
        <v>230</v>
      </c>
      <c r="J46" s="1">
        <v>11</v>
      </c>
      <c r="K46" s="1">
        <v>14</v>
      </c>
      <c r="L46" s="1">
        <v>0</v>
      </c>
      <c r="M46" s="1">
        <v>2</v>
      </c>
      <c r="N46" s="1" t="s">
        <v>5</v>
      </c>
      <c r="O46" s="1">
        <v>13</v>
      </c>
      <c r="P46" s="1">
        <v>13</v>
      </c>
      <c r="Q46" s="1">
        <v>5</v>
      </c>
      <c r="R46" s="1">
        <v>17</v>
      </c>
      <c r="S46" s="1">
        <v>4</v>
      </c>
      <c r="T46" s="1">
        <v>4</v>
      </c>
      <c r="U46" s="1">
        <v>7</v>
      </c>
      <c r="V46" s="1">
        <v>6</v>
      </c>
      <c r="W46" s="1">
        <v>0</v>
      </c>
      <c r="X46" s="1">
        <v>1</v>
      </c>
      <c r="Y46" s="1">
        <v>4</v>
      </c>
      <c r="Z46" s="1">
        <v>0</v>
      </c>
    </row>
    <row r="47" spans="1:26" x14ac:dyDescent="0.15">
      <c r="A47" s="1" t="s">
        <v>6</v>
      </c>
      <c r="B47" s="1">
        <v>924</v>
      </c>
      <c r="C47" s="1">
        <v>0</v>
      </c>
      <c r="D47" s="1">
        <v>1</v>
      </c>
      <c r="E47" s="1">
        <v>3</v>
      </c>
      <c r="F47" s="1">
        <v>18</v>
      </c>
      <c r="G47" s="1">
        <v>52</v>
      </c>
      <c r="H47" s="1">
        <v>699</v>
      </c>
      <c r="I47" s="1">
        <v>122</v>
      </c>
      <c r="J47" s="1">
        <v>4</v>
      </c>
      <c r="K47" s="1">
        <v>6</v>
      </c>
      <c r="L47" s="1">
        <v>1</v>
      </c>
      <c r="M47" s="1">
        <v>0</v>
      </c>
      <c r="N47" s="1" t="s">
        <v>6</v>
      </c>
      <c r="O47" s="1">
        <v>8</v>
      </c>
      <c r="P47" s="1">
        <v>0</v>
      </c>
      <c r="Q47" s="1">
        <v>2</v>
      </c>
      <c r="R47" s="1">
        <v>2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</v>
      </c>
      <c r="Y47" s="1">
        <v>5</v>
      </c>
      <c r="Z47" s="1">
        <v>0</v>
      </c>
    </row>
    <row r="48" spans="1:26" x14ac:dyDescent="0.15">
      <c r="A48" s="1" t="s">
        <v>7</v>
      </c>
      <c r="B48" s="1">
        <v>9199</v>
      </c>
      <c r="C48" s="1">
        <v>8</v>
      </c>
      <c r="D48" s="1">
        <v>60</v>
      </c>
      <c r="E48" s="1">
        <v>278</v>
      </c>
      <c r="F48" s="1">
        <v>173</v>
      </c>
      <c r="G48" s="1">
        <v>483</v>
      </c>
      <c r="H48" s="1">
        <v>356</v>
      </c>
      <c r="I48" s="1">
        <v>6013</v>
      </c>
      <c r="J48" s="1">
        <v>210</v>
      </c>
      <c r="K48" s="1">
        <v>242</v>
      </c>
      <c r="L48" s="1">
        <v>128</v>
      </c>
      <c r="M48" s="1">
        <v>65</v>
      </c>
      <c r="N48" s="1" t="s">
        <v>7</v>
      </c>
      <c r="O48" s="1">
        <v>242</v>
      </c>
      <c r="P48" s="1">
        <v>172</v>
      </c>
      <c r="Q48" s="1">
        <v>60</v>
      </c>
      <c r="R48" s="1">
        <v>174</v>
      </c>
      <c r="S48" s="1">
        <v>137</v>
      </c>
      <c r="T48" s="1">
        <v>112</v>
      </c>
      <c r="U48" s="1">
        <v>54</v>
      </c>
      <c r="V48" s="1">
        <v>69</v>
      </c>
      <c r="W48" s="1">
        <v>0</v>
      </c>
      <c r="X48" s="1">
        <v>5</v>
      </c>
      <c r="Y48" s="1">
        <v>153</v>
      </c>
      <c r="Z48" s="1">
        <v>5</v>
      </c>
    </row>
    <row r="49" spans="1:26" x14ac:dyDescent="0.15">
      <c r="A49" s="1" t="s">
        <v>8</v>
      </c>
      <c r="B49" s="1">
        <v>711</v>
      </c>
      <c r="C49" s="1">
        <v>0</v>
      </c>
      <c r="D49" s="1">
        <v>2</v>
      </c>
      <c r="E49" s="1">
        <v>2</v>
      </c>
      <c r="F49" s="1">
        <v>3</v>
      </c>
      <c r="G49" s="1">
        <v>8</v>
      </c>
      <c r="H49" s="1">
        <v>0</v>
      </c>
      <c r="I49" s="1">
        <v>102</v>
      </c>
      <c r="J49" s="1">
        <v>544</v>
      </c>
      <c r="K49" s="1">
        <v>15</v>
      </c>
      <c r="L49" s="1">
        <v>12</v>
      </c>
      <c r="M49" s="1">
        <v>2</v>
      </c>
      <c r="N49" s="1" t="s">
        <v>8</v>
      </c>
      <c r="O49" s="1">
        <v>0</v>
      </c>
      <c r="P49" s="1">
        <v>1</v>
      </c>
      <c r="Q49" s="1">
        <v>0</v>
      </c>
      <c r="R49" s="1">
        <v>4</v>
      </c>
      <c r="S49" s="1">
        <v>6</v>
      </c>
      <c r="T49" s="1">
        <v>0</v>
      </c>
      <c r="U49" s="1">
        <v>2</v>
      </c>
      <c r="V49" s="1">
        <v>3</v>
      </c>
      <c r="W49" s="1">
        <v>0</v>
      </c>
      <c r="X49" s="1">
        <v>0</v>
      </c>
      <c r="Y49" s="1">
        <v>5</v>
      </c>
      <c r="Z49" s="1">
        <v>0</v>
      </c>
    </row>
    <row r="50" spans="1:26" x14ac:dyDescent="0.15">
      <c r="A50" s="1" t="s">
        <v>9</v>
      </c>
      <c r="B50" s="1">
        <v>904</v>
      </c>
      <c r="C50" s="1">
        <v>0</v>
      </c>
      <c r="D50" s="1">
        <v>5</v>
      </c>
      <c r="E50" s="1">
        <v>6</v>
      </c>
      <c r="F50" s="1">
        <v>13</v>
      </c>
      <c r="G50" s="1">
        <v>11</v>
      </c>
      <c r="H50" s="1">
        <v>12</v>
      </c>
      <c r="I50" s="1">
        <v>137</v>
      </c>
      <c r="J50" s="1">
        <v>14</v>
      </c>
      <c r="K50" s="1">
        <v>650</v>
      </c>
      <c r="L50" s="1">
        <v>15</v>
      </c>
      <c r="M50" s="1">
        <v>6</v>
      </c>
      <c r="N50" s="1" t="s">
        <v>9</v>
      </c>
      <c r="O50" s="1">
        <v>9</v>
      </c>
      <c r="P50" s="1">
        <v>8</v>
      </c>
      <c r="Q50" s="1">
        <v>4</v>
      </c>
      <c r="R50" s="1">
        <v>8</v>
      </c>
      <c r="S50" s="1">
        <v>0</v>
      </c>
      <c r="T50" s="1">
        <v>1</v>
      </c>
      <c r="U50" s="1">
        <v>2</v>
      </c>
      <c r="V50" s="1">
        <v>1</v>
      </c>
      <c r="W50" s="1">
        <v>0</v>
      </c>
      <c r="X50" s="1">
        <v>0</v>
      </c>
      <c r="Y50" s="1">
        <v>2</v>
      </c>
      <c r="Z50" s="1">
        <v>0</v>
      </c>
    </row>
    <row r="51" spans="1:26" x14ac:dyDescent="0.15">
      <c r="A51" s="1" t="s">
        <v>10</v>
      </c>
      <c r="B51" s="1">
        <v>288</v>
      </c>
      <c r="C51" s="1">
        <v>0</v>
      </c>
      <c r="D51" s="1">
        <v>0</v>
      </c>
      <c r="E51" s="1">
        <v>2</v>
      </c>
      <c r="F51" s="1">
        <v>1</v>
      </c>
      <c r="G51" s="1">
        <v>3</v>
      </c>
      <c r="H51" s="1">
        <v>9</v>
      </c>
      <c r="I51" s="1">
        <v>49</v>
      </c>
      <c r="J51" s="1">
        <v>3</v>
      </c>
      <c r="K51" s="1">
        <v>18</v>
      </c>
      <c r="L51" s="1">
        <v>186</v>
      </c>
      <c r="M51" s="1">
        <v>2</v>
      </c>
      <c r="N51" s="1" t="s">
        <v>10</v>
      </c>
      <c r="O51" s="1">
        <v>0</v>
      </c>
      <c r="P51" s="1">
        <v>0</v>
      </c>
      <c r="Q51" s="1">
        <v>4</v>
      </c>
      <c r="R51" s="1">
        <v>0</v>
      </c>
      <c r="S51" s="1">
        <v>1</v>
      </c>
      <c r="T51" s="1">
        <v>0</v>
      </c>
      <c r="U51" s="1">
        <v>1</v>
      </c>
      <c r="V51" s="1">
        <v>4</v>
      </c>
      <c r="W51" s="1">
        <v>0</v>
      </c>
      <c r="X51" s="1">
        <v>0</v>
      </c>
      <c r="Y51" s="1">
        <v>5</v>
      </c>
      <c r="Z51" s="1">
        <v>0</v>
      </c>
    </row>
    <row r="52" spans="1:26" x14ac:dyDescent="0.15">
      <c r="A52" s="1" t="s">
        <v>11</v>
      </c>
      <c r="B52" s="1">
        <v>318</v>
      </c>
      <c r="C52" s="1">
        <v>2</v>
      </c>
      <c r="D52" s="1">
        <v>0</v>
      </c>
      <c r="E52" s="1">
        <v>0</v>
      </c>
      <c r="F52" s="1">
        <v>0</v>
      </c>
      <c r="G52" s="1">
        <v>4</v>
      </c>
      <c r="H52" s="1">
        <v>2</v>
      </c>
      <c r="I52" s="1">
        <v>47</v>
      </c>
      <c r="J52" s="1">
        <v>0</v>
      </c>
      <c r="K52" s="1">
        <v>11</v>
      </c>
      <c r="L52" s="1">
        <v>1</v>
      </c>
      <c r="M52" s="1">
        <v>240</v>
      </c>
      <c r="N52" s="1" t="s">
        <v>11</v>
      </c>
      <c r="O52" s="1">
        <v>2</v>
      </c>
      <c r="P52" s="1">
        <v>2</v>
      </c>
      <c r="Q52" s="1">
        <v>2</v>
      </c>
      <c r="R52" s="1">
        <v>3</v>
      </c>
      <c r="S52" s="1">
        <v>2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15">
      <c r="A53" s="1" t="s">
        <v>12</v>
      </c>
      <c r="B53" s="1">
        <v>943</v>
      </c>
      <c r="C53" s="1">
        <v>0</v>
      </c>
      <c r="D53" s="1">
        <v>1</v>
      </c>
      <c r="E53" s="1">
        <v>3</v>
      </c>
      <c r="F53" s="1">
        <v>7</v>
      </c>
      <c r="G53" s="1">
        <v>9</v>
      </c>
      <c r="H53" s="1">
        <v>5</v>
      </c>
      <c r="I53" s="1">
        <v>120</v>
      </c>
      <c r="J53" s="1">
        <v>5</v>
      </c>
      <c r="K53" s="1">
        <v>8</v>
      </c>
      <c r="L53" s="1">
        <v>0</v>
      </c>
      <c r="M53" s="1">
        <v>4</v>
      </c>
      <c r="N53" s="1" t="s">
        <v>12</v>
      </c>
      <c r="O53" s="1">
        <v>741</v>
      </c>
      <c r="P53" s="1">
        <v>13</v>
      </c>
      <c r="Q53" s="1">
        <v>4</v>
      </c>
      <c r="R53" s="1">
        <v>8</v>
      </c>
      <c r="S53" s="1">
        <v>0</v>
      </c>
      <c r="T53" s="1">
        <v>3</v>
      </c>
      <c r="U53" s="1">
        <v>0</v>
      </c>
      <c r="V53" s="1">
        <v>4</v>
      </c>
      <c r="W53" s="1">
        <v>0</v>
      </c>
      <c r="X53" s="1">
        <v>4</v>
      </c>
      <c r="Y53" s="1">
        <v>4</v>
      </c>
      <c r="Z53" s="1">
        <v>0</v>
      </c>
    </row>
    <row r="54" spans="1:26" x14ac:dyDescent="0.15">
      <c r="A54" s="1" t="s">
        <v>13</v>
      </c>
      <c r="B54" s="1">
        <v>1187</v>
      </c>
      <c r="C54" s="1">
        <v>2</v>
      </c>
      <c r="D54" s="1">
        <v>0</v>
      </c>
      <c r="E54" s="1">
        <v>4</v>
      </c>
      <c r="F54" s="1">
        <v>1</v>
      </c>
      <c r="G54" s="1">
        <v>5</v>
      </c>
      <c r="H54" s="1">
        <v>3</v>
      </c>
      <c r="I54" s="1">
        <v>135</v>
      </c>
      <c r="J54" s="1">
        <v>4</v>
      </c>
      <c r="K54" s="1">
        <v>19</v>
      </c>
      <c r="L54" s="1">
        <v>5</v>
      </c>
      <c r="M54" s="1">
        <v>2</v>
      </c>
      <c r="N54" s="1" t="s">
        <v>13</v>
      </c>
      <c r="O54" s="1">
        <v>6</v>
      </c>
      <c r="P54" s="1">
        <v>950</v>
      </c>
      <c r="Q54" s="1">
        <v>27</v>
      </c>
      <c r="R54" s="1">
        <v>7</v>
      </c>
      <c r="S54" s="1">
        <v>1</v>
      </c>
      <c r="T54" s="1">
        <v>6</v>
      </c>
      <c r="U54" s="1">
        <v>0</v>
      </c>
      <c r="V54" s="1">
        <v>0</v>
      </c>
      <c r="W54" s="1">
        <v>0</v>
      </c>
      <c r="X54" s="1">
        <v>0</v>
      </c>
      <c r="Y54" s="1">
        <v>10</v>
      </c>
      <c r="Z54" s="1">
        <v>0</v>
      </c>
    </row>
    <row r="55" spans="1:26" x14ac:dyDescent="0.15">
      <c r="A55" s="1" t="s">
        <v>14</v>
      </c>
      <c r="B55" s="1">
        <v>479</v>
      </c>
      <c r="C55" s="1">
        <v>0</v>
      </c>
      <c r="D55" s="1">
        <v>0</v>
      </c>
      <c r="E55" s="1">
        <v>5</v>
      </c>
      <c r="F55" s="1">
        <v>1</v>
      </c>
      <c r="G55" s="1">
        <v>12</v>
      </c>
      <c r="H55" s="1">
        <v>1</v>
      </c>
      <c r="I55" s="1">
        <v>40</v>
      </c>
      <c r="J55" s="1">
        <v>6</v>
      </c>
      <c r="K55" s="1">
        <v>1</v>
      </c>
      <c r="L55" s="1">
        <v>6</v>
      </c>
      <c r="M55" s="1">
        <v>1</v>
      </c>
      <c r="N55" s="1" t="s">
        <v>14</v>
      </c>
      <c r="O55" s="1">
        <v>3</v>
      </c>
      <c r="P55" s="1">
        <v>15</v>
      </c>
      <c r="Q55" s="1">
        <v>374</v>
      </c>
      <c r="R55" s="1">
        <v>2</v>
      </c>
      <c r="S55" s="1">
        <v>5</v>
      </c>
      <c r="T55" s="1">
        <v>4</v>
      </c>
      <c r="U55" s="1">
        <v>0</v>
      </c>
      <c r="V55" s="1">
        <v>1</v>
      </c>
      <c r="W55" s="1">
        <v>0</v>
      </c>
      <c r="X55" s="1">
        <v>0</v>
      </c>
      <c r="Y55" s="1">
        <v>2</v>
      </c>
      <c r="Z55" s="1">
        <v>0</v>
      </c>
    </row>
    <row r="56" spans="1:26" x14ac:dyDescent="0.15">
      <c r="A56" s="1" t="s">
        <v>15</v>
      </c>
      <c r="B56" s="1">
        <v>964</v>
      </c>
      <c r="C56" s="1">
        <v>0</v>
      </c>
      <c r="D56" s="1">
        <v>4</v>
      </c>
      <c r="E56" s="1">
        <v>4</v>
      </c>
      <c r="F56" s="1">
        <v>2</v>
      </c>
      <c r="G56" s="1">
        <v>9</v>
      </c>
      <c r="H56" s="1">
        <v>7</v>
      </c>
      <c r="I56" s="1">
        <v>123</v>
      </c>
      <c r="J56" s="1">
        <v>1</v>
      </c>
      <c r="K56" s="1">
        <v>8</v>
      </c>
      <c r="L56" s="1">
        <v>0</v>
      </c>
      <c r="M56" s="1">
        <v>3</v>
      </c>
      <c r="N56" s="1" t="s">
        <v>15</v>
      </c>
      <c r="O56" s="1">
        <v>9</v>
      </c>
      <c r="P56" s="1">
        <v>6</v>
      </c>
      <c r="Q56" s="1">
        <v>0</v>
      </c>
      <c r="R56" s="1">
        <v>764</v>
      </c>
      <c r="S56" s="1">
        <v>9</v>
      </c>
      <c r="T56" s="1">
        <v>2</v>
      </c>
      <c r="U56" s="1">
        <v>3</v>
      </c>
      <c r="V56" s="1">
        <v>2</v>
      </c>
      <c r="W56" s="1">
        <v>0</v>
      </c>
      <c r="X56" s="1">
        <v>0</v>
      </c>
      <c r="Y56" s="1">
        <v>8</v>
      </c>
      <c r="Z56" s="1">
        <v>0</v>
      </c>
    </row>
    <row r="57" spans="1:26" x14ac:dyDescent="0.15">
      <c r="A57" s="1" t="s">
        <v>16</v>
      </c>
      <c r="B57" s="1">
        <v>755</v>
      </c>
      <c r="C57" s="1">
        <v>0</v>
      </c>
      <c r="D57" s="1">
        <v>0</v>
      </c>
      <c r="E57" s="1">
        <v>0</v>
      </c>
      <c r="F57" s="1">
        <v>0</v>
      </c>
      <c r="G57" s="1">
        <v>6</v>
      </c>
      <c r="H57" s="1">
        <v>1</v>
      </c>
      <c r="I57" s="1">
        <v>108</v>
      </c>
      <c r="J57" s="1">
        <v>1</v>
      </c>
      <c r="K57" s="1">
        <v>11</v>
      </c>
      <c r="L57" s="1">
        <v>4</v>
      </c>
      <c r="M57" s="1">
        <v>1</v>
      </c>
      <c r="N57" s="1" t="s">
        <v>16</v>
      </c>
      <c r="O57" s="1">
        <v>1</v>
      </c>
      <c r="P57" s="1">
        <v>3</v>
      </c>
      <c r="Q57" s="1">
        <v>0</v>
      </c>
      <c r="R57" s="1">
        <v>11</v>
      </c>
      <c r="S57" s="1">
        <v>594</v>
      </c>
      <c r="T57" s="1">
        <v>4</v>
      </c>
      <c r="U57" s="1">
        <v>0</v>
      </c>
      <c r="V57" s="1">
        <v>2</v>
      </c>
      <c r="W57" s="1">
        <v>0</v>
      </c>
      <c r="X57" s="1">
        <v>0</v>
      </c>
      <c r="Y57" s="1">
        <v>8</v>
      </c>
      <c r="Z57" s="1">
        <v>0</v>
      </c>
    </row>
    <row r="58" spans="1:26" x14ac:dyDescent="0.15">
      <c r="A58" s="1" t="s">
        <v>17</v>
      </c>
      <c r="B58" s="1">
        <v>728</v>
      </c>
      <c r="C58" s="1">
        <v>0</v>
      </c>
      <c r="D58" s="1">
        <v>2</v>
      </c>
      <c r="E58" s="1">
        <v>1</v>
      </c>
      <c r="F58" s="1">
        <v>3</v>
      </c>
      <c r="G58" s="1">
        <v>6</v>
      </c>
      <c r="H58" s="1">
        <v>3</v>
      </c>
      <c r="I58" s="1">
        <v>96</v>
      </c>
      <c r="J58" s="1">
        <v>1</v>
      </c>
      <c r="K58" s="1">
        <v>8</v>
      </c>
      <c r="L58" s="1">
        <v>1</v>
      </c>
      <c r="M58" s="1">
        <v>0</v>
      </c>
      <c r="N58" s="1" t="s">
        <v>17</v>
      </c>
      <c r="O58" s="1">
        <v>4</v>
      </c>
      <c r="P58" s="1">
        <v>6</v>
      </c>
      <c r="Q58" s="1">
        <v>3</v>
      </c>
      <c r="R58" s="1">
        <v>5</v>
      </c>
      <c r="S58" s="1">
        <v>1</v>
      </c>
      <c r="T58" s="1">
        <v>582</v>
      </c>
      <c r="U58" s="1">
        <v>2</v>
      </c>
      <c r="V58" s="1">
        <v>1</v>
      </c>
      <c r="W58" s="1">
        <v>0</v>
      </c>
      <c r="X58" s="1">
        <v>0</v>
      </c>
      <c r="Y58" s="1">
        <v>3</v>
      </c>
      <c r="Z58" s="1">
        <v>0</v>
      </c>
    </row>
    <row r="59" spans="1:26" x14ac:dyDescent="0.15">
      <c r="A59" s="1" t="s">
        <v>18</v>
      </c>
      <c r="B59" s="1">
        <v>554</v>
      </c>
      <c r="C59" s="1">
        <v>0</v>
      </c>
      <c r="D59" s="1">
        <v>0</v>
      </c>
      <c r="E59" s="1">
        <v>0</v>
      </c>
      <c r="F59" s="1">
        <v>0</v>
      </c>
      <c r="G59" s="1">
        <v>12</v>
      </c>
      <c r="H59" s="1">
        <v>6</v>
      </c>
      <c r="I59" s="1">
        <v>80</v>
      </c>
      <c r="J59" s="1">
        <v>11</v>
      </c>
      <c r="K59" s="1">
        <v>3</v>
      </c>
      <c r="L59" s="1">
        <v>1</v>
      </c>
      <c r="M59" s="1">
        <v>0</v>
      </c>
      <c r="N59" s="1" t="s">
        <v>18</v>
      </c>
      <c r="O59" s="1">
        <v>5</v>
      </c>
      <c r="P59" s="1">
        <v>5</v>
      </c>
      <c r="Q59" s="1">
        <v>0</v>
      </c>
      <c r="R59" s="1">
        <v>10</v>
      </c>
      <c r="S59" s="1">
        <v>6</v>
      </c>
      <c r="T59" s="1">
        <v>3</v>
      </c>
      <c r="U59" s="1">
        <v>404</v>
      </c>
      <c r="V59" s="1">
        <v>6</v>
      </c>
      <c r="W59" s="1">
        <v>0</v>
      </c>
      <c r="X59" s="1">
        <v>0</v>
      </c>
      <c r="Y59" s="1">
        <v>2</v>
      </c>
      <c r="Z59" s="1">
        <v>0</v>
      </c>
    </row>
    <row r="60" spans="1:26" x14ac:dyDescent="0.15">
      <c r="A60" s="1" t="s">
        <v>19</v>
      </c>
      <c r="B60" s="1">
        <v>582</v>
      </c>
      <c r="C60" s="1">
        <v>2</v>
      </c>
      <c r="D60" s="1">
        <v>0</v>
      </c>
      <c r="E60" s="1">
        <v>1</v>
      </c>
      <c r="F60" s="1">
        <v>0</v>
      </c>
      <c r="G60" s="1">
        <v>4</v>
      </c>
      <c r="H60" s="1">
        <v>7</v>
      </c>
      <c r="I60" s="1">
        <v>85</v>
      </c>
      <c r="J60" s="1">
        <v>1</v>
      </c>
      <c r="K60" s="1">
        <v>6</v>
      </c>
      <c r="L60" s="1">
        <v>4</v>
      </c>
      <c r="M60" s="1">
        <v>0</v>
      </c>
      <c r="N60" s="1" t="s">
        <v>19</v>
      </c>
      <c r="O60" s="1">
        <v>1</v>
      </c>
      <c r="P60" s="1">
        <v>1</v>
      </c>
      <c r="Q60" s="1">
        <v>1</v>
      </c>
      <c r="R60" s="1">
        <v>6</v>
      </c>
      <c r="S60" s="1">
        <v>3</v>
      </c>
      <c r="T60" s="1">
        <v>4</v>
      </c>
      <c r="U60" s="1">
        <v>4</v>
      </c>
      <c r="V60" s="1">
        <v>443</v>
      </c>
      <c r="W60" s="1">
        <v>0</v>
      </c>
      <c r="X60" s="1">
        <v>1</v>
      </c>
      <c r="Y60" s="1">
        <v>8</v>
      </c>
      <c r="Z60" s="1">
        <v>0</v>
      </c>
    </row>
    <row r="61" spans="1:26" x14ac:dyDescent="0.15">
      <c r="A61" s="1" t="s">
        <v>20</v>
      </c>
      <c r="B61" s="1">
        <v>34</v>
      </c>
      <c r="C61" s="1">
        <v>0</v>
      </c>
      <c r="D61" s="1">
        <v>0</v>
      </c>
      <c r="E61" s="1">
        <v>0</v>
      </c>
      <c r="F61" s="1">
        <v>0</v>
      </c>
      <c r="G61" s="1">
        <v>2</v>
      </c>
      <c r="H61" s="1">
        <v>0</v>
      </c>
      <c r="I61" s="1">
        <v>9</v>
      </c>
      <c r="J61" s="1">
        <v>0</v>
      </c>
      <c r="K61" s="1">
        <v>2</v>
      </c>
      <c r="L61" s="1">
        <v>0</v>
      </c>
      <c r="M61" s="1">
        <v>0</v>
      </c>
      <c r="N61" s="1" t="s">
        <v>20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1">
        <v>7</v>
      </c>
      <c r="U61" s="1">
        <v>0</v>
      </c>
      <c r="V61" s="1">
        <v>0</v>
      </c>
      <c r="W61" s="1">
        <v>0</v>
      </c>
      <c r="X61" s="1">
        <v>6</v>
      </c>
      <c r="Y61" s="1">
        <v>7</v>
      </c>
      <c r="Z61" s="1">
        <v>0</v>
      </c>
    </row>
    <row r="62" spans="1:26" x14ac:dyDescent="0.15">
      <c r="A62" s="1" t="s">
        <v>21</v>
      </c>
      <c r="B62" s="1">
        <v>212</v>
      </c>
      <c r="C62" s="1">
        <v>0</v>
      </c>
      <c r="D62" s="1">
        <v>0</v>
      </c>
      <c r="E62" s="1">
        <v>0</v>
      </c>
      <c r="F62" s="1">
        <v>2</v>
      </c>
      <c r="G62" s="1">
        <v>4</v>
      </c>
      <c r="H62" s="1">
        <v>4</v>
      </c>
      <c r="I62" s="1">
        <v>18</v>
      </c>
      <c r="J62" s="1">
        <v>1</v>
      </c>
      <c r="K62" s="1">
        <v>3</v>
      </c>
      <c r="L62" s="1">
        <v>0</v>
      </c>
      <c r="M62" s="1">
        <v>0</v>
      </c>
      <c r="N62" s="1" t="s">
        <v>21</v>
      </c>
      <c r="O62" s="1">
        <v>4</v>
      </c>
      <c r="P62" s="1">
        <v>1</v>
      </c>
      <c r="Q62" s="1">
        <v>5</v>
      </c>
      <c r="R62" s="1">
        <v>0</v>
      </c>
      <c r="S62" s="1">
        <v>1</v>
      </c>
      <c r="T62" s="1">
        <v>2</v>
      </c>
      <c r="U62" s="1">
        <v>0</v>
      </c>
      <c r="V62" s="1">
        <v>4</v>
      </c>
      <c r="W62" s="1">
        <v>0</v>
      </c>
      <c r="X62" s="1">
        <v>154</v>
      </c>
      <c r="Y62" s="1">
        <v>9</v>
      </c>
      <c r="Z62" s="1">
        <v>0</v>
      </c>
    </row>
    <row r="63" spans="1:26" x14ac:dyDescent="0.15">
      <c r="A63" s="1" t="s">
        <v>22</v>
      </c>
      <c r="B63" s="1">
        <v>590</v>
      </c>
      <c r="C63" s="1">
        <v>0</v>
      </c>
      <c r="D63" s="1">
        <v>1</v>
      </c>
      <c r="E63" s="1">
        <v>3</v>
      </c>
      <c r="F63" s="1">
        <v>0</v>
      </c>
      <c r="G63" s="1">
        <v>2</v>
      </c>
      <c r="H63" s="1">
        <v>10</v>
      </c>
      <c r="I63" s="1">
        <v>79</v>
      </c>
      <c r="J63" s="1">
        <v>8</v>
      </c>
      <c r="K63" s="1">
        <v>9</v>
      </c>
      <c r="L63" s="1">
        <v>1</v>
      </c>
      <c r="M63" s="1">
        <v>1</v>
      </c>
      <c r="N63" s="1" t="s">
        <v>22</v>
      </c>
      <c r="O63" s="1">
        <v>5</v>
      </c>
      <c r="P63" s="1">
        <v>6</v>
      </c>
      <c r="Q63" s="1">
        <v>1</v>
      </c>
      <c r="R63" s="1">
        <v>7</v>
      </c>
      <c r="S63" s="1">
        <v>2</v>
      </c>
      <c r="T63" s="1">
        <v>3</v>
      </c>
      <c r="U63" s="1">
        <v>5</v>
      </c>
      <c r="V63" s="1">
        <v>4</v>
      </c>
      <c r="W63" s="1">
        <v>0</v>
      </c>
      <c r="X63" s="1">
        <v>4</v>
      </c>
      <c r="Y63" s="1">
        <v>434</v>
      </c>
      <c r="Z63" s="1">
        <v>5</v>
      </c>
    </row>
    <row r="64" spans="1:26" x14ac:dyDescent="0.15">
      <c r="A64" s="1" t="s">
        <v>23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0</v>
      </c>
      <c r="N64" s="1" t="s">
        <v>23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15">
      <c r="A65" s="1" t="s">
        <v>56</v>
      </c>
      <c r="B65" s="1">
        <v>35</v>
      </c>
      <c r="C65" s="1">
        <v>0</v>
      </c>
      <c r="D65" s="1">
        <v>10</v>
      </c>
      <c r="E65" s="1">
        <v>0</v>
      </c>
      <c r="F65" s="1">
        <v>0</v>
      </c>
      <c r="G65" s="1">
        <v>0</v>
      </c>
      <c r="H65" s="1">
        <v>0</v>
      </c>
      <c r="I65" s="1">
        <v>19</v>
      </c>
      <c r="J65" s="1">
        <v>0</v>
      </c>
      <c r="K65" s="1">
        <v>5</v>
      </c>
      <c r="L65" s="1">
        <v>1</v>
      </c>
      <c r="M65" s="1">
        <v>0</v>
      </c>
      <c r="N65" s="1" t="s">
        <v>56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15">
      <c r="A66" s="1" t="s">
        <v>90</v>
      </c>
      <c r="B66" s="1">
        <v>531</v>
      </c>
      <c r="C66" s="1">
        <v>0</v>
      </c>
      <c r="D66" s="1">
        <v>7</v>
      </c>
      <c r="E66" s="1">
        <v>36</v>
      </c>
      <c r="F66" s="1">
        <v>13</v>
      </c>
      <c r="G66" s="1">
        <v>28</v>
      </c>
      <c r="H66" s="1">
        <v>12</v>
      </c>
      <c r="I66" s="1">
        <v>145</v>
      </c>
      <c r="J66" s="1">
        <v>21</v>
      </c>
      <c r="K66" s="1">
        <v>27</v>
      </c>
      <c r="L66" s="1">
        <v>13</v>
      </c>
      <c r="M66" s="1">
        <v>10</v>
      </c>
      <c r="N66" s="1" t="s">
        <v>90</v>
      </c>
      <c r="O66" s="1">
        <v>40</v>
      </c>
      <c r="P66" s="1">
        <v>28</v>
      </c>
      <c r="Q66" s="1">
        <v>16</v>
      </c>
      <c r="R66" s="1">
        <v>37</v>
      </c>
      <c r="S66" s="1">
        <v>30</v>
      </c>
      <c r="T66" s="1">
        <v>20</v>
      </c>
      <c r="U66" s="1">
        <v>14</v>
      </c>
      <c r="V66" s="1">
        <v>27</v>
      </c>
      <c r="W66" s="1">
        <v>0</v>
      </c>
      <c r="X66" s="1">
        <v>2</v>
      </c>
      <c r="Y66" s="1">
        <v>5</v>
      </c>
      <c r="Z66" s="1">
        <v>0</v>
      </c>
    </row>
    <row r="67" spans="1:26" x14ac:dyDescent="0.15">
      <c r="A67" s="1" t="s">
        <v>91</v>
      </c>
      <c r="B67" s="1">
        <v>69</v>
      </c>
      <c r="C67" s="1">
        <v>0</v>
      </c>
      <c r="D67" s="1">
        <v>0</v>
      </c>
      <c r="E67" s="1">
        <v>1</v>
      </c>
      <c r="F67" s="1">
        <v>1</v>
      </c>
      <c r="G67" s="1">
        <v>0</v>
      </c>
      <c r="H67" s="1">
        <v>1</v>
      </c>
      <c r="I67" s="1">
        <v>53</v>
      </c>
      <c r="J67" s="1">
        <v>1</v>
      </c>
      <c r="K67" s="1">
        <v>4</v>
      </c>
      <c r="L67" s="1">
        <v>0</v>
      </c>
      <c r="M67" s="1">
        <v>0</v>
      </c>
      <c r="N67" s="1" t="s">
        <v>91</v>
      </c>
      <c r="O67" s="1">
        <v>2</v>
      </c>
      <c r="P67" s="1">
        <v>1</v>
      </c>
      <c r="Q67" s="1">
        <v>2</v>
      </c>
      <c r="R67" s="1">
        <v>0</v>
      </c>
      <c r="S67" s="1">
        <v>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2</v>
      </c>
      <c r="Z67" s="1">
        <v>0</v>
      </c>
    </row>
    <row r="68" spans="1:26" x14ac:dyDescent="0.15">
      <c r="A68" s="1" t="s">
        <v>92</v>
      </c>
      <c r="B68" s="1">
        <v>29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1</v>
      </c>
      <c r="I68" s="1">
        <v>26</v>
      </c>
      <c r="J68" s="1">
        <v>0</v>
      </c>
      <c r="K68" s="1">
        <v>0</v>
      </c>
      <c r="L68" s="1">
        <v>0</v>
      </c>
      <c r="M68" s="1">
        <v>0</v>
      </c>
      <c r="N68" s="1" t="s">
        <v>92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15">
      <c r="A69" s="1" t="s">
        <v>93</v>
      </c>
      <c r="B69" s="1">
        <v>53</v>
      </c>
      <c r="C69" s="1">
        <v>0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>
        <v>42</v>
      </c>
      <c r="J69" s="1">
        <v>0</v>
      </c>
      <c r="K69" s="1">
        <v>2</v>
      </c>
      <c r="L69" s="1">
        <v>0</v>
      </c>
      <c r="M69" s="1">
        <v>0</v>
      </c>
      <c r="N69" s="1" t="s">
        <v>93</v>
      </c>
      <c r="O69" s="1">
        <v>0</v>
      </c>
      <c r="P69" s="1">
        <v>1</v>
      </c>
      <c r="Q69" s="1">
        <v>0</v>
      </c>
      <c r="R69" s="1">
        <v>2</v>
      </c>
      <c r="S69" s="1">
        <v>1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1">
        <v>3</v>
      </c>
      <c r="Z69" s="1">
        <v>0</v>
      </c>
    </row>
    <row r="70" spans="1:26" x14ac:dyDescent="0.15">
      <c r="A70" s="1" t="s">
        <v>94</v>
      </c>
      <c r="B70" s="1">
        <v>25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25</v>
      </c>
      <c r="J70" s="1">
        <v>0</v>
      </c>
      <c r="K70" s="1">
        <v>0</v>
      </c>
      <c r="L70" s="1">
        <v>0</v>
      </c>
      <c r="M70" s="1">
        <v>0</v>
      </c>
      <c r="N70" s="1" t="s">
        <v>94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15">
      <c r="A71" s="1" t="s">
        <v>95</v>
      </c>
      <c r="B71" s="1">
        <v>28</v>
      </c>
      <c r="C71" s="1">
        <v>0</v>
      </c>
      <c r="D71" s="1">
        <v>0</v>
      </c>
      <c r="E71" s="1">
        <v>2</v>
      </c>
      <c r="F71" s="1">
        <v>2</v>
      </c>
      <c r="G71" s="1">
        <v>1</v>
      </c>
      <c r="H71" s="1">
        <v>3</v>
      </c>
      <c r="I71" s="1">
        <v>13</v>
      </c>
      <c r="J71" s="1">
        <v>0</v>
      </c>
      <c r="K71" s="1">
        <v>0</v>
      </c>
      <c r="L71" s="1">
        <v>0</v>
      </c>
      <c r="M71" s="1">
        <v>0</v>
      </c>
      <c r="N71" s="1" t="s">
        <v>95</v>
      </c>
      <c r="O71" s="1">
        <v>2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4</v>
      </c>
      <c r="Z71" s="1">
        <v>1</v>
      </c>
    </row>
    <row r="72" spans="1:26" x14ac:dyDescent="0.15">
      <c r="A72" s="1" t="s">
        <v>50</v>
      </c>
      <c r="B72" s="1">
        <v>489</v>
      </c>
      <c r="C72" s="1">
        <v>0</v>
      </c>
      <c r="D72" s="1">
        <v>12</v>
      </c>
      <c r="E72" s="1">
        <v>10</v>
      </c>
      <c r="F72" s="1">
        <v>3</v>
      </c>
      <c r="G72" s="1">
        <v>11</v>
      </c>
      <c r="H72" s="1">
        <v>12</v>
      </c>
      <c r="I72" s="1">
        <v>288</v>
      </c>
      <c r="J72" s="1">
        <v>8</v>
      </c>
      <c r="K72" s="1">
        <v>33</v>
      </c>
      <c r="L72" s="1">
        <v>13</v>
      </c>
      <c r="M72" s="1">
        <v>7</v>
      </c>
      <c r="N72" s="1" t="s">
        <v>50</v>
      </c>
      <c r="O72" s="1">
        <v>15</v>
      </c>
      <c r="P72" s="1">
        <v>12</v>
      </c>
      <c r="Q72" s="1">
        <v>3</v>
      </c>
      <c r="R72" s="1">
        <v>22</v>
      </c>
      <c r="S72" s="1">
        <v>7</v>
      </c>
      <c r="T72" s="1">
        <v>2</v>
      </c>
      <c r="U72" s="1">
        <v>3</v>
      </c>
      <c r="V72" s="1">
        <v>11</v>
      </c>
      <c r="W72" s="1">
        <v>0</v>
      </c>
      <c r="X72" s="1">
        <v>4</v>
      </c>
      <c r="Y72" s="1">
        <v>13</v>
      </c>
      <c r="Z72" s="1">
        <v>0</v>
      </c>
    </row>
    <row r="73" spans="1:26" x14ac:dyDescent="0.15">
      <c r="A73" s="38" t="s">
        <v>142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 t="s">
        <v>142</v>
      </c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15">
      <c r="A74" s="1" t="s">
        <v>156</v>
      </c>
      <c r="N74" s="1" t="s">
        <v>156</v>
      </c>
    </row>
    <row r="75" spans="1:26" s="5" customFormat="1" x14ac:dyDescent="0.15">
      <c r="A75" s="2"/>
      <c r="B75" s="3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3" t="s">
        <v>5</v>
      </c>
      <c r="H75" s="3" t="s">
        <v>6</v>
      </c>
      <c r="I75" s="3" t="s">
        <v>7</v>
      </c>
      <c r="J75" s="3" t="s">
        <v>8</v>
      </c>
      <c r="K75" s="3" t="s">
        <v>9</v>
      </c>
      <c r="L75" s="3" t="s">
        <v>10</v>
      </c>
      <c r="M75" s="3" t="s">
        <v>11</v>
      </c>
      <c r="N75" s="2"/>
      <c r="O75" s="3" t="s">
        <v>12</v>
      </c>
      <c r="P75" s="3" t="s">
        <v>13</v>
      </c>
      <c r="Q75" s="3" t="s">
        <v>14</v>
      </c>
      <c r="R75" s="3" t="s">
        <v>15</v>
      </c>
      <c r="S75" s="3" t="s">
        <v>16</v>
      </c>
      <c r="T75" s="3" t="s">
        <v>17</v>
      </c>
      <c r="U75" s="3" t="s">
        <v>18</v>
      </c>
      <c r="V75" s="3" t="s">
        <v>19</v>
      </c>
      <c r="W75" s="3" t="s">
        <v>20</v>
      </c>
      <c r="X75" s="3" t="s">
        <v>21</v>
      </c>
      <c r="Y75" s="3" t="s">
        <v>22</v>
      </c>
      <c r="Z75" s="4" t="s">
        <v>23</v>
      </c>
    </row>
    <row r="76" spans="1:26" x14ac:dyDescent="0.15">
      <c r="A76" s="1" t="s">
        <v>140</v>
      </c>
      <c r="B76" s="1">
        <v>31994</v>
      </c>
      <c r="C76" s="1">
        <v>24</v>
      </c>
      <c r="D76" s="1">
        <v>938</v>
      </c>
      <c r="E76" s="1">
        <v>1801</v>
      </c>
      <c r="F76" s="1">
        <v>1373</v>
      </c>
      <c r="G76" s="1">
        <v>2204</v>
      </c>
      <c r="H76" s="1">
        <v>1597</v>
      </c>
      <c r="I76" s="1">
        <v>10677</v>
      </c>
      <c r="J76" s="1">
        <v>1091</v>
      </c>
      <c r="K76" s="1">
        <v>1541</v>
      </c>
      <c r="L76" s="1">
        <v>541</v>
      </c>
      <c r="M76" s="1">
        <v>524</v>
      </c>
      <c r="N76" s="1" t="s">
        <v>140</v>
      </c>
      <c r="O76" s="1">
        <v>1492</v>
      </c>
      <c r="P76" s="1">
        <v>1588</v>
      </c>
      <c r="Q76" s="1">
        <v>654</v>
      </c>
      <c r="R76" s="1">
        <v>1363</v>
      </c>
      <c r="S76" s="1">
        <v>1025</v>
      </c>
      <c r="T76" s="1">
        <v>988</v>
      </c>
      <c r="U76" s="1">
        <v>754</v>
      </c>
      <c r="V76" s="1">
        <v>761</v>
      </c>
      <c r="W76" s="1">
        <v>0</v>
      </c>
      <c r="X76" s="1">
        <v>215</v>
      </c>
      <c r="Y76" s="1">
        <v>831</v>
      </c>
      <c r="Z76" s="1">
        <v>12</v>
      </c>
    </row>
    <row r="77" spans="1:26" x14ac:dyDescent="0.15">
      <c r="A77" s="1" t="s">
        <v>89</v>
      </c>
      <c r="B77" s="1">
        <v>5506</v>
      </c>
      <c r="C77" s="1">
        <v>8</v>
      </c>
      <c r="D77" s="1">
        <v>184</v>
      </c>
      <c r="E77" s="1">
        <v>376</v>
      </c>
      <c r="F77" s="1">
        <v>268</v>
      </c>
      <c r="G77" s="1">
        <v>405</v>
      </c>
      <c r="H77" s="1">
        <v>278</v>
      </c>
      <c r="I77" s="1">
        <v>1816</v>
      </c>
      <c r="J77" s="1">
        <v>176</v>
      </c>
      <c r="K77" s="1">
        <v>295</v>
      </c>
      <c r="L77" s="1">
        <v>89</v>
      </c>
      <c r="M77" s="1">
        <v>87</v>
      </c>
      <c r="N77" s="1" t="s">
        <v>89</v>
      </c>
      <c r="O77" s="1">
        <v>247</v>
      </c>
      <c r="P77" s="1">
        <v>242</v>
      </c>
      <c r="Q77" s="1">
        <v>119</v>
      </c>
      <c r="R77" s="1">
        <v>217</v>
      </c>
      <c r="S77" s="1">
        <v>170</v>
      </c>
      <c r="T77" s="1">
        <v>130</v>
      </c>
      <c r="U77" s="1">
        <v>96</v>
      </c>
      <c r="V77" s="1">
        <v>80</v>
      </c>
      <c r="W77" s="1">
        <v>0</v>
      </c>
      <c r="X77" s="1">
        <v>45</v>
      </c>
      <c r="Y77" s="1">
        <v>177</v>
      </c>
      <c r="Z77" s="1">
        <v>1</v>
      </c>
    </row>
    <row r="78" spans="1:26" x14ac:dyDescent="0.15">
      <c r="A78" s="1" t="s">
        <v>1</v>
      </c>
      <c r="B78" s="1">
        <v>672</v>
      </c>
      <c r="C78" s="1">
        <v>2</v>
      </c>
      <c r="D78" s="1">
        <v>7</v>
      </c>
      <c r="E78" s="1">
        <v>33</v>
      </c>
      <c r="F78" s="1">
        <v>21</v>
      </c>
      <c r="G78" s="1">
        <v>22</v>
      </c>
      <c r="H78" s="1">
        <v>16</v>
      </c>
      <c r="I78" s="1">
        <v>190</v>
      </c>
      <c r="J78" s="1">
        <v>24</v>
      </c>
      <c r="K78" s="1">
        <v>28</v>
      </c>
      <c r="L78" s="1">
        <v>20</v>
      </c>
      <c r="M78" s="1">
        <v>31</v>
      </c>
      <c r="N78" s="1" t="s">
        <v>1</v>
      </c>
      <c r="O78" s="1">
        <v>69</v>
      </c>
      <c r="P78" s="1">
        <v>34</v>
      </c>
      <c r="Q78" s="1">
        <v>15</v>
      </c>
      <c r="R78" s="1">
        <v>17</v>
      </c>
      <c r="S78" s="1">
        <v>19</v>
      </c>
      <c r="T78" s="1">
        <v>43</v>
      </c>
      <c r="U78" s="1">
        <v>30</v>
      </c>
      <c r="V78" s="1">
        <v>31</v>
      </c>
      <c r="W78" s="1">
        <v>0</v>
      </c>
      <c r="X78" s="1">
        <v>1</v>
      </c>
      <c r="Y78" s="1">
        <v>19</v>
      </c>
      <c r="Z78" s="1">
        <v>0</v>
      </c>
    </row>
    <row r="79" spans="1:26" x14ac:dyDescent="0.15">
      <c r="A79" s="1" t="s">
        <v>2</v>
      </c>
      <c r="B79" s="1">
        <v>720</v>
      </c>
      <c r="C79" s="1">
        <v>0</v>
      </c>
      <c r="D79" s="1">
        <v>601</v>
      </c>
      <c r="E79" s="1">
        <v>25</v>
      </c>
      <c r="F79" s="1">
        <v>5</v>
      </c>
      <c r="G79" s="1">
        <v>10</v>
      </c>
      <c r="H79" s="1">
        <v>6</v>
      </c>
      <c r="I79" s="1">
        <v>55</v>
      </c>
      <c r="J79" s="1">
        <v>10</v>
      </c>
      <c r="K79" s="1">
        <v>2</v>
      </c>
      <c r="L79" s="1">
        <v>2</v>
      </c>
      <c r="M79" s="1">
        <v>0</v>
      </c>
      <c r="N79" s="1" t="s">
        <v>2</v>
      </c>
      <c r="O79" s="1">
        <v>1</v>
      </c>
      <c r="P79" s="1">
        <v>0</v>
      </c>
      <c r="Q79" s="1">
        <v>0</v>
      </c>
      <c r="R79" s="1">
        <v>3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15">
      <c r="A80" s="1" t="s">
        <v>3</v>
      </c>
      <c r="B80" s="1">
        <v>1304</v>
      </c>
      <c r="C80" s="1">
        <v>0</v>
      </c>
      <c r="D80" s="1">
        <v>29</v>
      </c>
      <c r="E80" s="1">
        <v>1030</v>
      </c>
      <c r="F80" s="1">
        <v>8</v>
      </c>
      <c r="G80" s="1">
        <v>17</v>
      </c>
      <c r="H80" s="1">
        <v>20</v>
      </c>
      <c r="I80" s="1">
        <v>166</v>
      </c>
      <c r="J80" s="1">
        <v>4</v>
      </c>
      <c r="K80" s="1">
        <v>7</v>
      </c>
      <c r="L80" s="1">
        <v>2</v>
      </c>
      <c r="M80" s="1">
        <v>2</v>
      </c>
      <c r="N80" s="1" t="s">
        <v>3</v>
      </c>
      <c r="O80" s="1">
        <v>0</v>
      </c>
      <c r="P80" s="1">
        <v>3</v>
      </c>
      <c r="Q80" s="1">
        <v>1</v>
      </c>
      <c r="R80" s="1">
        <v>2</v>
      </c>
      <c r="S80" s="1">
        <v>2</v>
      </c>
      <c r="T80" s="1">
        <v>0</v>
      </c>
      <c r="U80" s="1">
        <v>1</v>
      </c>
      <c r="V80" s="1">
        <v>0</v>
      </c>
      <c r="W80" s="1">
        <v>0</v>
      </c>
      <c r="X80" s="1">
        <v>6</v>
      </c>
      <c r="Y80" s="1">
        <v>4</v>
      </c>
      <c r="Z80" s="1">
        <v>0</v>
      </c>
    </row>
    <row r="81" spans="1:26" x14ac:dyDescent="0.15">
      <c r="A81" s="1" t="s">
        <v>4</v>
      </c>
      <c r="B81" s="1">
        <v>1011</v>
      </c>
      <c r="C81" s="1">
        <v>0</v>
      </c>
      <c r="D81" s="1">
        <v>9</v>
      </c>
      <c r="E81" s="1">
        <v>8</v>
      </c>
      <c r="F81" s="1">
        <v>759</v>
      </c>
      <c r="G81" s="1">
        <v>31</v>
      </c>
      <c r="H81" s="1">
        <v>21</v>
      </c>
      <c r="I81" s="1">
        <v>123</v>
      </c>
      <c r="J81" s="1">
        <v>5</v>
      </c>
      <c r="K81" s="1">
        <v>17</v>
      </c>
      <c r="L81" s="1">
        <v>3</v>
      </c>
      <c r="M81" s="1">
        <v>2</v>
      </c>
      <c r="N81" s="1" t="s">
        <v>4</v>
      </c>
      <c r="O81" s="1">
        <v>3</v>
      </c>
      <c r="P81" s="1">
        <v>3</v>
      </c>
      <c r="Q81" s="1">
        <v>8</v>
      </c>
      <c r="R81" s="1">
        <v>1</v>
      </c>
      <c r="S81" s="1">
        <v>1</v>
      </c>
      <c r="T81" s="1">
        <v>2</v>
      </c>
      <c r="U81" s="1">
        <v>3</v>
      </c>
      <c r="V81" s="1">
        <v>2</v>
      </c>
      <c r="W81" s="1">
        <v>0</v>
      </c>
      <c r="X81" s="1">
        <v>0</v>
      </c>
      <c r="Y81" s="1">
        <v>10</v>
      </c>
      <c r="Z81" s="1">
        <v>0</v>
      </c>
    </row>
    <row r="82" spans="1:26" x14ac:dyDescent="0.15">
      <c r="A82" s="1" t="s">
        <v>5</v>
      </c>
      <c r="B82" s="1">
        <v>1433</v>
      </c>
      <c r="C82" s="1">
        <v>0</v>
      </c>
      <c r="D82" s="1">
        <v>3</v>
      </c>
      <c r="E82" s="1">
        <v>14</v>
      </c>
      <c r="F82" s="1">
        <v>40</v>
      </c>
      <c r="G82" s="1">
        <v>1004</v>
      </c>
      <c r="H82" s="1">
        <v>74</v>
      </c>
      <c r="I82" s="1">
        <v>208</v>
      </c>
      <c r="J82" s="1">
        <v>4</v>
      </c>
      <c r="K82" s="1">
        <v>15</v>
      </c>
      <c r="L82" s="1">
        <v>0</v>
      </c>
      <c r="M82" s="1">
        <v>2</v>
      </c>
      <c r="N82" s="1" t="s">
        <v>5</v>
      </c>
      <c r="O82" s="1">
        <v>19</v>
      </c>
      <c r="P82" s="1">
        <v>9</v>
      </c>
      <c r="Q82" s="1">
        <v>7</v>
      </c>
      <c r="R82" s="1">
        <v>11</v>
      </c>
      <c r="S82" s="1">
        <v>5</v>
      </c>
      <c r="T82" s="1">
        <v>3</v>
      </c>
      <c r="U82" s="1">
        <v>5</v>
      </c>
      <c r="V82" s="1">
        <v>5</v>
      </c>
      <c r="W82" s="1">
        <v>0</v>
      </c>
      <c r="X82" s="1">
        <v>1</v>
      </c>
      <c r="Y82" s="1">
        <v>4</v>
      </c>
      <c r="Z82" s="1">
        <v>0</v>
      </c>
    </row>
    <row r="83" spans="1:26" x14ac:dyDescent="0.15">
      <c r="A83" s="1" t="s">
        <v>6</v>
      </c>
      <c r="B83" s="1">
        <v>932</v>
      </c>
      <c r="C83" s="1">
        <v>0</v>
      </c>
      <c r="D83" s="1">
        <v>0</v>
      </c>
      <c r="E83" s="1">
        <v>6</v>
      </c>
      <c r="F83" s="1">
        <v>12</v>
      </c>
      <c r="G83" s="1">
        <v>53</v>
      </c>
      <c r="H83" s="1">
        <v>695</v>
      </c>
      <c r="I83" s="1">
        <v>140</v>
      </c>
      <c r="J83" s="1">
        <v>4</v>
      </c>
      <c r="K83" s="1">
        <v>6</v>
      </c>
      <c r="L83" s="1">
        <v>1</v>
      </c>
      <c r="M83" s="1">
        <v>1</v>
      </c>
      <c r="N83" s="1" t="s">
        <v>6</v>
      </c>
      <c r="O83" s="1">
        <v>5</v>
      </c>
      <c r="P83" s="1">
        <v>0</v>
      </c>
      <c r="Q83" s="1">
        <v>3</v>
      </c>
      <c r="R83" s="1">
        <v>1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3</v>
      </c>
      <c r="Z83" s="1">
        <v>0</v>
      </c>
    </row>
    <row r="84" spans="1:26" x14ac:dyDescent="0.15">
      <c r="A84" s="1" t="s">
        <v>7</v>
      </c>
      <c r="B84" s="1">
        <v>9439</v>
      </c>
      <c r="C84" s="1">
        <v>7</v>
      </c>
      <c r="D84" s="1">
        <v>70</v>
      </c>
      <c r="E84" s="1">
        <v>244</v>
      </c>
      <c r="F84" s="1">
        <v>201</v>
      </c>
      <c r="G84" s="1">
        <v>486</v>
      </c>
      <c r="H84" s="1">
        <v>375</v>
      </c>
      <c r="I84" s="1">
        <v>6243</v>
      </c>
      <c r="J84" s="1">
        <v>214</v>
      </c>
      <c r="K84" s="1">
        <v>256</v>
      </c>
      <c r="L84" s="1">
        <v>135</v>
      </c>
      <c r="M84" s="1">
        <v>71</v>
      </c>
      <c r="N84" s="1" t="s">
        <v>7</v>
      </c>
      <c r="O84" s="1">
        <v>214</v>
      </c>
      <c r="P84" s="1">
        <v>174</v>
      </c>
      <c r="Q84" s="1">
        <v>41</v>
      </c>
      <c r="R84" s="1">
        <v>207</v>
      </c>
      <c r="S84" s="1">
        <v>124</v>
      </c>
      <c r="T84" s="1">
        <v>111</v>
      </c>
      <c r="U84" s="1">
        <v>42</v>
      </c>
      <c r="V84" s="1">
        <v>58</v>
      </c>
      <c r="W84" s="1">
        <v>0</v>
      </c>
      <c r="X84" s="1">
        <v>7</v>
      </c>
      <c r="Y84" s="1">
        <v>154</v>
      </c>
      <c r="Z84" s="1">
        <v>5</v>
      </c>
    </row>
    <row r="85" spans="1:26" x14ac:dyDescent="0.15">
      <c r="A85" s="1" t="s">
        <v>8</v>
      </c>
      <c r="B85" s="1">
        <v>765</v>
      </c>
      <c r="C85" s="1">
        <v>0</v>
      </c>
      <c r="D85" s="1">
        <v>2</v>
      </c>
      <c r="E85" s="1">
        <v>2</v>
      </c>
      <c r="F85" s="1">
        <v>0</v>
      </c>
      <c r="G85" s="1">
        <v>12</v>
      </c>
      <c r="H85" s="1">
        <v>5</v>
      </c>
      <c r="I85" s="1">
        <v>130</v>
      </c>
      <c r="J85" s="1">
        <v>564</v>
      </c>
      <c r="K85" s="1">
        <v>14</v>
      </c>
      <c r="L85" s="1">
        <v>7</v>
      </c>
      <c r="M85" s="1">
        <v>8</v>
      </c>
      <c r="N85" s="1" t="s">
        <v>8</v>
      </c>
      <c r="O85" s="1">
        <v>2</v>
      </c>
      <c r="P85" s="1">
        <v>2</v>
      </c>
      <c r="Q85" s="1">
        <v>0</v>
      </c>
      <c r="R85" s="1">
        <v>2</v>
      </c>
      <c r="S85" s="1">
        <v>6</v>
      </c>
      <c r="T85" s="1">
        <v>0</v>
      </c>
      <c r="U85" s="1">
        <v>4</v>
      </c>
      <c r="V85" s="1">
        <v>2</v>
      </c>
      <c r="W85" s="1">
        <v>0</v>
      </c>
      <c r="X85" s="1">
        <v>0</v>
      </c>
      <c r="Y85" s="1">
        <v>3</v>
      </c>
      <c r="Z85" s="1">
        <v>0</v>
      </c>
    </row>
    <row r="86" spans="1:26" x14ac:dyDescent="0.15">
      <c r="A86" s="1" t="s">
        <v>9</v>
      </c>
      <c r="B86" s="1">
        <v>1058</v>
      </c>
      <c r="C86" s="1">
        <v>0</v>
      </c>
      <c r="D86" s="1">
        <v>3</v>
      </c>
      <c r="E86" s="1">
        <v>6</v>
      </c>
      <c r="F86" s="1">
        <v>19</v>
      </c>
      <c r="G86" s="1">
        <v>14</v>
      </c>
      <c r="H86" s="1">
        <v>18</v>
      </c>
      <c r="I86" s="1">
        <v>154</v>
      </c>
      <c r="J86" s="1">
        <v>11</v>
      </c>
      <c r="K86" s="1">
        <v>760</v>
      </c>
      <c r="L86" s="1">
        <v>26</v>
      </c>
      <c r="M86" s="1">
        <v>3</v>
      </c>
      <c r="N86" s="1" t="s">
        <v>9</v>
      </c>
      <c r="O86" s="1">
        <v>17</v>
      </c>
      <c r="P86" s="1">
        <v>6</v>
      </c>
      <c r="Q86" s="1">
        <v>5</v>
      </c>
      <c r="R86" s="1">
        <v>5</v>
      </c>
      <c r="S86" s="1">
        <v>1</v>
      </c>
      <c r="T86" s="1">
        <v>2</v>
      </c>
      <c r="U86" s="1">
        <v>5</v>
      </c>
      <c r="V86" s="1">
        <v>1</v>
      </c>
      <c r="W86" s="1">
        <v>0</v>
      </c>
      <c r="X86" s="1">
        <v>0</v>
      </c>
      <c r="Y86" s="1">
        <v>0</v>
      </c>
      <c r="Z86" s="1">
        <v>2</v>
      </c>
    </row>
    <row r="87" spans="1:26" x14ac:dyDescent="0.15">
      <c r="A87" s="1" t="s">
        <v>10</v>
      </c>
      <c r="B87" s="1">
        <v>298</v>
      </c>
      <c r="C87" s="1">
        <v>0</v>
      </c>
      <c r="D87" s="1">
        <v>0</v>
      </c>
      <c r="E87" s="1">
        <v>4</v>
      </c>
      <c r="F87" s="1">
        <v>2</v>
      </c>
      <c r="G87" s="1">
        <v>9</v>
      </c>
      <c r="H87" s="1">
        <v>5</v>
      </c>
      <c r="I87" s="1">
        <v>46</v>
      </c>
      <c r="J87" s="1">
        <v>5</v>
      </c>
      <c r="K87" s="1">
        <v>15</v>
      </c>
      <c r="L87" s="1">
        <v>199</v>
      </c>
      <c r="M87" s="1">
        <v>1</v>
      </c>
      <c r="N87" s="1" t="s">
        <v>10</v>
      </c>
      <c r="O87" s="1">
        <v>2</v>
      </c>
      <c r="P87" s="1">
        <v>1</v>
      </c>
      <c r="Q87" s="1">
        <v>2</v>
      </c>
      <c r="R87" s="1">
        <v>1</v>
      </c>
      <c r="S87" s="1">
        <v>0</v>
      </c>
      <c r="T87" s="1">
        <v>0</v>
      </c>
      <c r="U87" s="1">
        <v>1</v>
      </c>
      <c r="V87" s="1">
        <v>3</v>
      </c>
      <c r="W87" s="1">
        <v>0</v>
      </c>
      <c r="X87" s="1">
        <v>0</v>
      </c>
      <c r="Y87" s="1">
        <v>2</v>
      </c>
      <c r="Z87" s="1">
        <v>0</v>
      </c>
    </row>
    <row r="88" spans="1:26" x14ac:dyDescent="0.15">
      <c r="A88" s="1" t="s">
        <v>11</v>
      </c>
      <c r="B88" s="1">
        <v>370</v>
      </c>
      <c r="C88" s="1">
        <v>1</v>
      </c>
      <c r="D88" s="1">
        <v>6</v>
      </c>
      <c r="E88" s="1">
        <v>1</v>
      </c>
      <c r="F88" s="1">
        <v>2</v>
      </c>
      <c r="G88" s="1">
        <v>6</v>
      </c>
      <c r="H88" s="1">
        <v>0</v>
      </c>
      <c r="I88" s="1">
        <v>37</v>
      </c>
      <c r="J88" s="1">
        <v>2</v>
      </c>
      <c r="K88" s="1">
        <v>12</v>
      </c>
      <c r="L88" s="1">
        <v>1</v>
      </c>
      <c r="M88" s="1">
        <v>284</v>
      </c>
      <c r="N88" s="1" t="s">
        <v>11</v>
      </c>
      <c r="O88" s="1">
        <v>2</v>
      </c>
      <c r="P88" s="1">
        <v>5</v>
      </c>
      <c r="Q88" s="1">
        <v>3</v>
      </c>
      <c r="R88" s="1">
        <v>6</v>
      </c>
      <c r="S88" s="1">
        <v>2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15">
      <c r="A89" s="1" t="s">
        <v>12</v>
      </c>
      <c r="B89" s="1">
        <v>1040</v>
      </c>
      <c r="C89" s="1">
        <v>0</v>
      </c>
      <c r="D89" s="1">
        <v>0</v>
      </c>
      <c r="E89" s="1">
        <v>4</v>
      </c>
      <c r="F89" s="1">
        <v>3</v>
      </c>
      <c r="G89" s="1">
        <v>8</v>
      </c>
      <c r="H89" s="1">
        <v>6</v>
      </c>
      <c r="I89" s="1">
        <v>138</v>
      </c>
      <c r="J89" s="1">
        <v>9</v>
      </c>
      <c r="K89" s="1">
        <v>6</v>
      </c>
      <c r="L89" s="1">
        <v>0</v>
      </c>
      <c r="M89" s="1">
        <v>7</v>
      </c>
      <c r="N89" s="1" t="s">
        <v>12</v>
      </c>
      <c r="O89" s="1">
        <v>812</v>
      </c>
      <c r="P89" s="1">
        <v>20</v>
      </c>
      <c r="Q89" s="1">
        <v>3</v>
      </c>
      <c r="R89" s="1">
        <v>9</v>
      </c>
      <c r="S89" s="1">
        <v>0</v>
      </c>
      <c r="T89" s="1">
        <v>3</v>
      </c>
      <c r="U89" s="1">
        <v>0</v>
      </c>
      <c r="V89" s="1">
        <v>7</v>
      </c>
      <c r="W89" s="1">
        <v>0</v>
      </c>
      <c r="X89" s="1">
        <v>1</v>
      </c>
      <c r="Y89" s="1">
        <v>4</v>
      </c>
      <c r="Z89" s="1">
        <v>0</v>
      </c>
    </row>
    <row r="90" spans="1:26" x14ac:dyDescent="0.15">
      <c r="A90" s="1" t="s">
        <v>13</v>
      </c>
      <c r="B90" s="1">
        <v>1290</v>
      </c>
      <c r="C90" s="1">
        <v>3</v>
      </c>
      <c r="D90" s="1">
        <v>1</v>
      </c>
      <c r="E90" s="1">
        <v>2</v>
      </c>
      <c r="F90" s="1">
        <v>0</v>
      </c>
      <c r="G90" s="1">
        <v>9</v>
      </c>
      <c r="H90" s="1">
        <v>9</v>
      </c>
      <c r="I90" s="1">
        <v>153</v>
      </c>
      <c r="J90" s="1">
        <v>5</v>
      </c>
      <c r="K90" s="1">
        <v>18</v>
      </c>
      <c r="L90" s="1">
        <v>6</v>
      </c>
      <c r="M90" s="1">
        <v>3</v>
      </c>
      <c r="N90" s="1" t="s">
        <v>13</v>
      </c>
      <c r="O90" s="1">
        <v>10</v>
      </c>
      <c r="P90" s="1">
        <v>1013</v>
      </c>
      <c r="Q90" s="1">
        <v>27</v>
      </c>
      <c r="R90" s="1">
        <v>8</v>
      </c>
      <c r="S90" s="1">
        <v>4</v>
      </c>
      <c r="T90" s="1">
        <v>4</v>
      </c>
      <c r="U90" s="1">
        <v>0</v>
      </c>
      <c r="V90" s="1">
        <v>2</v>
      </c>
      <c r="W90" s="1">
        <v>0</v>
      </c>
      <c r="X90" s="1">
        <v>1</v>
      </c>
      <c r="Y90" s="1">
        <v>12</v>
      </c>
      <c r="Z90" s="1">
        <v>0</v>
      </c>
    </row>
    <row r="91" spans="1:26" x14ac:dyDescent="0.15">
      <c r="A91" s="1" t="s">
        <v>14</v>
      </c>
      <c r="B91" s="1">
        <v>518</v>
      </c>
      <c r="C91" s="1">
        <v>0</v>
      </c>
      <c r="D91" s="1">
        <v>0</v>
      </c>
      <c r="E91" s="1">
        <v>3</v>
      </c>
      <c r="F91" s="1">
        <v>0</v>
      </c>
      <c r="G91" s="1">
        <v>11</v>
      </c>
      <c r="H91" s="1">
        <v>3</v>
      </c>
      <c r="I91" s="1">
        <v>59</v>
      </c>
      <c r="J91" s="1">
        <v>5</v>
      </c>
      <c r="K91" s="1">
        <v>2</v>
      </c>
      <c r="L91" s="1">
        <v>10</v>
      </c>
      <c r="M91" s="1">
        <v>3</v>
      </c>
      <c r="N91" s="1" t="s">
        <v>14</v>
      </c>
      <c r="O91" s="1">
        <v>2</v>
      </c>
      <c r="P91" s="1">
        <v>19</v>
      </c>
      <c r="Q91" s="1">
        <v>384</v>
      </c>
      <c r="R91" s="1">
        <v>7</v>
      </c>
      <c r="S91" s="1">
        <v>2</v>
      </c>
      <c r="T91" s="1">
        <v>5</v>
      </c>
      <c r="U91" s="1">
        <v>0</v>
      </c>
      <c r="V91" s="1">
        <v>1</v>
      </c>
      <c r="W91" s="1">
        <v>0</v>
      </c>
      <c r="X91" s="1">
        <v>0</v>
      </c>
      <c r="Y91" s="1">
        <v>2</v>
      </c>
      <c r="Z91" s="1">
        <v>0</v>
      </c>
    </row>
    <row r="92" spans="1:26" x14ac:dyDescent="0.15">
      <c r="A92" s="1" t="s">
        <v>15</v>
      </c>
      <c r="B92" s="1">
        <v>1006</v>
      </c>
      <c r="C92" s="1">
        <v>0</v>
      </c>
      <c r="D92" s="1">
        <v>3</v>
      </c>
      <c r="E92" s="1">
        <v>3</v>
      </c>
      <c r="F92" s="1">
        <v>4</v>
      </c>
      <c r="G92" s="1">
        <v>12</v>
      </c>
      <c r="H92" s="1">
        <v>16</v>
      </c>
      <c r="I92" s="1">
        <v>136</v>
      </c>
      <c r="J92" s="1">
        <v>1</v>
      </c>
      <c r="K92" s="1">
        <v>6</v>
      </c>
      <c r="L92" s="1">
        <v>1</v>
      </c>
      <c r="M92" s="1">
        <v>5</v>
      </c>
      <c r="N92" s="1" t="s">
        <v>15</v>
      </c>
      <c r="O92" s="1">
        <v>15</v>
      </c>
      <c r="P92" s="1">
        <v>9</v>
      </c>
      <c r="Q92" s="1">
        <v>1</v>
      </c>
      <c r="R92" s="1">
        <v>770</v>
      </c>
      <c r="S92" s="1">
        <v>9</v>
      </c>
      <c r="T92" s="1">
        <v>5</v>
      </c>
      <c r="U92" s="1">
        <v>1</v>
      </c>
      <c r="V92" s="1">
        <v>6</v>
      </c>
      <c r="W92" s="1">
        <v>0</v>
      </c>
      <c r="X92" s="1">
        <v>0</v>
      </c>
      <c r="Y92" s="1">
        <v>3</v>
      </c>
      <c r="Z92" s="1">
        <v>0</v>
      </c>
    </row>
    <row r="93" spans="1:26" x14ac:dyDescent="0.15">
      <c r="A93" s="1" t="s">
        <v>16</v>
      </c>
      <c r="B93" s="1">
        <v>817</v>
      </c>
      <c r="C93" s="1">
        <v>0</v>
      </c>
      <c r="D93" s="1">
        <v>1</v>
      </c>
      <c r="E93" s="1">
        <v>1</v>
      </c>
      <c r="F93" s="1">
        <v>1</v>
      </c>
      <c r="G93" s="1">
        <v>11</v>
      </c>
      <c r="H93" s="1">
        <v>3</v>
      </c>
      <c r="I93" s="1">
        <v>99</v>
      </c>
      <c r="J93" s="1">
        <v>2</v>
      </c>
      <c r="K93" s="1">
        <v>9</v>
      </c>
      <c r="L93" s="1">
        <v>4</v>
      </c>
      <c r="M93" s="1">
        <v>2</v>
      </c>
      <c r="N93" s="1" t="s">
        <v>16</v>
      </c>
      <c r="O93" s="1">
        <v>3</v>
      </c>
      <c r="P93" s="1">
        <v>9</v>
      </c>
      <c r="Q93" s="1">
        <v>1</v>
      </c>
      <c r="R93" s="1">
        <v>16</v>
      </c>
      <c r="S93" s="1">
        <v>647</v>
      </c>
      <c r="T93" s="1">
        <v>1</v>
      </c>
      <c r="U93" s="1">
        <v>1</v>
      </c>
      <c r="V93" s="1">
        <v>2</v>
      </c>
      <c r="W93" s="1">
        <v>0</v>
      </c>
      <c r="X93" s="1">
        <v>0</v>
      </c>
      <c r="Y93" s="1">
        <v>4</v>
      </c>
      <c r="Z93" s="1">
        <v>0</v>
      </c>
    </row>
    <row r="94" spans="1:26" x14ac:dyDescent="0.15">
      <c r="A94" s="1" t="s">
        <v>17</v>
      </c>
      <c r="B94" s="1">
        <v>841</v>
      </c>
      <c r="C94" s="1">
        <v>0</v>
      </c>
      <c r="D94" s="1">
        <v>4</v>
      </c>
      <c r="E94" s="1">
        <v>2</v>
      </c>
      <c r="F94" s="1">
        <v>3</v>
      </c>
      <c r="G94" s="1">
        <v>15</v>
      </c>
      <c r="H94" s="1">
        <v>3</v>
      </c>
      <c r="I94" s="1">
        <v>93</v>
      </c>
      <c r="J94" s="1">
        <v>2</v>
      </c>
      <c r="K94" s="1">
        <v>13</v>
      </c>
      <c r="L94" s="1">
        <v>2</v>
      </c>
      <c r="M94" s="1">
        <v>0</v>
      </c>
      <c r="N94" s="1" t="s">
        <v>17</v>
      </c>
      <c r="O94" s="1">
        <v>4</v>
      </c>
      <c r="P94" s="1">
        <v>3</v>
      </c>
      <c r="Q94" s="1">
        <v>14</v>
      </c>
      <c r="R94" s="1">
        <v>13</v>
      </c>
      <c r="S94" s="1">
        <v>2</v>
      </c>
      <c r="T94" s="1">
        <v>653</v>
      </c>
      <c r="U94" s="1">
        <v>5</v>
      </c>
      <c r="V94" s="1">
        <v>4</v>
      </c>
      <c r="W94" s="1">
        <v>0</v>
      </c>
      <c r="X94" s="1">
        <v>0</v>
      </c>
      <c r="Y94" s="1">
        <v>6</v>
      </c>
      <c r="Z94" s="1">
        <v>0</v>
      </c>
    </row>
    <row r="95" spans="1:26" x14ac:dyDescent="0.15">
      <c r="A95" s="1" t="s">
        <v>18</v>
      </c>
      <c r="B95" s="1">
        <v>702</v>
      </c>
      <c r="C95" s="1">
        <v>1</v>
      </c>
      <c r="D95" s="1">
        <v>0</v>
      </c>
      <c r="E95" s="1">
        <v>0</v>
      </c>
      <c r="F95" s="1">
        <v>0</v>
      </c>
      <c r="G95" s="1">
        <v>14</v>
      </c>
      <c r="H95" s="1">
        <v>11</v>
      </c>
      <c r="I95" s="1">
        <v>84</v>
      </c>
      <c r="J95" s="1">
        <v>10</v>
      </c>
      <c r="K95" s="1">
        <v>4</v>
      </c>
      <c r="L95" s="1">
        <v>3</v>
      </c>
      <c r="M95" s="1">
        <v>0</v>
      </c>
      <c r="N95" s="1" t="s">
        <v>18</v>
      </c>
      <c r="O95" s="1">
        <v>7</v>
      </c>
      <c r="P95" s="1">
        <v>9</v>
      </c>
      <c r="Q95" s="1">
        <v>0</v>
      </c>
      <c r="R95" s="1">
        <v>12</v>
      </c>
      <c r="S95" s="1">
        <v>3</v>
      </c>
      <c r="T95" s="1">
        <v>0</v>
      </c>
      <c r="U95" s="1">
        <v>535</v>
      </c>
      <c r="V95" s="1">
        <v>9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15">
      <c r="A96" s="1" t="s">
        <v>19</v>
      </c>
      <c r="B96" s="1">
        <v>722</v>
      </c>
      <c r="C96" s="1">
        <v>2</v>
      </c>
      <c r="D96" s="1">
        <v>0</v>
      </c>
      <c r="E96" s="1">
        <v>6</v>
      </c>
      <c r="F96" s="1">
        <v>2</v>
      </c>
      <c r="G96" s="1">
        <v>7</v>
      </c>
      <c r="H96" s="1">
        <v>4</v>
      </c>
      <c r="I96" s="1">
        <v>122</v>
      </c>
      <c r="J96" s="1">
        <v>1</v>
      </c>
      <c r="K96" s="1">
        <v>2</v>
      </c>
      <c r="L96" s="1">
        <v>6</v>
      </c>
      <c r="M96" s="1">
        <v>2</v>
      </c>
      <c r="N96" s="1" t="s">
        <v>19</v>
      </c>
      <c r="O96" s="1">
        <v>6</v>
      </c>
      <c r="P96" s="1">
        <v>3</v>
      </c>
      <c r="Q96" s="1">
        <v>3</v>
      </c>
      <c r="R96" s="1">
        <v>11</v>
      </c>
      <c r="S96" s="1">
        <v>2</v>
      </c>
      <c r="T96" s="1">
        <v>2</v>
      </c>
      <c r="U96" s="1">
        <v>4</v>
      </c>
      <c r="V96" s="1">
        <v>523</v>
      </c>
      <c r="W96" s="1">
        <v>0</v>
      </c>
      <c r="X96" s="1">
        <v>1</v>
      </c>
      <c r="Y96" s="1">
        <v>13</v>
      </c>
      <c r="Z96" s="1">
        <v>0</v>
      </c>
    </row>
    <row r="97" spans="1:26" x14ac:dyDescent="0.15">
      <c r="A97" s="1" t="s">
        <v>20</v>
      </c>
      <c r="B97" s="1">
        <v>26</v>
      </c>
      <c r="C97" s="1">
        <v>0</v>
      </c>
      <c r="D97" s="1">
        <v>1</v>
      </c>
      <c r="E97" s="1">
        <v>1</v>
      </c>
      <c r="F97" s="1">
        <v>0</v>
      </c>
      <c r="G97" s="1">
        <v>3</v>
      </c>
      <c r="H97" s="1">
        <v>0</v>
      </c>
      <c r="I97" s="1">
        <v>7</v>
      </c>
      <c r="J97" s="1">
        <v>0</v>
      </c>
      <c r="K97" s="1">
        <v>2</v>
      </c>
      <c r="L97" s="1">
        <v>0</v>
      </c>
      <c r="M97" s="1">
        <v>0</v>
      </c>
      <c r="N97" s="1" t="s">
        <v>20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3</v>
      </c>
      <c r="U97" s="1">
        <v>0</v>
      </c>
      <c r="V97" s="1">
        <v>0</v>
      </c>
      <c r="W97" s="1">
        <v>0</v>
      </c>
      <c r="X97" s="1">
        <v>4</v>
      </c>
      <c r="Y97" s="1">
        <v>5</v>
      </c>
      <c r="Z97" s="1">
        <v>0</v>
      </c>
    </row>
    <row r="98" spans="1:26" x14ac:dyDescent="0.15">
      <c r="A98" s="1" t="s">
        <v>21</v>
      </c>
      <c r="B98" s="1">
        <v>196</v>
      </c>
      <c r="C98" s="1">
        <v>0</v>
      </c>
      <c r="D98" s="1">
        <v>0</v>
      </c>
      <c r="E98" s="1">
        <v>0</v>
      </c>
      <c r="F98" s="1">
        <v>1</v>
      </c>
      <c r="G98" s="1">
        <v>2</v>
      </c>
      <c r="H98" s="1">
        <v>1</v>
      </c>
      <c r="I98" s="1">
        <v>17</v>
      </c>
      <c r="J98" s="1">
        <v>4</v>
      </c>
      <c r="K98" s="1">
        <v>5</v>
      </c>
      <c r="L98" s="1">
        <v>1</v>
      </c>
      <c r="M98" s="1">
        <v>1</v>
      </c>
      <c r="N98" s="1" t="s">
        <v>21</v>
      </c>
      <c r="O98" s="1">
        <v>4</v>
      </c>
      <c r="P98" s="1">
        <v>0</v>
      </c>
      <c r="Q98" s="1">
        <v>1</v>
      </c>
      <c r="R98" s="1">
        <v>0</v>
      </c>
      <c r="S98" s="1">
        <v>1</v>
      </c>
      <c r="T98" s="1">
        <v>4</v>
      </c>
      <c r="U98" s="1">
        <v>0</v>
      </c>
      <c r="V98" s="1">
        <v>2</v>
      </c>
      <c r="W98" s="1">
        <v>0</v>
      </c>
      <c r="X98" s="1">
        <v>137</v>
      </c>
      <c r="Y98" s="1">
        <v>15</v>
      </c>
      <c r="Z98" s="1">
        <v>0</v>
      </c>
    </row>
    <row r="99" spans="1:26" x14ac:dyDescent="0.15">
      <c r="A99" s="1" t="s">
        <v>22</v>
      </c>
      <c r="B99" s="1">
        <v>528</v>
      </c>
      <c r="C99" s="1">
        <v>0</v>
      </c>
      <c r="D99" s="1">
        <v>1</v>
      </c>
      <c r="E99" s="1">
        <v>1</v>
      </c>
      <c r="F99" s="1">
        <v>2</v>
      </c>
      <c r="G99" s="1">
        <v>4</v>
      </c>
      <c r="H99" s="1">
        <v>14</v>
      </c>
      <c r="I99" s="1">
        <v>71</v>
      </c>
      <c r="J99" s="1">
        <v>10</v>
      </c>
      <c r="K99" s="1">
        <v>6</v>
      </c>
      <c r="L99" s="1">
        <v>1</v>
      </c>
      <c r="M99" s="1">
        <v>0</v>
      </c>
      <c r="N99" s="1" t="s">
        <v>22</v>
      </c>
      <c r="O99" s="1">
        <v>4</v>
      </c>
      <c r="P99" s="1">
        <v>4</v>
      </c>
      <c r="Q99" s="1">
        <v>2</v>
      </c>
      <c r="R99" s="1">
        <v>3</v>
      </c>
      <c r="S99" s="1">
        <v>1</v>
      </c>
      <c r="T99" s="1">
        <v>2</v>
      </c>
      <c r="U99" s="1">
        <v>5</v>
      </c>
      <c r="V99" s="1">
        <v>3</v>
      </c>
      <c r="W99" s="1">
        <v>0</v>
      </c>
      <c r="X99" s="1">
        <v>6</v>
      </c>
      <c r="Y99" s="1">
        <v>384</v>
      </c>
      <c r="Z99" s="1">
        <v>4</v>
      </c>
    </row>
    <row r="100" spans="1:26" x14ac:dyDescent="0.15">
      <c r="A100" s="1" t="s">
        <v>23</v>
      </c>
      <c r="B100" s="1">
        <v>2</v>
      </c>
      <c r="C100" s="1">
        <v>0</v>
      </c>
      <c r="D100" s="1">
        <v>0</v>
      </c>
      <c r="E100" s="1">
        <v>0</v>
      </c>
      <c r="F100" s="1">
        <v>1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0</v>
      </c>
      <c r="N100" s="1" t="s">
        <v>23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15">
      <c r="A101" s="1" t="s">
        <v>56</v>
      </c>
      <c r="B101" s="1">
        <v>39</v>
      </c>
      <c r="C101" s="1">
        <v>0</v>
      </c>
      <c r="D101" s="1">
        <v>3</v>
      </c>
      <c r="E101" s="1">
        <v>0</v>
      </c>
      <c r="F101" s="1">
        <v>0</v>
      </c>
      <c r="G101" s="1">
        <v>2</v>
      </c>
      <c r="H101" s="1">
        <v>0</v>
      </c>
      <c r="I101" s="1">
        <v>26</v>
      </c>
      <c r="J101" s="1">
        <v>0</v>
      </c>
      <c r="K101" s="1">
        <v>7</v>
      </c>
      <c r="L101" s="1">
        <v>0</v>
      </c>
      <c r="M101" s="1">
        <v>0</v>
      </c>
      <c r="N101" s="1" t="s">
        <v>56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</row>
    <row r="102" spans="1:26" x14ac:dyDescent="0.15">
      <c r="A102" s="1" t="s">
        <v>90</v>
      </c>
      <c r="B102" s="1">
        <v>454</v>
      </c>
      <c r="C102" s="1">
        <v>0</v>
      </c>
      <c r="D102" s="1">
        <v>8</v>
      </c>
      <c r="E102" s="1">
        <v>27</v>
      </c>
      <c r="F102" s="1">
        <v>16</v>
      </c>
      <c r="G102" s="1">
        <v>31</v>
      </c>
      <c r="H102" s="1">
        <v>12</v>
      </c>
      <c r="I102" s="1">
        <v>147</v>
      </c>
      <c r="J102" s="1">
        <v>18</v>
      </c>
      <c r="K102" s="1">
        <v>16</v>
      </c>
      <c r="L102" s="1">
        <v>14</v>
      </c>
      <c r="M102" s="1">
        <v>5</v>
      </c>
      <c r="N102" s="1" t="s">
        <v>90</v>
      </c>
      <c r="O102" s="1">
        <v>29</v>
      </c>
      <c r="P102" s="1">
        <v>16</v>
      </c>
      <c r="Q102" s="1">
        <v>13</v>
      </c>
      <c r="R102" s="1">
        <v>25</v>
      </c>
      <c r="S102" s="1">
        <v>22</v>
      </c>
      <c r="T102" s="1">
        <v>15</v>
      </c>
      <c r="U102" s="1">
        <v>16</v>
      </c>
      <c r="V102" s="1">
        <v>17</v>
      </c>
      <c r="W102" s="1">
        <v>0</v>
      </c>
      <c r="X102" s="1">
        <v>3</v>
      </c>
      <c r="Y102" s="1">
        <v>4</v>
      </c>
      <c r="Z102" s="1">
        <v>0</v>
      </c>
    </row>
    <row r="103" spans="1:26" x14ac:dyDescent="0.15">
      <c r="A103" s="1" t="s">
        <v>91</v>
      </c>
      <c r="B103" s="1">
        <v>54</v>
      </c>
      <c r="C103" s="1">
        <v>0</v>
      </c>
      <c r="D103" s="1">
        <v>1</v>
      </c>
      <c r="E103" s="1">
        <v>1</v>
      </c>
      <c r="F103" s="1">
        <v>0</v>
      </c>
      <c r="G103" s="1">
        <v>2</v>
      </c>
      <c r="H103" s="1">
        <v>0</v>
      </c>
      <c r="I103" s="1">
        <v>42</v>
      </c>
      <c r="J103" s="1">
        <v>0</v>
      </c>
      <c r="K103" s="1">
        <v>4</v>
      </c>
      <c r="L103" s="1">
        <v>1</v>
      </c>
      <c r="M103" s="1">
        <v>0</v>
      </c>
      <c r="N103" s="1" t="s">
        <v>91</v>
      </c>
      <c r="O103" s="1">
        <v>1</v>
      </c>
      <c r="P103" s="1">
        <v>0</v>
      </c>
      <c r="Q103" s="1">
        <v>1</v>
      </c>
      <c r="R103" s="1">
        <v>1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15">
      <c r="A104" s="1" t="s">
        <v>92</v>
      </c>
      <c r="B104" s="1">
        <v>17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  <c r="H104" s="1">
        <v>1</v>
      </c>
      <c r="I104" s="1">
        <v>13</v>
      </c>
      <c r="J104" s="1">
        <v>0</v>
      </c>
      <c r="K104" s="1">
        <v>1</v>
      </c>
      <c r="L104" s="1">
        <v>0</v>
      </c>
      <c r="M104" s="1">
        <v>0</v>
      </c>
      <c r="N104" s="1" t="s">
        <v>92</v>
      </c>
      <c r="O104" s="1">
        <v>1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</row>
    <row r="105" spans="1:26" x14ac:dyDescent="0.15">
      <c r="A105" s="1" t="s">
        <v>93</v>
      </c>
      <c r="B105" s="1">
        <v>29</v>
      </c>
      <c r="C105" s="1">
        <v>0</v>
      </c>
      <c r="D105" s="1">
        <v>0</v>
      </c>
      <c r="E105" s="1">
        <v>0</v>
      </c>
      <c r="F105" s="1">
        <v>0</v>
      </c>
      <c r="G105" s="1">
        <v>1</v>
      </c>
      <c r="H105" s="1">
        <v>0</v>
      </c>
      <c r="I105" s="1">
        <v>26</v>
      </c>
      <c r="J105" s="1">
        <v>0</v>
      </c>
      <c r="K105" s="1">
        <v>0</v>
      </c>
      <c r="L105" s="1">
        <v>0</v>
      </c>
      <c r="M105" s="1">
        <v>0</v>
      </c>
      <c r="N105" s="1" t="s">
        <v>93</v>
      </c>
      <c r="O105" s="1">
        <v>1</v>
      </c>
      <c r="P105" s="1">
        <v>0</v>
      </c>
      <c r="Q105" s="1">
        <v>0</v>
      </c>
      <c r="R105" s="1">
        <v>1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</row>
    <row r="106" spans="1:26" x14ac:dyDescent="0.15">
      <c r="A106" s="1" t="s">
        <v>94</v>
      </c>
      <c r="B106" s="1">
        <v>14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13</v>
      </c>
      <c r="J106" s="1">
        <v>0</v>
      </c>
      <c r="K106" s="1">
        <v>0</v>
      </c>
      <c r="L106" s="1">
        <v>0</v>
      </c>
      <c r="M106" s="1">
        <v>0</v>
      </c>
      <c r="N106" s="1" t="s">
        <v>94</v>
      </c>
      <c r="O106" s="1">
        <v>0</v>
      </c>
      <c r="P106" s="1">
        <v>0</v>
      </c>
      <c r="Q106" s="1">
        <v>0</v>
      </c>
      <c r="R106" s="1">
        <v>0</v>
      </c>
      <c r="S106" s="1">
        <v>1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</row>
    <row r="107" spans="1:26" x14ac:dyDescent="0.15">
      <c r="A107" s="1" t="s">
        <v>95</v>
      </c>
      <c r="B107" s="1">
        <v>12</v>
      </c>
      <c r="C107" s="1">
        <v>0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">
        <v>10</v>
      </c>
      <c r="J107" s="1">
        <v>0</v>
      </c>
      <c r="K107" s="1">
        <v>0</v>
      </c>
      <c r="L107" s="1">
        <v>0</v>
      </c>
      <c r="M107" s="1">
        <v>0</v>
      </c>
      <c r="N107" s="1" t="s">
        <v>95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1</v>
      </c>
      <c r="Z107" s="1">
        <v>0</v>
      </c>
    </row>
    <row r="108" spans="1:26" x14ac:dyDescent="0.15">
      <c r="A108" s="1" t="s">
        <v>50</v>
      </c>
      <c r="B108" s="1">
        <v>179</v>
      </c>
      <c r="C108" s="1">
        <v>0</v>
      </c>
      <c r="D108" s="1">
        <v>1</v>
      </c>
      <c r="E108" s="1">
        <v>1</v>
      </c>
      <c r="F108" s="1">
        <v>2</v>
      </c>
      <c r="G108" s="1">
        <v>2</v>
      </c>
      <c r="H108" s="1">
        <v>1</v>
      </c>
      <c r="I108" s="1">
        <v>112</v>
      </c>
      <c r="J108" s="1">
        <v>1</v>
      </c>
      <c r="K108" s="1">
        <v>13</v>
      </c>
      <c r="L108" s="1">
        <v>7</v>
      </c>
      <c r="M108" s="1">
        <v>4</v>
      </c>
      <c r="N108" s="1" t="s">
        <v>50</v>
      </c>
      <c r="O108" s="1">
        <v>12</v>
      </c>
      <c r="P108" s="1">
        <v>4</v>
      </c>
      <c r="Q108" s="1">
        <v>0</v>
      </c>
      <c r="R108" s="1">
        <v>14</v>
      </c>
      <c r="S108" s="1">
        <v>0</v>
      </c>
      <c r="T108" s="1">
        <v>0</v>
      </c>
      <c r="U108" s="1">
        <v>0</v>
      </c>
      <c r="V108" s="1">
        <v>2</v>
      </c>
      <c r="W108" s="1">
        <v>0</v>
      </c>
      <c r="X108" s="1">
        <v>1</v>
      </c>
      <c r="Y108" s="1">
        <v>2</v>
      </c>
      <c r="Z108" s="1">
        <v>0</v>
      </c>
    </row>
    <row r="109" spans="1:26" x14ac:dyDescent="0.15">
      <c r="A109" s="38" t="s">
        <v>142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 t="s">
        <v>142</v>
      </c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</sheetData>
  <mergeCells count="6">
    <mergeCell ref="A109:M109"/>
    <mergeCell ref="N109:Z109"/>
    <mergeCell ref="A73:M73"/>
    <mergeCell ref="N73:Z73"/>
    <mergeCell ref="A37:M37"/>
    <mergeCell ref="N37:Z37"/>
  </mergeCells>
  <pageMargins left="0.7" right="0.7" top="0.75" bottom="0.75" header="0.3" footer="0.3"/>
  <pageSetup scale="93" orientation="portrait" r:id="rId1"/>
  <rowBreaks count="2" manualBreakCount="2">
    <brk id="37" max="16383" man="1"/>
    <brk id="7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D3E5-51EB-4EDA-BC36-BC3AA2BDC9A5}">
  <dimension ref="A1:Z39"/>
  <sheetViews>
    <sheetView view="pageBreakPreview" zoomScale="125" zoomScaleNormal="100" zoomScaleSheetLayoutView="125" workbookViewId="0">
      <selection activeCell="B26" sqref="B26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157</v>
      </c>
      <c r="N1" s="1" t="s">
        <v>157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192</v>
      </c>
      <c r="N3" s="1" t="s">
        <v>192</v>
      </c>
    </row>
    <row r="5" spans="1:26" x14ac:dyDescent="0.15">
      <c r="A5" s="1" t="s">
        <v>167</v>
      </c>
      <c r="B5" s="1">
        <v>63432</v>
      </c>
      <c r="C5" s="1">
        <v>46</v>
      </c>
      <c r="D5" s="1">
        <v>1777</v>
      </c>
      <c r="E5" s="1">
        <v>3622</v>
      </c>
      <c r="F5" s="1">
        <v>2693</v>
      </c>
      <c r="G5" s="1">
        <v>4386</v>
      </c>
      <c r="H5" s="1">
        <v>3205</v>
      </c>
      <c r="I5" s="1">
        <v>21393</v>
      </c>
      <c r="J5" s="1">
        <v>2141</v>
      </c>
      <c r="K5" s="1">
        <v>2966</v>
      </c>
      <c r="L5" s="1">
        <v>1052</v>
      </c>
      <c r="M5" s="1">
        <v>984</v>
      </c>
      <c r="N5" s="1" t="s">
        <v>167</v>
      </c>
      <c r="O5" s="1">
        <v>2930</v>
      </c>
      <c r="P5" s="1">
        <v>3171</v>
      </c>
      <c r="Q5" s="1">
        <v>1322</v>
      </c>
      <c r="R5" s="1">
        <v>2702</v>
      </c>
      <c r="S5" s="1">
        <v>2061</v>
      </c>
      <c r="T5" s="1">
        <v>1927</v>
      </c>
      <c r="U5" s="1">
        <v>1378</v>
      </c>
      <c r="V5" s="1">
        <v>1470</v>
      </c>
      <c r="W5" s="1">
        <v>0</v>
      </c>
      <c r="X5" s="1">
        <v>445</v>
      </c>
      <c r="Y5" s="1">
        <v>1737</v>
      </c>
      <c r="Z5" s="1">
        <v>24</v>
      </c>
    </row>
    <row r="6" spans="1:26" x14ac:dyDescent="0.15">
      <c r="A6" s="1" t="s">
        <v>96</v>
      </c>
      <c r="B6" s="1">
        <v>14611</v>
      </c>
      <c r="C6" s="1">
        <v>12</v>
      </c>
      <c r="D6" s="1">
        <v>398</v>
      </c>
      <c r="E6" s="1">
        <v>828</v>
      </c>
      <c r="F6" s="1">
        <v>685</v>
      </c>
      <c r="G6" s="1">
        <v>1160</v>
      </c>
      <c r="H6" s="1">
        <v>845</v>
      </c>
      <c r="I6" s="1">
        <v>4995</v>
      </c>
      <c r="J6" s="1">
        <v>479</v>
      </c>
      <c r="K6" s="1">
        <v>732</v>
      </c>
      <c r="L6" s="1">
        <v>257</v>
      </c>
      <c r="M6" s="1">
        <v>227</v>
      </c>
      <c r="N6" s="1" t="s">
        <v>96</v>
      </c>
      <c r="O6" s="1">
        <v>731</v>
      </c>
      <c r="P6" s="1">
        <v>671</v>
      </c>
      <c r="Q6" s="1">
        <v>290</v>
      </c>
      <c r="R6" s="1">
        <v>583</v>
      </c>
      <c r="S6" s="1">
        <v>425</v>
      </c>
      <c r="T6" s="1">
        <v>378</v>
      </c>
      <c r="U6" s="1">
        <v>232</v>
      </c>
      <c r="V6" s="1">
        <v>228</v>
      </c>
      <c r="W6" s="1">
        <v>0</v>
      </c>
      <c r="X6" s="1">
        <v>106</v>
      </c>
      <c r="Y6" s="1">
        <v>344</v>
      </c>
      <c r="Z6" s="1">
        <v>5</v>
      </c>
    </row>
    <row r="7" spans="1:26" x14ac:dyDescent="0.15">
      <c r="A7" s="1" t="s">
        <v>97</v>
      </c>
      <c r="B7" s="1">
        <v>48817</v>
      </c>
      <c r="C7" s="1">
        <v>34</v>
      </c>
      <c r="D7" s="1">
        <v>1379</v>
      </c>
      <c r="E7" s="1">
        <v>2794</v>
      </c>
      <c r="F7" s="1">
        <v>2008</v>
      </c>
      <c r="G7" s="1">
        <v>3224</v>
      </c>
      <c r="H7" s="1">
        <v>2360</v>
      </c>
      <c r="I7" s="1">
        <v>16398</v>
      </c>
      <c r="J7" s="1">
        <v>1662</v>
      </c>
      <c r="K7" s="1">
        <v>2234</v>
      </c>
      <c r="L7" s="1">
        <v>795</v>
      </c>
      <c r="M7" s="1">
        <v>757</v>
      </c>
      <c r="N7" s="1" t="s">
        <v>97</v>
      </c>
      <c r="O7" s="1">
        <v>2199</v>
      </c>
      <c r="P7" s="1">
        <v>2500</v>
      </c>
      <c r="Q7" s="1">
        <v>1032</v>
      </c>
      <c r="R7" s="1">
        <v>2119</v>
      </c>
      <c r="S7" s="1">
        <v>1636</v>
      </c>
      <c r="T7" s="1">
        <v>1549</v>
      </c>
      <c r="U7" s="1">
        <v>1146</v>
      </c>
      <c r="V7" s="1">
        <v>1242</v>
      </c>
      <c r="W7" s="1">
        <v>0</v>
      </c>
      <c r="X7" s="1">
        <v>337</v>
      </c>
      <c r="Y7" s="1">
        <v>1393</v>
      </c>
      <c r="Z7" s="1">
        <v>19</v>
      </c>
    </row>
    <row r="9" spans="1:26" x14ac:dyDescent="0.15">
      <c r="A9" s="1" t="s">
        <v>169</v>
      </c>
      <c r="B9" s="1">
        <v>31438</v>
      </c>
      <c r="C9" s="1">
        <v>22</v>
      </c>
      <c r="D9" s="1">
        <v>839</v>
      </c>
      <c r="E9" s="1">
        <v>1821</v>
      </c>
      <c r="F9" s="1">
        <v>1320</v>
      </c>
      <c r="G9" s="1">
        <v>2182</v>
      </c>
      <c r="H9" s="1">
        <v>1608</v>
      </c>
      <c r="I9" s="1">
        <v>10716</v>
      </c>
      <c r="J9" s="1">
        <v>1050</v>
      </c>
      <c r="K9" s="1">
        <v>1425</v>
      </c>
      <c r="L9" s="1">
        <v>511</v>
      </c>
      <c r="M9" s="1">
        <v>460</v>
      </c>
      <c r="N9" s="1" t="s">
        <v>169</v>
      </c>
      <c r="O9" s="1">
        <v>1438</v>
      </c>
      <c r="P9" s="1">
        <v>1583</v>
      </c>
      <c r="Q9" s="1">
        <v>668</v>
      </c>
      <c r="R9" s="1">
        <v>1339</v>
      </c>
      <c r="S9" s="1">
        <v>1036</v>
      </c>
      <c r="T9" s="1">
        <v>939</v>
      </c>
      <c r="U9" s="1">
        <v>624</v>
      </c>
      <c r="V9" s="1">
        <v>709</v>
      </c>
      <c r="W9" s="1">
        <v>0</v>
      </c>
      <c r="X9" s="1">
        <v>230</v>
      </c>
      <c r="Y9" s="1">
        <v>906</v>
      </c>
      <c r="Z9" s="1">
        <v>12</v>
      </c>
    </row>
    <row r="10" spans="1:26" x14ac:dyDescent="0.15">
      <c r="A10" s="1" t="s">
        <v>96</v>
      </c>
      <c r="B10" s="1">
        <v>7390</v>
      </c>
      <c r="C10" s="1">
        <v>9</v>
      </c>
      <c r="D10" s="1">
        <v>184</v>
      </c>
      <c r="E10" s="1">
        <v>439</v>
      </c>
      <c r="F10" s="1">
        <v>346</v>
      </c>
      <c r="G10" s="1">
        <v>581</v>
      </c>
      <c r="H10" s="1">
        <v>439</v>
      </c>
      <c r="I10" s="1">
        <v>2521</v>
      </c>
      <c r="J10" s="1">
        <v>248</v>
      </c>
      <c r="K10" s="1">
        <v>377</v>
      </c>
      <c r="L10" s="1">
        <v>124</v>
      </c>
      <c r="M10" s="1">
        <v>105</v>
      </c>
      <c r="N10" s="1" t="s">
        <v>96</v>
      </c>
      <c r="O10" s="1">
        <v>365</v>
      </c>
      <c r="P10" s="1">
        <v>356</v>
      </c>
      <c r="Q10" s="1">
        <v>147</v>
      </c>
      <c r="R10" s="1">
        <v>277</v>
      </c>
      <c r="S10" s="1">
        <v>220</v>
      </c>
      <c r="T10" s="1">
        <v>203</v>
      </c>
      <c r="U10" s="1">
        <v>107</v>
      </c>
      <c r="V10" s="1">
        <v>109</v>
      </c>
      <c r="W10" s="1">
        <v>0</v>
      </c>
      <c r="X10" s="1">
        <v>54</v>
      </c>
      <c r="Y10" s="1">
        <v>177</v>
      </c>
      <c r="Z10" s="1">
        <v>2</v>
      </c>
    </row>
    <row r="11" spans="1:26" x14ac:dyDescent="0.15">
      <c r="A11" s="1" t="s">
        <v>97</v>
      </c>
      <c r="B11" s="1">
        <v>24046</v>
      </c>
      <c r="C11" s="1">
        <v>13</v>
      </c>
      <c r="D11" s="1">
        <v>655</v>
      </c>
      <c r="E11" s="1">
        <v>1382</v>
      </c>
      <c r="F11" s="1">
        <v>974</v>
      </c>
      <c r="G11" s="1">
        <v>1600</v>
      </c>
      <c r="H11" s="1">
        <v>1169</v>
      </c>
      <c r="I11" s="1">
        <v>8195</v>
      </c>
      <c r="J11" s="1">
        <v>802</v>
      </c>
      <c r="K11" s="1">
        <v>1048</v>
      </c>
      <c r="L11" s="1">
        <v>387</v>
      </c>
      <c r="M11" s="1">
        <v>355</v>
      </c>
      <c r="N11" s="1" t="s">
        <v>97</v>
      </c>
      <c r="O11" s="1">
        <v>1073</v>
      </c>
      <c r="P11" s="1">
        <v>1227</v>
      </c>
      <c r="Q11" s="1">
        <v>521</v>
      </c>
      <c r="R11" s="1">
        <v>1062</v>
      </c>
      <c r="S11" s="1">
        <v>816</v>
      </c>
      <c r="T11" s="1">
        <v>736</v>
      </c>
      <c r="U11" s="1">
        <v>517</v>
      </c>
      <c r="V11" s="1">
        <v>600</v>
      </c>
      <c r="W11" s="1">
        <v>0</v>
      </c>
      <c r="X11" s="1">
        <v>175</v>
      </c>
      <c r="Y11" s="1">
        <v>729</v>
      </c>
      <c r="Z11" s="1">
        <v>10</v>
      </c>
    </row>
    <row r="13" spans="1:26" x14ac:dyDescent="0.15">
      <c r="A13" s="1" t="s">
        <v>140</v>
      </c>
      <c r="B13" s="1">
        <v>31994</v>
      </c>
      <c r="C13" s="1">
        <v>24</v>
      </c>
      <c r="D13" s="1">
        <v>938</v>
      </c>
      <c r="E13" s="1">
        <v>1801</v>
      </c>
      <c r="F13" s="1">
        <v>1373</v>
      </c>
      <c r="G13" s="1">
        <v>2204</v>
      </c>
      <c r="H13" s="1">
        <v>1597</v>
      </c>
      <c r="I13" s="1">
        <v>10677</v>
      </c>
      <c r="J13" s="1">
        <v>1091</v>
      </c>
      <c r="K13" s="1">
        <v>1541</v>
      </c>
      <c r="L13" s="1">
        <v>541</v>
      </c>
      <c r="M13" s="1">
        <v>524</v>
      </c>
      <c r="N13" s="1" t="s">
        <v>140</v>
      </c>
      <c r="O13" s="1">
        <v>1492</v>
      </c>
      <c r="P13" s="1">
        <v>1588</v>
      </c>
      <c r="Q13" s="1">
        <v>654</v>
      </c>
      <c r="R13" s="1">
        <v>1363</v>
      </c>
      <c r="S13" s="1">
        <v>1025</v>
      </c>
      <c r="T13" s="1">
        <v>988</v>
      </c>
      <c r="U13" s="1">
        <v>754</v>
      </c>
      <c r="V13" s="1">
        <v>761</v>
      </c>
      <c r="W13" s="1">
        <v>0</v>
      </c>
      <c r="X13" s="1">
        <v>215</v>
      </c>
      <c r="Y13" s="1">
        <v>831</v>
      </c>
      <c r="Z13" s="1">
        <v>12</v>
      </c>
    </row>
    <row r="14" spans="1:26" x14ac:dyDescent="0.15">
      <c r="A14" s="1" t="s">
        <v>96</v>
      </c>
      <c r="B14" s="1">
        <v>7221</v>
      </c>
      <c r="C14" s="1">
        <v>3</v>
      </c>
      <c r="D14" s="1">
        <v>214</v>
      </c>
      <c r="E14" s="1">
        <v>389</v>
      </c>
      <c r="F14" s="1">
        <v>339</v>
      </c>
      <c r="G14" s="1">
        <v>579</v>
      </c>
      <c r="H14" s="1">
        <v>406</v>
      </c>
      <c r="I14" s="1">
        <v>2474</v>
      </c>
      <c r="J14" s="1">
        <v>231</v>
      </c>
      <c r="K14" s="1">
        <v>355</v>
      </c>
      <c r="L14" s="1">
        <v>133</v>
      </c>
      <c r="M14" s="1">
        <v>122</v>
      </c>
      <c r="N14" s="1" t="s">
        <v>96</v>
      </c>
      <c r="O14" s="1">
        <v>366</v>
      </c>
      <c r="P14" s="1">
        <v>315</v>
      </c>
      <c r="Q14" s="1">
        <v>143</v>
      </c>
      <c r="R14" s="1">
        <v>306</v>
      </c>
      <c r="S14" s="1">
        <v>205</v>
      </c>
      <c r="T14" s="1">
        <v>175</v>
      </c>
      <c r="U14" s="1">
        <v>125</v>
      </c>
      <c r="V14" s="1">
        <v>119</v>
      </c>
      <c r="W14" s="1">
        <v>0</v>
      </c>
      <c r="X14" s="1">
        <v>52</v>
      </c>
      <c r="Y14" s="1">
        <v>167</v>
      </c>
      <c r="Z14" s="1">
        <v>3</v>
      </c>
    </row>
    <row r="15" spans="1:26" x14ac:dyDescent="0.15">
      <c r="A15" s="1" t="s">
        <v>97</v>
      </c>
      <c r="B15" s="1">
        <v>24771</v>
      </c>
      <c r="C15" s="1">
        <v>21</v>
      </c>
      <c r="D15" s="1">
        <v>724</v>
      </c>
      <c r="E15" s="1">
        <v>1412</v>
      </c>
      <c r="F15" s="1">
        <v>1034</v>
      </c>
      <c r="G15" s="1">
        <v>1624</v>
      </c>
      <c r="H15" s="1">
        <v>1191</v>
      </c>
      <c r="I15" s="1">
        <v>8203</v>
      </c>
      <c r="J15" s="1">
        <v>860</v>
      </c>
      <c r="K15" s="1">
        <v>1186</v>
      </c>
      <c r="L15" s="1">
        <v>408</v>
      </c>
      <c r="M15" s="1">
        <v>402</v>
      </c>
      <c r="N15" s="1" t="s">
        <v>97</v>
      </c>
      <c r="O15" s="1">
        <v>1126</v>
      </c>
      <c r="P15" s="1">
        <v>1273</v>
      </c>
      <c r="Q15" s="1">
        <v>511</v>
      </c>
      <c r="R15" s="1">
        <v>1057</v>
      </c>
      <c r="S15" s="1">
        <v>820</v>
      </c>
      <c r="T15" s="1">
        <v>813</v>
      </c>
      <c r="U15" s="1">
        <v>629</v>
      </c>
      <c r="V15" s="1">
        <v>642</v>
      </c>
      <c r="W15" s="1">
        <v>0</v>
      </c>
      <c r="X15" s="1">
        <v>162</v>
      </c>
      <c r="Y15" s="1">
        <v>664</v>
      </c>
      <c r="Z15" s="1">
        <v>9</v>
      </c>
    </row>
    <row r="17" spans="1:26" x14ac:dyDescent="0.15">
      <c r="A17" s="1" t="s">
        <v>193</v>
      </c>
      <c r="N17" s="1" t="s">
        <v>193</v>
      </c>
    </row>
    <row r="19" spans="1:26" x14ac:dyDescent="0.15">
      <c r="A19" s="1" t="s">
        <v>167</v>
      </c>
      <c r="B19" s="1">
        <v>63432</v>
      </c>
      <c r="C19" s="1">
        <v>46</v>
      </c>
      <c r="D19" s="1">
        <v>1777</v>
      </c>
      <c r="E19" s="1">
        <v>3622</v>
      </c>
      <c r="F19" s="1">
        <v>2693</v>
      </c>
      <c r="G19" s="1">
        <v>4386</v>
      </c>
      <c r="H19" s="1">
        <v>3205</v>
      </c>
      <c r="I19" s="1">
        <v>21393</v>
      </c>
      <c r="J19" s="1">
        <v>2141</v>
      </c>
      <c r="K19" s="1">
        <v>2966</v>
      </c>
      <c r="L19" s="1">
        <v>1052</v>
      </c>
      <c r="M19" s="1">
        <v>984</v>
      </c>
      <c r="N19" s="1" t="s">
        <v>167</v>
      </c>
      <c r="O19" s="1">
        <v>2930</v>
      </c>
      <c r="P19" s="1">
        <v>3171</v>
      </c>
      <c r="Q19" s="1">
        <v>1322</v>
      </c>
      <c r="R19" s="1">
        <v>2702</v>
      </c>
      <c r="S19" s="1">
        <v>2061</v>
      </c>
      <c r="T19" s="1">
        <v>1927</v>
      </c>
      <c r="U19" s="1">
        <v>1378</v>
      </c>
      <c r="V19" s="1">
        <v>1470</v>
      </c>
      <c r="W19" s="1">
        <v>0</v>
      </c>
      <c r="X19" s="1">
        <v>445</v>
      </c>
      <c r="Y19" s="1">
        <v>1737</v>
      </c>
      <c r="Z19" s="1">
        <v>24</v>
      </c>
    </row>
    <row r="20" spans="1:26" x14ac:dyDescent="0.15">
      <c r="A20" s="1" t="s">
        <v>89</v>
      </c>
      <c r="B20" s="1">
        <v>13579</v>
      </c>
      <c r="C20" s="1">
        <v>10</v>
      </c>
      <c r="D20" s="1">
        <v>478</v>
      </c>
      <c r="E20" s="1">
        <v>821</v>
      </c>
      <c r="F20" s="1">
        <v>588</v>
      </c>
      <c r="G20" s="1">
        <v>1133</v>
      </c>
      <c r="H20" s="1">
        <v>723</v>
      </c>
      <c r="I20" s="1">
        <v>4334</v>
      </c>
      <c r="J20" s="1">
        <v>402</v>
      </c>
      <c r="K20" s="1">
        <v>650</v>
      </c>
      <c r="L20" s="1">
        <v>190</v>
      </c>
      <c r="M20" s="1">
        <v>196</v>
      </c>
      <c r="N20" s="1" t="s">
        <v>89</v>
      </c>
      <c r="O20" s="1">
        <v>558</v>
      </c>
      <c r="P20" s="1">
        <v>611</v>
      </c>
      <c r="Q20" s="1">
        <v>369</v>
      </c>
      <c r="R20" s="1">
        <v>483</v>
      </c>
      <c r="S20" s="1">
        <v>410</v>
      </c>
      <c r="T20" s="1">
        <v>274</v>
      </c>
      <c r="U20" s="1">
        <v>398</v>
      </c>
      <c r="V20" s="1">
        <v>214</v>
      </c>
      <c r="W20" s="1">
        <v>0</v>
      </c>
      <c r="X20" s="1">
        <v>209</v>
      </c>
      <c r="Y20" s="1">
        <v>522</v>
      </c>
      <c r="Z20" s="1">
        <v>6</v>
      </c>
    </row>
    <row r="21" spans="1:26" x14ac:dyDescent="0.15">
      <c r="A21" s="1" t="s">
        <v>98</v>
      </c>
      <c r="B21" s="1">
        <v>40878</v>
      </c>
      <c r="C21" s="1">
        <v>24</v>
      </c>
      <c r="D21" s="1">
        <v>1220</v>
      </c>
      <c r="E21" s="1">
        <v>2633</v>
      </c>
      <c r="F21" s="1">
        <v>1971</v>
      </c>
      <c r="G21" s="1">
        <v>2714</v>
      </c>
      <c r="H21" s="1">
        <v>2136</v>
      </c>
      <c r="I21" s="1">
        <v>11505</v>
      </c>
      <c r="J21" s="1">
        <v>1560</v>
      </c>
      <c r="K21" s="1">
        <v>1976</v>
      </c>
      <c r="L21" s="1">
        <v>754</v>
      </c>
      <c r="M21" s="1">
        <v>712</v>
      </c>
      <c r="N21" s="1" t="s">
        <v>98</v>
      </c>
      <c r="O21" s="1">
        <v>2205</v>
      </c>
      <c r="P21" s="1">
        <v>2352</v>
      </c>
      <c r="Q21" s="1">
        <v>869</v>
      </c>
      <c r="R21" s="1">
        <v>1876</v>
      </c>
      <c r="S21" s="1">
        <v>1532</v>
      </c>
      <c r="T21" s="1">
        <v>1562</v>
      </c>
      <c r="U21" s="1">
        <v>922</v>
      </c>
      <c r="V21" s="1">
        <v>1183</v>
      </c>
      <c r="W21" s="1">
        <v>0</v>
      </c>
      <c r="X21" s="1">
        <v>195</v>
      </c>
      <c r="Y21" s="1">
        <v>963</v>
      </c>
      <c r="Z21" s="1">
        <v>14</v>
      </c>
    </row>
    <row r="22" spans="1:26" x14ac:dyDescent="0.15">
      <c r="A22" s="1" t="s">
        <v>99</v>
      </c>
      <c r="B22" s="1">
        <v>8246</v>
      </c>
      <c r="C22" s="1">
        <v>12</v>
      </c>
      <c r="D22" s="1">
        <v>73</v>
      </c>
      <c r="E22" s="1">
        <v>151</v>
      </c>
      <c r="F22" s="1">
        <v>125</v>
      </c>
      <c r="G22" s="1">
        <v>503</v>
      </c>
      <c r="H22" s="1">
        <v>323</v>
      </c>
      <c r="I22" s="1">
        <v>5089</v>
      </c>
      <c r="J22" s="1">
        <v>151</v>
      </c>
      <c r="K22" s="1">
        <v>322</v>
      </c>
      <c r="L22" s="1">
        <v>105</v>
      </c>
      <c r="M22" s="1">
        <v>75</v>
      </c>
      <c r="N22" s="1" t="s">
        <v>99</v>
      </c>
      <c r="O22" s="1">
        <v>163</v>
      </c>
      <c r="P22" s="1">
        <v>191</v>
      </c>
      <c r="Q22" s="1">
        <v>75</v>
      </c>
      <c r="R22" s="1">
        <v>333</v>
      </c>
      <c r="S22" s="1">
        <v>109</v>
      </c>
      <c r="T22" s="1">
        <v>85</v>
      </c>
      <c r="U22" s="1">
        <v>56</v>
      </c>
      <c r="V22" s="1">
        <v>72</v>
      </c>
      <c r="W22" s="1">
        <v>0</v>
      </c>
      <c r="X22" s="1">
        <v>31</v>
      </c>
      <c r="Y22" s="1">
        <v>201</v>
      </c>
      <c r="Z22" s="1">
        <v>1</v>
      </c>
    </row>
    <row r="23" spans="1:26" x14ac:dyDescent="0.15">
      <c r="A23" s="1" t="s">
        <v>100</v>
      </c>
      <c r="B23" s="1">
        <v>309</v>
      </c>
      <c r="C23" s="1">
        <v>0</v>
      </c>
      <c r="D23" s="1">
        <v>1</v>
      </c>
      <c r="E23" s="1">
        <v>1</v>
      </c>
      <c r="F23" s="1">
        <v>3</v>
      </c>
      <c r="G23" s="1">
        <v>1</v>
      </c>
      <c r="H23" s="1">
        <v>3</v>
      </c>
      <c r="I23" s="1">
        <v>270</v>
      </c>
      <c r="J23" s="1">
        <v>2</v>
      </c>
      <c r="K23" s="1">
        <v>3</v>
      </c>
      <c r="L23" s="1">
        <v>1</v>
      </c>
      <c r="M23" s="1">
        <v>0</v>
      </c>
      <c r="N23" s="1" t="s">
        <v>100</v>
      </c>
      <c r="O23" s="1">
        <v>0</v>
      </c>
      <c r="P23" s="1">
        <v>3</v>
      </c>
      <c r="Q23" s="1">
        <v>0</v>
      </c>
      <c r="R23" s="1">
        <v>2</v>
      </c>
      <c r="S23" s="1">
        <v>1</v>
      </c>
      <c r="T23" s="1">
        <v>0</v>
      </c>
      <c r="U23" s="1">
        <v>0</v>
      </c>
      <c r="V23" s="1">
        <v>1</v>
      </c>
      <c r="W23" s="1">
        <v>0</v>
      </c>
      <c r="X23" s="1">
        <v>1</v>
      </c>
      <c r="Y23" s="1">
        <v>16</v>
      </c>
      <c r="Z23" s="1">
        <v>0</v>
      </c>
    </row>
    <row r="24" spans="1:26" x14ac:dyDescent="0.15">
      <c r="A24" s="1" t="s">
        <v>54</v>
      </c>
      <c r="B24" s="1">
        <v>420</v>
      </c>
      <c r="C24" s="1">
        <v>0</v>
      </c>
      <c r="D24" s="1">
        <v>5</v>
      </c>
      <c r="E24" s="1">
        <v>16</v>
      </c>
      <c r="F24" s="1">
        <v>6</v>
      </c>
      <c r="G24" s="1">
        <v>35</v>
      </c>
      <c r="H24" s="1">
        <v>20</v>
      </c>
      <c r="I24" s="1">
        <v>195</v>
      </c>
      <c r="J24" s="1">
        <v>26</v>
      </c>
      <c r="K24" s="1">
        <v>15</v>
      </c>
      <c r="L24" s="1">
        <v>2</v>
      </c>
      <c r="M24" s="1">
        <v>1</v>
      </c>
      <c r="N24" s="1" t="s">
        <v>54</v>
      </c>
      <c r="O24" s="1">
        <v>4</v>
      </c>
      <c r="P24" s="1">
        <v>14</v>
      </c>
      <c r="Q24" s="1">
        <v>9</v>
      </c>
      <c r="R24" s="1">
        <v>8</v>
      </c>
      <c r="S24" s="1">
        <v>9</v>
      </c>
      <c r="T24" s="1">
        <v>6</v>
      </c>
      <c r="U24" s="1">
        <v>2</v>
      </c>
      <c r="V24" s="1">
        <v>0</v>
      </c>
      <c r="W24" s="1">
        <v>0</v>
      </c>
      <c r="X24" s="1">
        <v>9</v>
      </c>
      <c r="Y24" s="1">
        <v>35</v>
      </c>
      <c r="Z24" s="1">
        <v>3</v>
      </c>
    </row>
    <row r="26" spans="1:26" x14ac:dyDescent="0.15">
      <c r="A26" s="1" t="s">
        <v>141</v>
      </c>
      <c r="B26" s="1">
        <v>31438</v>
      </c>
      <c r="C26" s="1">
        <v>22</v>
      </c>
      <c r="D26" s="1">
        <v>839</v>
      </c>
      <c r="E26" s="1">
        <v>1821</v>
      </c>
      <c r="F26" s="1">
        <v>1320</v>
      </c>
      <c r="G26" s="1">
        <v>2182</v>
      </c>
      <c r="H26" s="1">
        <v>1608</v>
      </c>
      <c r="I26" s="1">
        <v>10716</v>
      </c>
      <c r="J26" s="1">
        <v>1050</v>
      </c>
      <c r="K26" s="1">
        <v>1425</v>
      </c>
      <c r="L26" s="1">
        <v>511</v>
      </c>
      <c r="M26" s="1">
        <v>460</v>
      </c>
      <c r="N26" s="1" t="s">
        <v>141</v>
      </c>
      <c r="O26" s="1">
        <v>1438</v>
      </c>
      <c r="P26" s="1">
        <v>1583</v>
      </c>
      <c r="Q26" s="1">
        <v>668</v>
      </c>
      <c r="R26" s="1">
        <v>1339</v>
      </c>
      <c r="S26" s="1">
        <v>1036</v>
      </c>
      <c r="T26" s="1">
        <v>939</v>
      </c>
      <c r="U26" s="1">
        <v>624</v>
      </c>
      <c r="V26" s="1">
        <v>709</v>
      </c>
      <c r="W26" s="1">
        <v>0</v>
      </c>
      <c r="X26" s="1">
        <v>230</v>
      </c>
      <c r="Y26" s="1">
        <v>906</v>
      </c>
      <c r="Z26" s="1">
        <v>12</v>
      </c>
    </row>
    <row r="27" spans="1:26" x14ac:dyDescent="0.15">
      <c r="A27" s="1" t="s">
        <v>89</v>
      </c>
      <c r="B27" s="1">
        <v>6825</v>
      </c>
      <c r="C27" s="1">
        <v>2</v>
      </c>
      <c r="D27" s="1">
        <v>230</v>
      </c>
      <c r="E27" s="1">
        <v>425</v>
      </c>
      <c r="F27" s="1">
        <v>296</v>
      </c>
      <c r="G27" s="1">
        <v>569</v>
      </c>
      <c r="H27" s="1">
        <v>387</v>
      </c>
      <c r="I27" s="1">
        <v>2211</v>
      </c>
      <c r="J27" s="1">
        <v>193</v>
      </c>
      <c r="K27" s="1">
        <v>303</v>
      </c>
      <c r="L27" s="1">
        <v>96</v>
      </c>
      <c r="M27" s="1">
        <v>103</v>
      </c>
      <c r="N27" s="1" t="s">
        <v>89</v>
      </c>
      <c r="O27" s="1">
        <v>280</v>
      </c>
      <c r="P27" s="1">
        <v>325</v>
      </c>
      <c r="Q27" s="1">
        <v>183</v>
      </c>
      <c r="R27" s="1">
        <v>237</v>
      </c>
      <c r="S27" s="1">
        <v>217</v>
      </c>
      <c r="T27" s="1">
        <v>143</v>
      </c>
      <c r="U27" s="1">
        <v>164</v>
      </c>
      <c r="V27" s="1">
        <v>115</v>
      </c>
      <c r="W27" s="1">
        <v>0</v>
      </c>
      <c r="X27" s="1">
        <v>94</v>
      </c>
      <c r="Y27" s="1">
        <v>249</v>
      </c>
      <c r="Z27" s="1">
        <v>3</v>
      </c>
    </row>
    <row r="28" spans="1:26" x14ac:dyDescent="0.15">
      <c r="A28" s="1" t="s">
        <v>98</v>
      </c>
      <c r="B28" s="1">
        <v>19559</v>
      </c>
      <c r="C28" s="1">
        <v>12</v>
      </c>
      <c r="D28" s="1">
        <v>564</v>
      </c>
      <c r="E28" s="1">
        <v>1297</v>
      </c>
      <c r="F28" s="1">
        <v>947</v>
      </c>
      <c r="G28" s="1">
        <v>1328</v>
      </c>
      <c r="H28" s="1">
        <v>1011</v>
      </c>
      <c r="I28" s="1">
        <v>5452</v>
      </c>
      <c r="J28" s="1">
        <v>750</v>
      </c>
      <c r="K28" s="1">
        <v>919</v>
      </c>
      <c r="L28" s="1">
        <v>360</v>
      </c>
      <c r="M28" s="1">
        <v>313</v>
      </c>
      <c r="N28" s="1" t="s">
        <v>98</v>
      </c>
      <c r="O28" s="1">
        <v>1054</v>
      </c>
      <c r="P28" s="1">
        <v>1132</v>
      </c>
      <c r="Q28" s="1">
        <v>427</v>
      </c>
      <c r="R28" s="1">
        <v>912</v>
      </c>
      <c r="S28" s="1">
        <v>749</v>
      </c>
      <c r="T28" s="1">
        <v>747</v>
      </c>
      <c r="U28" s="1">
        <v>424</v>
      </c>
      <c r="V28" s="1">
        <v>555</v>
      </c>
      <c r="W28" s="1">
        <v>0</v>
      </c>
      <c r="X28" s="1">
        <v>105</v>
      </c>
      <c r="Y28" s="1">
        <v>494</v>
      </c>
      <c r="Z28" s="1">
        <v>7</v>
      </c>
    </row>
    <row r="29" spans="1:26" x14ac:dyDescent="0.15">
      <c r="A29" s="1" t="s">
        <v>99</v>
      </c>
      <c r="B29" s="1">
        <v>4599</v>
      </c>
      <c r="C29" s="1">
        <v>8</v>
      </c>
      <c r="D29" s="1">
        <v>43</v>
      </c>
      <c r="E29" s="1">
        <v>89</v>
      </c>
      <c r="F29" s="1">
        <v>73</v>
      </c>
      <c r="G29" s="1">
        <v>269</v>
      </c>
      <c r="H29" s="1">
        <v>196</v>
      </c>
      <c r="I29" s="1">
        <v>2754</v>
      </c>
      <c r="J29" s="1">
        <v>93</v>
      </c>
      <c r="K29" s="1">
        <v>189</v>
      </c>
      <c r="L29" s="1">
        <v>53</v>
      </c>
      <c r="M29" s="1">
        <v>44</v>
      </c>
      <c r="N29" s="1" t="s">
        <v>99</v>
      </c>
      <c r="O29" s="1">
        <v>102</v>
      </c>
      <c r="P29" s="1">
        <v>114</v>
      </c>
      <c r="Q29" s="1">
        <v>54</v>
      </c>
      <c r="R29" s="1">
        <v>183</v>
      </c>
      <c r="S29" s="1">
        <v>64</v>
      </c>
      <c r="T29" s="1">
        <v>45</v>
      </c>
      <c r="U29" s="1">
        <v>35</v>
      </c>
      <c r="V29" s="1">
        <v>38</v>
      </c>
      <c r="W29" s="1">
        <v>0</v>
      </c>
      <c r="X29" s="1">
        <v>26</v>
      </c>
      <c r="Y29" s="1">
        <v>126</v>
      </c>
      <c r="Z29" s="1">
        <v>1</v>
      </c>
    </row>
    <row r="30" spans="1:26" x14ac:dyDescent="0.15">
      <c r="A30" s="1" t="s">
        <v>100</v>
      </c>
      <c r="B30" s="1">
        <v>221</v>
      </c>
      <c r="C30" s="1">
        <v>0</v>
      </c>
      <c r="D30" s="1">
        <v>0</v>
      </c>
      <c r="E30" s="1">
        <v>1</v>
      </c>
      <c r="F30" s="1">
        <v>1</v>
      </c>
      <c r="G30" s="1">
        <v>1</v>
      </c>
      <c r="H30" s="1">
        <v>2</v>
      </c>
      <c r="I30" s="1">
        <v>189</v>
      </c>
      <c r="J30" s="1">
        <v>2</v>
      </c>
      <c r="K30" s="1">
        <v>2</v>
      </c>
      <c r="L30" s="1">
        <v>1</v>
      </c>
      <c r="M30" s="1">
        <v>0</v>
      </c>
      <c r="N30" s="1" t="s">
        <v>100</v>
      </c>
      <c r="O30" s="1">
        <v>0</v>
      </c>
      <c r="P30" s="1">
        <v>3</v>
      </c>
      <c r="Q30" s="1">
        <v>0</v>
      </c>
      <c r="R30" s="1">
        <v>2</v>
      </c>
      <c r="S30" s="1">
        <v>1</v>
      </c>
      <c r="T30" s="1">
        <v>0</v>
      </c>
      <c r="U30" s="1">
        <v>0</v>
      </c>
      <c r="V30" s="1">
        <v>1</v>
      </c>
      <c r="W30" s="1">
        <v>0</v>
      </c>
      <c r="X30" s="1">
        <v>1</v>
      </c>
      <c r="Y30" s="1">
        <v>14</v>
      </c>
      <c r="Z30" s="1">
        <v>0</v>
      </c>
    </row>
    <row r="31" spans="1:26" x14ac:dyDescent="0.15">
      <c r="A31" s="1" t="s">
        <v>54</v>
      </c>
      <c r="B31" s="1">
        <v>234</v>
      </c>
      <c r="C31" s="1">
        <v>0</v>
      </c>
      <c r="D31" s="1">
        <v>2</v>
      </c>
      <c r="E31" s="1">
        <v>9</v>
      </c>
      <c r="F31" s="1">
        <v>3</v>
      </c>
      <c r="G31" s="1">
        <v>15</v>
      </c>
      <c r="H31" s="1">
        <v>12</v>
      </c>
      <c r="I31" s="1">
        <v>110</v>
      </c>
      <c r="J31" s="1">
        <v>12</v>
      </c>
      <c r="K31" s="1">
        <v>12</v>
      </c>
      <c r="L31" s="1">
        <v>1</v>
      </c>
      <c r="M31" s="1">
        <v>0</v>
      </c>
      <c r="N31" s="1" t="s">
        <v>54</v>
      </c>
      <c r="O31" s="1">
        <v>2</v>
      </c>
      <c r="P31" s="1">
        <v>9</v>
      </c>
      <c r="Q31" s="1">
        <v>4</v>
      </c>
      <c r="R31" s="1">
        <v>5</v>
      </c>
      <c r="S31" s="1">
        <v>5</v>
      </c>
      <c r="T31" s="1">
        <v>4</v>
      </c>
      <c r="U31" s="1">
        <v>1</v>
      </c>
      <c r="V31" s="1">
        <v>0</v>
      </c>
      <c r="W31" s="1">
        <v>0</v>
      </c>
      <c r="X31" s="1">
        <v>4</v>
      </c>
      <c r="Y31" s="1">
        <v>23</v>
      </c>
      <c r="Z31" s="1">
        <v>1</v>
      </c>
    </row>
    <row r="33" spans="1:26" x14ac:dyDescent="0.15">
      <c r="A33" s="1" t="s">
        <v>140</v>
      </c>
      <c r="B33" s="1">
        <v>31994</v>
      </c>
      <c r="C33" s="1">
        <v>24</v>
      </c>
      <c r="D33" s="1">
        <v>938</v>
      </c>
      <c r="E33" s="1">
        <v>1801</v>
      </c>
      <c r="F33" s="1">
        <v>1373</v>
      </c>
      <c r="G33" s="1">
        <v>2204</v>
      </c>
      <c r="H33" s="1">
        <v>1597</v>
      </c>
      <c r="I33" s="1">
        <v>10677</v>
      </c>
      <c r="J33" s="1">
        <v>1091</v>
      </c>
      <c r="K33" s="1">
        <v>1541</v>
      </c>
      <c r="L33" s="1">
        <v>541</v>
      </c>
      <c r="M33" s="1">
        <v>524</v>
      </c>
      <c r="N33" s="1" t="s">
        <v>140</v>
      </c>
      <c r="O33" s="1">
        <v>1492</v>
      </c>
      <c r="P33" s="1">
        <v>1588</v>
      </c>
      <c r="Q33" s="1">
        <v>654</v>
      </c>
      <c r="R33" s="1">
        <v>1363</v>
      </c>
      <c r="S33" s="1">
        <v>1025</v>
      </c>
      <c r="T33" s="1">
        <v>988</v>
      </c>
      <c r="U33" s="1">
        <v>754</v>
      </c>
      <c r="V33" s="1">
        <v>761</v>
      </c>
      <c r="W33" s="1">
        <v>0</v>
      </c>
      <c r="X33" s="1">
        <v>215</v>
      </c>
      <c r="Y33" s="1">
        <v>831</v>
      </c>
      <c r="Z33" s="1">
        <v>12</v>
      </c>
    </row>
    <row r="34" spans="1:26" x14ac:dyDescent="0.15">
      <c r="A34" s="1" t="s">
        <v>89</v>
      </c>
      <c r="B34" s="1">
        <v>6754</v>
      </c>
      <c r="C34" s="1">
        <v>8</v>
      </c>
      <c r="D34" s="1">
        <v>248</v>
      </c>
      <c r="E34" s="1">
        <v>396</v>
      </c>
      <c r="F34" s="1">
        <v>292</v>
      </c>
      <c r="G34" s="1">
        <v>564</v>
      </c>
      <c r="H34" s="1">
        <v>336</v>
      </c>
      <c r="I34" s="1">
        <v>2123</v>
      </c>
      <c r="J34" s="1">
        <v>209</v>
      </c>
      <c r="K34" s="1">
        <v>347</v>
      </c>
      <c r="L34" s="1">
        <v>94</v>
      </c>
      <c r="M34" s="1">
        <v>93</v>
      </c>
      <c r="N34" s="1" t="s">
        <v>89</v>
      </c>
      <c r="O34" s="1">
        <v>278</v>
      </c>
      <c r="P34" s="1">
        <v>286</v>
      </c>
      <c r="Q34" s="1">
        <v>186</v>
      </c>
      <c r="R34" s="1">
        <v>246</v>
      </c>
      <c r="S34" s="1">
        <v>193</v>
      </c>
      <c r="T34" s="1">
        <v>131</v>
      </c>
      <c r="U34" s="1">
        <v>234</v>
      </c>
      <c r="V34" s="1">
        <v>99</v>
      </c>
      <c r="W34" s="1">
        <v>0</v>
      </c>
      <c r="X34" s="1">
        <v>115</v>
      </c>
      <c r="Y34" s="1">
        <v>273</v>
      </c>
      <c r="Z34" s="1">
        <v>3</v>
      </c>
    </row>
    <row r="35" spans="1:26" x14ac:dyDescent="0.15">
      <c r="A35" s="1" t="s">
        <v>98</v>
      </c>
      <c r="B35" s="1">
        <v>21319</v>
      </c>
      <c r="C35" s="1">
        <v>12</v>
      </c>
      <c r="D35" s="1">
        <v>656</v>
      </c>
      <c r="E35" s="1">
        <v>1336</v>
      </c>
      <c r="F35" s="1">
        <v>1024</v>
      </c>
      <c r="G35" s="1">
        <v>1386</v>
      </c>
      <c r="H35" s="1">
        <v>1125</v>
      </c>
      <c r="I35" s="1">
        <v>6053</v>
      </c>
      <c r="J35" s="1">
        <v>810</v>
      </c>
      <c r="K35" s="1">
        <v>1057</v>
      </c>
      <c r="L35" s="1">
        <v>394</v>
      </c>
      <c r="M35" s="1">
        <v>399</v>
      </c>
      <c r="N35" s="1" t="s">
        <v>98</v>
      </c>
      <c r="O35" s="1">
        <v>1151</v>
      </c>
      <c r="P35" s="1">
        <v>1220</v>
      </c>
      <c r="Q35" s="1">
        <v>442</v>
      </c>
      <c r="R35" s="1">
        <v>964</v>
      </c>
      <c r="S35" s="1">
        <v>783</v>
      </c>
      <c r="T35" s="1">
        <v>815</v>
      </c>
      <c r="U35" s="1">
        <v>498</v>
      </c>
      <c r="V35" s="1">
        <v>628</v>
      </c>
      <c r="W35" s="1">
        <v>0</v>
      </c>
      <c r="X35" s="1">
        <v>90</v>
      </c>
      <c r="Y35" s="1">
        <v>469</v>
      </c>
      <c r="Z35" s="1">
        <v>7</v>
      </c>
    </row>
    <row r="36" spans="1:26" x14ac:dyDescent="0.15">
      <c r="A36" s="1" t="s">
        <v>99</v>
      </c>
      <c r="B36" s="1">
        <v>3647</v>
      </c>
      <c r="C36" s="1">
        <v>4</v>
      </c>
      <c r="D36" s="1">
        <v>30</v>
      </c>
      <c r="E36" s="1">
        <v>62</v>
      </c>
      <c r="F36" s="1">
        <v>52</v>
      </c>
      <c r="G36" s="1">
        <v>234</v>
      </c>
      <c r="H36" s="1">
        <v>127</v>
      </c>
      <c r="I36" s="1">
        <v>2335</v>
      </c>
      <c r="J36" s="1">
        <v>58</v>
      </c>
      <c r="K36" s="1">
        <v>133</v>
      </c>
      <c r="L36" s="1">
        <v>52</v>
      </c>
      <c r="M36" s="1">
        <v>31</v>
      </c>
      <c r="N36" s="1" t="s">
        <v>99</v>
      </c>
      <c r="O36" s="1">
        <v>61</v>
      </c>
      <c r="P36" s="1">
        <v>77</v>
      </c>
      <c r="Q36" s="1">
        <v>21</v>
      </c>
      <c r="R36" s="1">
        <v>150</v>
      </c>
      <c r="S36" s="1">
        <v>45</v>
      </c>
      <c r="T36" s="1">
        <v>40</v>
      </c>
      <c r="U36" s="1">
        <v>21</v>
      </c>
      <c r="V36" s="1">
        <v>34</v>
      </c>
      <c r="W36" s="1">
        <v>0</v>
      </c>
      <c r="X36" s="1">
        <v>5</v>
      </c>
      <c r="Y36" s="1">
        <v>75</v>
      </c>
      <c r="Z36" s="1">
        <v>0</v>
      </c>
    </row>
    <row r="37" spans="1:26" x14ac:dyDescent="0.15">
      <c r="A37" s="1" t="s">
        <v>100</v>
      </c>
      <c r="B37" s="1">
        <v>88</v>
      </c>
      <c r="C37" s="1">
        <v>0</v>
      </c>
      <c r="D37" s="1">
        <v>1</v>
      </c>
      <c r="E37" s="1">
        <v>0</v>
      </c>
      <c r="F37" s="1">
        <v>2</v>
      </c>
      <c r="G37" s="1">
        <v>0</v>
      </c>
      <c r="H37" s="1">
        <v>1</v>
      </c>
      <c r="I37" s="1">
        <v>81</v>
      </c>
      <c r="J37" s="1">
        <v>0</v>
      </c>
      <c r="K37" s="1">
        <v>1</v>
      </c>
      <c r="L37" s="1">
        <v>0</v>
      </c>
      <c r="M37" s="1">
        <v>0</v>
      </c>
      <c r="N37" s="1" t="s">
        <v>100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2</v>
      </c>
      <c r="Z37" s="1">
        <v>0</v>
      </c>
    </row>
    <row r="38" spans="1:26" x14ac:dyDescent="0.15">
      <c r="A38" s="1" t="s">
        <v>54</v>
      </c>
      <c r="B38" s="1">
        <v>186</v>
      </c>
      <c r="C38" s="1">
        <v>0</v>
      </c>
      <c r="D38" s="1">
        <v>3</v>
      </c>
      <c r="E38" s="1">
        <v>7</v>
      </c>
      <c r="F38" s="1">
        <v>3</v>
      </c>
      <c r="G38" s="1">
        <v>20</v>
      </c>
      <c r="H38" s="1">
        <v>8</v>
      </c>
      <c r="I38" s="1">
        <v>85</v>
      </c>
      <c r="J38" s="1">
        <v>14</v>
      </c>
      <c r="K38" s="1">
        <v>3</v>
      </c>
      <c r="L38" s="1">
        <v>1</v>
      </c>
      <c r="M38" s="1">
        <v>1</v>
      </c>
      <c r="N38" s="1" t="s">
        <v>54</v>
      </c>
      <c r="O38" s="1">
        <v>2</v>
      </c>
      <c r="P38" s="1">
        <v>5</v>
      </c>
      <c r="Q38" s="1">
        <v>5</v>
      </c>
      <c r="R38" s="1">
        <v>3</v>
      </c>
      <c r="S38" s="1">
        <v>4</v>
      </c>
      <c r="T38" s="1">
        <v>2</v>
      </c>
      <c r="U38" s="1">
        <v>1</v>
      </c>
      <c r="V38" s="1">
        <v>0</v>
      </c>
      <c r="W38" s="1">
        <v>0</v>
      </c>
      <c r="X38" s="1">
        <v>5</v>
      </c>
      <c r="Y38" s="1">
        <v>12</v>
      </c>
      <c r="Z38" s="1">
        <v>2</v>
      </c>
    </row>
    <row r="39" spans="1:26" x14ac:dyDescent="0.1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 t="s">
        <v>142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</sheetData>
  <mergeCells count="2">
    <mergeCell ref="A39:M39"/>
    <mergeCell ref="N39:Z3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FF40-BDF0-487D-8830-632ABBB03B1C}">
  <dimension ref="A1:Z57"/>
  <sheetViews>
    <sheetView view="pageBreakPreview" topLeftCell="A35" zoomScale="125" zoomScaleNormal="100" zoomScaleSheetLayoutView="125" workbookViewId="0">
      <selection activeCell="A57" sqref="A57:XFD57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158</v>
      </c>
      <c r="N1" s="1" t="s">
        <v>158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191</v>
      </c>
      <c r="N3" s="1" t="s">
        <v>191</v>
      </c>
    </row>
    <row r="5" spans="1:26" x14ac:dyDescent="0.15">
      <c r="A5" s="1" t="s">
        <v>143</v>
      </c>
      <c r="B5" s="1">
        <v>39786</v>
      </c>
      <c r="C5" s="1">
        <v>25</v>
      </c>
      <c r="D5" s="1">
        <v>1026</v>
      </c>
      <c r="E5" s="1">
        <v>2085</v>
      </c>
      <c r="F5" s="1">
        <v>1553</v>
      </c>
      <c r="G5" s="1">
        <v>2593</v>
      </c>
      <c r="H5" s="1">
        <v>1892</v>
      </c>
      <c r="I5" s="1">
        <v>13870</v>
      </c>
      <c r="J5" s="1">
        <v>1385</v>
      </c>
      <c r="K5" s="1">
        <v>1779</v>
      </c>
      <c r="L5" s="1">
        <v>631</v>
      </c>
      <c r="M5" s="1">
        <v>604</v>
      </c>
      <c r="N5" s="1" t="s">
        <v>143</v>
      </c>
      <c r="O5" s="1">
        <v>1778</v>
      </c>
      <c r="P5" s="1">
        <v>2005</v>
      </c>
      <c r="Q5" s="1">
        <v>803</v>
      </c>
      <c r="R5" s="1">
        <v>1758</v>
      </c>
      <c r="S5" s="1">
        <v>1313</v>
      </c>
      <c r="T5" s="1">
        <v>1332</v>
      </c>
      <c r="U5" s="1">
        <v>971</v>
      </c>
      <c r="V5" s="1">
        <v>1073</v>
      </c>
      <c r="W5" s="1">
        <v>0</v>
      </c>
      <c r="X5" s="1">
        <v>255</v>
      </c>
      <c r="Y5" s="1">
        <v>1038</v>
      </c>
      <c r="Z5" s="1">
        <v>17</v>
      </c>
    </row>
    <row r="6" spans="1:26" x14ac:dyDescent="0.15">
      <c r="A6" s="1" t="s">
        <v>101</v>
      </c>
      <c r="B6" s="1">
        <v>6992</v>
      </c>
      <c r="C6" s="1">
        <v>12</v>
      </c>
      <c r="D6" s="1">
        <v>85</v>
      </c>
      <c r="E6" s="1">
        <v>231</v>
      </c>
      <c r="F6" s="1">
        <v>120</v>
      </c>
      <c r="G6" s="1">
        <v>243</v>
      </c>
      <c r="H6" s="1">
        <v>120</v>
      </c>
      <c r="I6" s="1">
        <v>4263</v>
      </c>
      <c r="J6" s="1">
        <v>110</v>
      </c>
      <c r="K6" s="1">
        <v>187</v>
      </c>
      <c r="L6" s="1">
        <v>51</v>
      </c>
      <c r="M6" s="1">
        <v>77</v>
      </c>
      <c r="N6" s="1" t="s">
        <v>101</v>
      </c>
      <c r="O6" s="1">
        <v>188</v>
      </c>
      <c r="P6" s="1">
        <v>157</v>
      </c>
      <c r="Q6" s="1">
        <v>91</v>
      </c>
      <c r="R6" s="1">
        <v>163</v>
      </c>
      <c r="S6" s="1">
        <v>93</v>
      </c>
      <c r="T6" s="1">
        <v>92</v>
      </c>
      <c r="U6" s="1">
        <v>79</v>
      </c>
      <c r="V6" s="1">
        <v>64</v>
      </c>
      <c r="W6" s="1">
        <v>0</v>
      </c>
      <c r="X6" s="1">
        <v>107</v>
      </c>
      <c r="Y6" s="1">
        <v>454</v>
      </c>
      <c r="Z6" s="1">
        <v>5</v>
      </c>
    </row>
    <row r="7" spans="1:26" x14ac:dyDescent="0.15">
      <c r="A7" s="1" t="s">
        <v>102</v>
      </c>
      <c r="B7" s="1">
        <v>18900</v>
      </c>
      <c r="C7" s="1">
        <v>12</v>
      </c>
      <c r="D7" s="1">
        <v>421</v>
      </c>
      <c r="E7" s="1">
        <v>1696</v>
      </c>
      <c r="F7" s="1">
        <v>1219</v>
      </c>
      <c r="G7" s="1">
        <v>1029</v>
      </c>
      <c r="H7" s="1">
        <v>1465</v>
      </c>
      <c r="I7" s="1">
        <v>4380</v>
      </c>
      <c r="J7" s="1">
        <v>1147</v>
      </c>
      <c r="K7" s="1">
        <v>1206</v>
      </c>
      <c r="L7" s="1">
        <v>249</v>
      </c>
      <c r="M7" s="1">
        <v>483</v>
      </c>
      <c r="N7" s="1" t="s">
        <v>102</v>
      </c>
      <c r="O7" s="1">
        <v>667</v>
      </c>
      <c r="P7" s="1">
        <v>1262</v>
      </c>
      <c r="Q7" s="1">
        <v>539</v>
      </c>
      <c r="R7" s="1">
        <v>680</v>
      </c>
      <c r="S7" s="1">
        <v>697</v>
      </c>
      <c r="T7" s="1">
        <v>589</v>
      </c>
      <c r="U7" s="1">
        <v>522</v>
      </c>
      <c r="V7" s="1">
        <v>437</v>
      </c>
      <c r="W7" s="1">
        <v>0</v>
      </c>
      <c r="X7" s="1">
        <v>19</v>
      </c>
      <c r="Y7" s="1">
        <v>180</v>
      </c>
      <c r="Z7" s="1">
        <v>1</v>
      </c>
    </row>
    <row r="8" spans="1:26" x14ac:dyDescent="0.15">
      <c r="A8" s="1" t="s">
        <v>103</v>
      </c>
      <c r="B8" s="1">
        <v>8930</v>
      </c>
      <c r="C8" s="1">
        <v>0</v>
      </c>
      <c r="D8" s="1">
        <v>454</v>
      </c>
      <c r="E8" s="1">
        <v>42</v>
      </c>
      <c r="F8" s="1">
        <v>80</v>
      </c>
      <c r="G8" s="1">
        <v>927</v>
      </c>
      <c r="H8" s="1">
        <v>132</v>
      </c>
      <c r="I8" s="1">
        <v>2476</v>
      </c>
      <c r="J8" s="1">
        <v>10</v>
      </c>
      <c r="K8" s="1">
        <v>200</v>
      </c>
      <c r="L8" s="1">
        <v>283</v>
      </c>
      <c r="M8" s="1">
        <v>1</v>
      </c>
      <c r="N8" s="1" t="s">
        <v>103</v>
      </c>
      <c r="O8" s="1">
        <v>785</v>
      </c>
      <c r="P8" s="1">
        <v>472</v>
      </c>
      <c r="Q8" s="1">
        <v>123</v>
      </c>
      <c r="R8" s="1">
        <v>728</v>
      </c>
      <c r="S8" s="1">
        <v>447</v>
      </c>
      <c r="T8" s="1">
        <v>537</v>
      </c>
      <c r="U8" s="1">
        <v>306</v>
      </c>
      <c r="V8" s="1">
        <v>497</v>
      </c>
      <c r="W8" s="1">
        <v>0</v>
      </c>
      <c r="X8" s="1">
        <v>104</v>
      </c>
      <c r="Y8" s="1">
        <v>319</v>
      </c>
      <c r="Z8" s="1">
        <v>7</v>
      </c>
    </row>
    <row r="9" spans="1:26" x14ac:dyDescent="0.15">
      <c r="A9" s="1" t="s">
        <v>104</v>
      </c>
      <c r="B9" s="1">
        <v>642</v>
      </c>
      <c r="C9" s="1">
        <v>0</v>
      </c>
      <c r="D9" s="1">
        <v>0</v>
      </c>
      <c r="E9" s="1">
        <v>1</v>
      </c>
      <c r="F9" s="1">
        <v>6</v>
      </c>
      <c r="G9" s="1">
        <v>3</v>
      </c>
      <c r="H9" s="1">
        <v>0</v>
      </c>
      <c r="I9" s="1">
        <v>610</v>
      </c>
      <c r="J9" s="1">
        <v>4</v>
      </c>
      <c r="K9" s="1">
        <v>0</v>
      </c>
      <c r="L9" s="1">
        <v>0</v>
      </c>
      <c r="M9" s="1">
        <v>0</v>
      </c>
      <c r="N9" s="1" t="s">
        <v>104</v>
      </c>
      <c r="O9" s="1">
        <v>0</v>
      </c>
      <c r="P9" s="1">
        <v>2</v>
      </c>
      <c r="Q9" s="1">
        <v>1</v>
      </c>
      <c r="R9" s="1">
        <v>1</v>
      </c>
      <c r="S9" s="1">
        <v>0</v>
      </c>
      <c r="T9" s="1">
        <v>0</v>
      </c>
      <c r="U9" s="1">
        <v>11</v>
      </c>
      <c r="V9" s="1">
        <v>0</v>
      </c>
      <c r="W9" s="1">
        <v>0</v>
      </c>
      <c r="X9" s="1">
        <v>0</v>
      </c>
      <c r="Y9" s="1">
        <v>1</v>
      </c>
      <c r="Z9" s="1">
        <v>2</v>
      </c>
    </row>
    <row r="10" spans="1:26" x14ac:dyDescent="0.15">
      <c r="A10" s="1" t="s">
        <v>105</v>
      </c>
      <c r="B10" s="1">
        <v>782</v>
      </c>
      <c r="C10" s="1">
        <v>0</v>
      </c>
      <c r="D10" s="1">
        <v>31</v>
      </c>
      <c r="E10" s="1">
        <v>38</v>
      </c>
      <c r="F10" s="1">
        <v>17</v>
      </c>
      <c r="G10" s="1">
        <v>49</v>
      </c>
      <c r="H10" s="1">
        <v>24</v>
      </c>
      <c r="I10" s="1">
        <v>241</v>
      </c>
      <c r="J10" s="1">
        <v>50</v>
      </c>
      <c r="K10" s="1">
        <v>22</v>
      </c>
      <c r="L10" s="1">
        <v>20</v>
      </c>
      <c r="M10" s="1">
        <v>13</v>
      </c>
      <c r="N10" s="1" t="s">
        <v>105</v>
      </c>
      <c r="O10" s="1">
        <v>39</v>
      </c>
      <c r="P10" s="1">
        <v>9</v>
      </c>
      <c r="Q10" s="1">
        <v>19</v>
      </c>
      <c r="R10" s="1">
        <v>44</v>
      </c>
      <c r="S10" s="1">
        <v>16</v>
      </c>
      <c r="T10" s="1">
        <v>47</v>
      </c>
      <c r="U10" s="1">
        <v>34</v>
      </c>
      <c r="V10" s="1">
        <v>38</v>
      </c>
      <c r="W10" s="1">
        <v>0</v>
      </c>
      <c r="X10" s="1">
        <v>13</v>
      </c>
      <c r="Y10" s="1">
        <v>18</v>
      </c>
      <c r="Z10" s="1">
        <v>0</v>
      </c>
    </row>
    <row r="11" spans="1:26" x14ac:dyDescent="0.15">
      <c r="A11" s="1" t="s">
        <v>106</v>
      </c>
      <c r="B11" s="1">
        <v>287</v>
      </c>
      <c r="C11" s="1">
        <v>0</v>
      </c>
      <c r="D11" s="1">
        <v>7</v>
      </c>
      <c r="E11" s="1">
        <v>9</v>
      </c>
      <c r="F11" s="1">
        <v>6</v>
      </c>
      <c r="G11" s="1">
        <v>21</v>
      </c>
      <c r="H11" s="1">
        <v>8</v>
      </c>
      <c r="I11" s="1">
        <v>128</v>
      </c>
      <c r="J11" s="1">
        <v>13</v>
      </c>
      <c r="K11" s="1">
        <v>4</v>
      </c>
      <c r="L11" s="1">
        <v>1</v>
      </c>
      <c r="M11" s="1">
        <v>3</v>
      </c>
      <c r="N11" s="1" t="s">
        <v>106</v>
      </c>
      <c r="O11" s="1">
        <v>13</v>
      </c>
      <c r="P11" s="1">
        <v>17</v>
      </c>
      <c r="Q11" s="1">
        <v>10</v>
      </c>
      <c r="R11" s="1">
        <v>13</v>
      </c>
      <c r="S11" s="1">
        <v>11</v>
      </c>
      <c r="T11" s="1">
        <v>12</v>
      </c>
      <c r="U11" s="1">
        <v>4</v>
      </c>
      <c r="V11" s="1">
        <v>7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15">
      <c r="A12" s="1" t="s">
        <v>107</v>
      </c>
      <c r="B12" s="1">
        <v>172</v>
      </c>
      <c r="C12" s="1">
        <v>0</v>
      </c>
      <c r="D12" s="1">
        <v>2</v>
      </c>
      <c r="E12" s="1">
        <v>2</v>
      </c>
      <c r="F12" s="1">
        <v>4</v>
      </c>
      <c r="G12" s="1">
        <v>3</v>
      </c>
      <c r="H12" s="1">
        <v>0</v>
      </c>
      <c r="I12" s="1">
        <v>129</v>
      </c>
      <c r="J12" s="1">
        <v>0</v>
      </c>
      <c r="K12" s="1">
        <v>5</v>
      </c>
      <c r="L12" s="1">
        <v>0</v>
      </c>
      <c r="M12" s="1">
        <v>0</v>
      </c>
      <c r="N12" s="1" t="s">
        <v>107</v>
      </c>
      <c r="O12" s="1">
        <v>1</v>
      </c>
      <c r="P12" s="1">
        <v>19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7</v>
      </c>
      <c r="Z12" s="1">
        <v>0</v>
      </c>
    </row>
    <row r="13" spans="1:26" x14ac:dyDescent="0.15">
      <c r="A13" s="1" t="s">
        <v>108</v>
      </c>
      <c r="B13" s="1">
        <v>3018</v>
      </c>
      <c r="C13" s="1">
        <v>1</v>
      </c>
      <c r="D13" s="1">
        <v>24</v>
      </c>
      <c r="E13" s="1">
        <v>64</v>
      </c>
      <c r="F13" s="1">
        <v>100</v>
      </c>
      <c r="G13" s="1">
        <v>311</v>
      </c>
      <c r="H13" s="1">
        <v>140</v>
      </c>
      <c r="I13" s="1">
        <v>1616</v>
      </c>
      <c r="J13" s="1">
        <v>50</v>
      </c>
      <c r="K13" s="1">
        <v>155</v>
      </c>
      <c r="L13" s="1">
        <v>27</v>
      </c>
      <c r="M13" s="1">
        <v>26</v>
      </c>
      <c r="N13" s="1" t="s">
        <v>108</v>
      </c>
      <c r="O13" s="1">
        <v>84</v>
      </c>
      <c r="P13" s="1">
        <v>64</v>
      </c>
      <c r="Q13" s="1">
        <v>19</v>
      </c>
      <c r="R13" s="1">
        <v>127</v>
      </c>
      <c r="S13" s="1">
        <v>48</v>
      </c>
      <c r="T13" s="1">
        <v>55</v>
      </c>
      <c r="U13" s="1">
        <v>15</v>
      </c>
      <c r="V13" s="1">
        <v>30</v>
      </c>
      <c r="W13" s="1">
        <v>0</v>
      </c>
      <c r="X13" s="1">
        <v>12</v>
      </c>
      <c r="Y13" s="1">
        <v>48</v>
      </c>
      <c r="Z13" s="1">
        <v>2</v>
      </c>
    </row>
    <row r="14" spans="1:26" x14ac:dyDescent="0.15">
      <c r="A14" s="1" t="s">
        <v>54</v>
      </c>
      <c r="B14" s="1">
        <v>63</v>
      </c>
      <c r="C14" s="1">
        <v>0</v>
      </c>
      <c r="D14" s="1">
        <v>2</v>
      </c>
      <c r="E14" s="1">
        <v>2</v>
      </c>
      <c r="F14" s="1">
        <v>1</v>
      </c>
      <c r="G14" s="1">
        <v>7</v>
      </c>
      <c r="H14" s="1">
        <v>3</v>
      </c>
      <c r="I14" s="1">
        <v>27</v>
      </c>
      <c r="J14" s="1">
        <v>1</v>
      </c>
      <c r="K14" s="1">
        <v>0</v>
      </c>
      <c r="L14" s="1">
        <v>0</v>
      </c>
      <c r="M14" s="1">
        <v>1</v>
      </c>
      <c r="N14" s="1" t="s">
        <v>54</v>
      </c>
      <c r="O14" s="1">
        <v>1</v>
      </c>
      <c r="P14" s="1">
        <v>3</v>
      </c>
      <c r="Q14" s="1">
        <v>1</v>
      </c>
      <c r="R14" s="1">
        <v>2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11</v>
      </c>
      <c r="Z14" s="1">
        <v>0</v>
      </c>
    </row>
    <row r="16" spans="1:26" x14ac:dyDescent="0.15">
      <c r="A16" s="1" t="s">
        <v>169</v>
      </c>
      <c r="B16" s="1">
        <v>19331</v>
      </c>
      <c r="C16" s="1">
        <v>11</v>
      </c>
      <c r="D16" s="1">
        <v>479</v>
      </c>
      <c r="E16" s="1">
        <v>1010</v>
      </c>
      <c r="F16" s="1">
        <v>746</v>
      </c>
      <c r="G16" s="1">
        <v>1244</v>
      </c>
      <c r="H16" s="1">
        <v>915</v>
      </c>
      <c r="I16" s="1">
        <v>6860</v>
      </c>
      <c r="J16" s="1">
        <v>673</v>
      </c>
      <c r="K16" s="1">
        <v>847</v>
      </c>
      <c r="L16" s="1">
        <v>301</v>
      </c>
      <c r="M16" s="1">
        <v>276</v>
      </c>
      <c r="N16" s="1" t="s">
        <v>169</v>
      </c>
      <c r="O16" s="1">
        <v>857</v>
      </c>
      <c r="P16" s="1">
        <v>957</v>
      </c>
      <c r="Q16" s="1">
        <v>402</v>
      </c>
      <c r="R16" s="1">
        <v>868</v>
      </c>
      <c r="S16" s="1">
        <v>635</v>
      </c>
      <c r="T16" s="1">
        <v>617</v>
      </c>
      <c r="U16" s="1">
        <v>435</v>
      </c>
      <c r="V16" s="1">
        <v>505</v>
      </c>
      <c r="W16" s="1">
        <v>0</v>
      </c>
      <c r="X16" s="1">
        <v>136</v>
      </c>
      <c r="Y16" s="1">
        <v>549</v>
      </c>
      <c r="Z16" s="1">
        <v>8</v>
      </c>
    </row>
    <row r="17" spans="1:26" x14ac:dyDescent="0.15">
      <c r="A17" s="1" t="s">
        <v>101</v>
      </c>
      <c r="B17" s="1">
        <v>5234</v>
      </c>
      <c r="C17" s="1">
        <v>10</v>
      </c>
      <c r="D17" s="1">
        <v>64</v>
      </c>
      <c r="E17" s="1">
        <v>186</v>
      </c>
      <c r="F17" s="1">
        <v>92</v>
      </c>
      <c r="G17" s="1">
        <v>196</v>
      </c>
      <c r="H17" s="1">
        <v>91</v>
      </c>
      <c r="I17" s="1">
        <v>3049</v>
      </c>
      <c r="J17" s="1">
        <v>89</v>
      </c>
      <c r="K17" s="1">
        <v>135</v>
      </c>
      <c r="L17" s="1">
        <v>41</v>
      </c>
      <c r="M17" s="1">
        <v>63</v>
      </c>
      <c r="N17" s="1" t="s">
        <v>101</v>
      </c>
      <c r="O17" s="1">
        <v>146</v>
      </c>
      <c r="P17" s="1">
        <v>125</v>
      </c>
      <c r="Q17" s="1">
        <v>77</v>
      </c>
      <c r="R17" s="1">
        <v>123</v>
      </c>
      <c r="S17" s="1">
        <v>76</v>
      </c>
      <c r="T17" s="1">
        <v>65</v>
      </c>
      <c r="U17" s="1">
        <v>57</v>
      </c>
      <c r="V17" s="1">
        <v>45</v>
      </c>
      <c r="W17" s="1">
        <v>0</v>
      </c>
      <c r="X17" s="1">
        <v>104</v>
      </c>
      <c r="Y17" s="1">
        <v>396</v>
      </c>
      <c r="Z17" s="1">
        <v>4</v>
      </c>
    </row>
    <row r="18" spans="1:26" x14ac:dyDescent="0.15">
      <c r="A18" s="1" t="s">
        <v>102</v>
      </c>
      <c r="B18" s="1">
        <v>11306</v>
      </c>
      <c r="C18" s="1">
        <v>1</v>
      </c>
      <c r="D18" s="1">
        <v>377</v>
      </c>
      <c r="E18" s="1">
        <v>761</v>
      </c>
      <c r="F18" s="1">
        <v>583</v>
      </c>
      <c r="G18" s="1">
        <v>861</v>
      </c>
      <c r="H18" s="1">
        <v>726</v>
      </c>
      <c r="I18" s="1">
        <v>2195</v>
      </c>
      <c r="J18" s="1">
        <v>528</v>
      </c>
      <c r="K18" s="1">
        <v>604</v>
      </c>
      <c r="L18" s="1">
        <v>241</v>
      </c>
      <c r="M18" s="1">
        <v>190</v>
      </c>
      <c r="N18" s="1" t="s">
        <v>102</v>
      </c>
      <c r="O18" s="1">
        <v>639</v>
      </c>
      <c r="P18" s="1">
        <v>732</v>
      </c>
      <c r="Q18" s="1">
        <v>288</v>
      </c>
      <c r="R18" s="1">
        <v>662</v>
      </c>
      <c r="S18" s="1">
        <v>510</v>
      </c>
      <c r="T18" s="1">
        <v>496</v>
      </c>
      <c r="U18" s="1">
        <v>351</v>
      </c>
      <c r="V18" s="1">
        <v>432</v>
      </c>
      <c r="W18" s="1">
        <v>0</v>
      </c>
      <c r="X18" s="1">
        <v>18</v>
      </c>
      <c r="Y18" s="1">
        <v>110</v>
      </c>
      <c r="Z18" s="1">
        <v>1</v>
      </c>
    </row>
    <row r="19" spans="1:26" x14ac:dyDescent="0.15">
      <c r="A19" s="1" t="s">
        <v>103</v>
      </c>
      <c r="B19" s="1">
        <v>237</v>
      </c>
      <c r="C19" s="1">
        <v>0</v>
      </c>
      <c r="D19" s="1">
        <v>7</v>
      </c>
      <c r="E19" s="1">
        <v>5</v>
      </c>
      <c r="F19" s="1">
        <v>2</v>
      </c>
      <c r="G19" s="1">
        <v>7</v>
      </c>
      <c r="H19" s="1">
        <v>14</v>
      </c>
      <c r="I19" s="1">
        <v>118</v>
      </c>
      <c r="J19" s="1">
        <v>0</v>
      </c>
      <c r="K19" s="1">
        <v>12</v>
      </c>
      <c r="L19" s="1">
        <v>2</v>
      </c>
      <c r="M19" s="1">
        <v>0</v>
      </c>
      <c r="N19" s="1" t="s">
        <v>103</v>
      </c>
      <c r="O19" s="1">
        <v>3</v>
      </c>
      <c r="P19" s="1">
        <v>29</v>
      </c>
      <c r="Q19" s="1">
        <v>6</v>
      </c>
      <c r="R19" s="1">
        <v>4</v>
      </c>
      <c r="S19" s="1">
        <v>16</v>
      </c>
      <c r="T19" s="1">
        <v>2</v>
      </c>
      <c r="U19" s="1">
        <v>2</v>
      </c>
      <c r="V19" s="1">
        <v>2</v>
      </c>
      <c r="W19" s="1">
        <v>0</v>
      </c>
      <c r="X19" s="1">
        <v>1</v>
      </c>
      <c r="Y19" s="1">
        <v>4</v>
      </c>
      <c r="Z19" s="1">
        <v>1</v>
      </c>
    </row>
    <row r="20" spans="1:26" x14ac:dyDescent="0.15">
      <c r="A20" s="1" t="s">
        <v>104</v>
      </c>
      <c r="B20" s="1">
        <v>424</v>
      </c>
      <c r="C20" s="1">
        <v>0</v>
      </c>
      <c r="D20" s="1">
        <v>0</v>
      </c>
      <c r="E20" s="1">
        <v>1</v>
      </c>
      <c r="F20" s="1">
        <v>5</v>
      </c>
      <c r="G20" s="1">
        <v>2</v>
      </c>
      <c r="H20" s="1">
        <v>0</v>
      </c>
      <c r="I20" s="1">
        <v>406</v>
      </c>
      <c r="J20" s="1">
        <v>2</v>
      </c>
      <c r="K20" s="1">
        <v>0</v>
      </c>
      <c r="L20" s="1">
        <v>0</v>
      </c>
      <c r="M20" s="1">
        <v>0</v>
      </c>
      <c r="N20" s="1" t="s">
        <v>104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3</v>
      </c>
      <c r="V20" s="1">
        <v>0</v>
      </c>
      <c r="W20" s="1">
        <v>0</v>
      </c>
      <c r="X20" s="1">
        <v>0</v>
      </c>
      <c r="Y20" s="1">
        <v>1</v>
      </c>
      <c r="Z20" s="1">
        <v>1</v>
      </c>
    </row>
    <row r="21" spans="1:26" x14ac:dyDescent="0.15">
      <c r="A21" s="1" t="s">
        <v>105</v>
      </c>
      <c r="B21" s="1">
        <v>285</v>
      </c>
      <c r="C21" s="1">
        <v>0</v>
      </c>
      <c r="D21" s="1">
        <v>10</v>
      </c>
      <c r="E21" s="1">
        <v>13</v>
      </c>
      <c r="F21" s="1">
        <v>6</v>
      </c>
      <c r="G21" s="1">
        <v>18</v>
      </c>
      <c r="H21" s="1">
        <v>8</v>
      </c>
      <c r="I21" s="1">
        <v>97</v>
      </c>
      <c r="J21" s="1">
        <v>17</v>
      </c>
      <c r="K21" s="1">
        <v>10</v>
      </c>
      <c r="L21" s="1">
        <v>5</v>
      </c>
      <c r="M21" s="1">
        <v>7</v>
      </c>
      <c r="N21" s="1" t="s">
        <v>105</v>
      </c>
      <c r="O21" s="1">
        <v>12</v>
      </c>
      <c r="P21" s="1">
        <v>3</v>
      </c>
      <c r="Q21" s="1">
        <v>9</v>
      </c>
      <c r="R21" s="1">
        <v>15</v>
      </c>
      <c r="S21" s="1">
        <v>4</v>
      </c>
      <c r="T21" s="1">
        <v>20</v>
      </c>
      <c r="U21" s="1">
        <v>10</v>
      </c>
      <c r="V21" s="1">
        <v>10</v>
      </c>
      <c r="W21" s="1">
        <v>0</v>
      </c>
      <c r="X21" s="1">
        <v>6</v>
      </c>
      <c r="Y21" s="1">
        <v>5</v>
      </c>
      <c r="Z21" s="1">
        <v>0</v>
      </c>
    </row>
    <row r="22" spans="1:26" x14ac:dyDescent="0.15">
      <c r="A22" s="1" t="s">
        <v>106</v>
      </c>
      <c r="B22" s="1">
        <v>211</v>
      </c>
      <c r="C22" s="1">
        <v>0</v>
      </c>
      <c r="D22" s="1">
        <v>6</v>
      </c>
      <c r="E22" s="1">
        <v>8</v>
      </c>
      <c r="F22" s="1">
        <v>4</v>
      </c>
      <c r="G22" s="1">
        <v>13</v>
      </c>
      <c r="H22" s="1">
        <v>5</v>
      </c>
      <c r="I22" s="1">
        <v>93</v>
      </c>
      <c r="J22" s="1">
        <v>11</v>
      </c>
      <c r="K22" s="1">
        <v>3</v>
      </c>
      <c r="L22" s="1">
        <v>1</v>
      </c>
      <c r="M22" s="1">
        <v>2</v>
      </c>
      <c r="N22" s="1" t="s">
        <v>106</v>
      </c>
      <c r="O22" s="1">
        <v>10</v>
      </c>
      <c r="P22" s="1">
        <v>11</v>
      </c>
      <c r="Q22" s="1">
        <v>7</v>
      </c>
      <c r="R22" s="1">
        <v>10</v>
      </c>
      <c r="S22" s="1">
        <v>10</v>
      </c>
      <c r="T22" s="1">
        <v>10</v>
      </c>
      <c r="U22" s="1">
        <v>3</v>
      </c>
      <c r="V22" s="1">
        <v>4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15">
      <c r="A23" s="1" t="s">
        <v>107</v>
      </c>
      <c r="B23" s="1">
        <v>114</v>
      </c>
      <c r="C23" s="1">
        <v>0</v>
      </c>
      <c r="D23" s="1">
        <v>1</v>
      </c>
      <c r="E23" s="1">
        <v>1</v>
      </c>
      <c r="F23" s="1">
        <v>3</v>
      </c>
      <c r="G23" s="1">
        <v>2</v>
      </c>
      <c r="H23" s="1">
        <v>0</v>
      </c>
      <c r="I23" s="1">
        <v>78</v>
      </c>
      <c r="J23" s="1">
        <v>0</v>
      </c>
      <c r="K23" s="1">
        <v>3</v>
      </c>
      <c r="L23" s="1">
        <v>0</v>
      </c>
      <c r="M23" s="1">
        <v>0</v>
      </c>
      <c r="N23" s="1" t="s">
        <v>107</v>
      </c>
      <c r="O23" s="1">
        <v>1</v>
      </c>
      <c r="P23" s="1">
        <v>18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7</v>
      </c>
      <c r="Z23" s="1">
        <v>0</v>
      </c>
    </row>
    <row r="24" spans="1:26" x14ac:dyDescent="0.15">
      <c r="A24" s="1" t="s">
        <v>108</v>
      </c>
      <c r="B24" s="1">
        <v>1475</v>
      </c>
      <c r="C24" s="1">
        <v>0</v>
      </c>
      <c r="D24" s="1">
        <v>13</v>
      </c>
      <c r="E24" s="1">
        <v>33</v>
      </c>
      <c r="F24" s="1">
        <v>50</v>
      </c>
      <c r="G24" s="1">
        <v>140</v>
      </c>
      <c r="H24" s="1">
        <v>68</v>
      </c>
      <c r="I24" s="1">
        <v>806</v>
      </c>
      <c r="J24" s="1">
        <v>25</v>
      </c>
      <c r="K24" s="1">
        <v>80</v>
      </c>
      <c r="L24" s="1">
        <v>11</v>
      </c>
      <c r="M24" s="1">
        <v>13</v>
      </c>
      <c r="N24" s="1" t="s">
        <v>108</v>
      </c>
      <c r="O24" s="1">
        <v>45</v>
      </c>
      <c r="P24" s="1">
        <v>37</v>
      </c>
      <c r="Q24" s="1">
        <v>13</v>
      </c>
      <c r="R24" s="1">
        <v>51</v>
      </c>
      <c r="S24" s="1">
        <v>18</v>
      </c>
      <c r="T24" s="1">
        <v>24</v>
      </c>
      <c r="U24" s="1">
        <v>9</v>
      </c>
      <c r="V24" s="1">
        <v>12</v>
      </c>
      <c r="W24" s="1">
        <v>0</v>
      </c>
      <c r="X24" s="1">
        <v>7</v>
      </c>
      <c r="Y24" s="1">
        <v>19</v>
      </c>
      <c r="Z24" s="1">
        <v>1</v>
      </c>
    </row>
    <row r="25" spans="1:26" x14ac:dyDescent="0.15">
      <c r="A25" s="1" t="s">
        <v>54</v>
      </c>
      <c r="B25" s="1">
        <v>45</v>
      </c>
      <c r="C25" s="1">
        <v>0</v>
      </c>
      <c r="D25" s="1">
        <v>1</v>
      </c>
      <c r="E25" s="1">
        <v>2</v>
      </c>
      <c r="F25" s="1">
        <v>1</v>
      </c>
      <c r="G25" s="1">
        <v>5</v>
      </c>
      <c r="H25" s="1">
        <v>3</v>
      </c>
      <c r="I25" s="1">
        <v>18</v>
      </c>
      <c r="J25" s="1">
        <v>1</v>
      </c>
      <c r="K25" s="1">
        <v>0</v>
      </c>
      <c r="L25" s="1">
        <v>0</v>
      </c>
      <c r="M25" s="1">
        <v>1</v>
      </c>
      <c r="N25" s="1" t="s">
        <v>54</v>
      </c>
      <c r="O25" s="1">
        <v>1</v>
      </c>
      <c r="P25" s="1">
        <v>1</v>
      </c>
      <c r="Q25" s="1">
        <v>1</v>
      </c>
      <c r="R25" s="1">
        <v>2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7</v>
      </c>
      <c r="Z25" s="1">
        <v>0</v>
      </c>
    </row>
    <row r="27" spans="1:26" x14ac:dyDescent="0.15">
      <c r="A27" s="1" t="s">
        <v>140</v>
      </c>
      <c r="B27" s="1">
        <v>20455</v>
      </c>
      <c r="C27" s="1">
        <v>14</v>
      </c>
      <c r="D27" s="1">
        <v>547</v>
      </c>
      <c r="E27" s="1">
        <v>1075</v>
      </c>
      <c r="F27" s="1">
        <v>807</v>
      </c>
      <c r="G27" s="1">
        <v>1349</v>
      </c>
      <c r="H27" s="1">
        <v>977</v>
      </c>
      <c r="I27" s="1">
        <v>7010</v>
      </c>
      <c r="J27" s="1">
        <v>712</v>
      </c>
      <c r="K27" s="1">
        <v>932</v>
      </c>
      <c r="L27" s="1">
        <v>330</v>
      </c>
      <c r="M27" s="1">
        <v>328</v>
      </c>
      <c r="N27" s="1" t="s">
        <v>140</v>
      </c>
      <c r="O27" s="1">
        <v>921</v>
      </c>
      <c r="P27" s="1">
        <v>1048</v>
      </c>
      <c r="Q27" s="1">
        <v>401</v>
      </c>
      <c r="R27" s="1">
        <v>890</v>
      </c>
      <c r="S27" s="1">
        <v>678</v>
      </c>
      <c r="T27" s="1">
        <v>715</v>
      </c>
      <c r="U27" s="1">
        <v>536</v>
      </c>
      <c r="V27" s="1">
        <v>568</v>
      </c>
      <c r="W27" s="1">
        <v>0</v>
      </c>
      <c r="X27" s="1">
        <v>119</v>
      </c>
      <c r="Y27" s="1">
        <v>489</v>
      </c>
      <c r="Z27" s="1">
        <v>9</v>
      </c>
    </row>
    <row r="28" spans="1:26" x14ac:dyDescent="0.15">
      <c r="A28" s="1" t="s">
        <v>101</v>
      </c>
      <c r="B28" s="1">
        <v>1758</v>
      </c>
      <c r="C28" s="1">
        <v>2</v>
      </c>
      <c r="D28" s="1">
        <v>21</v>
      </c>
      <c r="E28" s="1">
        <v>45</v>
      </c>
      <c r="F28" s="1">
        <v>28</v>
      </c>
      <c r="G28" s="1">
        <v>47</v>
      </c>
      <c r="H28" s="1">
        <v>29</v>
      </c>
      <c r="I28" s="1">
        <v>1214</v>
      </c>
      <c r="J28" s="1">
        <v>21</v>
      </c>
      <c r="K28" s="1">
        <v>52</v>
      </c>
      <c r="L28" s="1">
        <v>10</v>
      </c>
      <c r="M28" s="1">
        <v>14</v>
      </c>
      <c r="N28" s="1" t="s">
        <v>101</v>
      </c>
      <c r="O28" s="1">
        <v>42</v>
      </c>
      <c r="P28" s="1">
        <v>32</v>
      </c>
      <c r="Q28" s="1">
        <v>14</v>
      </c>
      <c r="R28" s="1">
        <v>40</v>
      </c>
      <c r="S28" s="1">
        <v>17</v>
      </c>
      <c r="T28" s="1">
        <v>27</v>
      </c>
      <c r="U28" s="1">
        <v>22</v>
      </c>
      <c r="V28" s="1">
        <v>19</v>
      </c>
      <c r="W28" s="1">
        <v>0</v>
      </c>
      <c r="X28" s="1">
        <v>3</v>
      </c>
      <c r="Y28" s="1">
        <v>58</v>
      </c>
      <c r="Z28" s="1">
        <v>1</v>
      </c>
    </row>
    <row r="29" spans="1:26" x14ac:dyDescent="0.15">
      <c r="A29" s="1" t="s">
        <v>102</v>
      </c>
      <c r="B29" s="1">
        <v>7594</v>
      </c>
      <c r="C29" s="1">
        <v>11</v>
      </c>
      <c r="D29" s="1">
        <v>44</v>
      </c>
      <c r="E29" s="1">
        <v>935</v>
      </c>
      <c r="F29" s="1">
        <v>636</v>
      </c>
      <c r="G29" s="1">
        <v>168</v>
      </c>
      <c r="H29" s="1">
        <v>739</v>
      </c>
      <c r="I29" s="1">
        <v>2185</v>
      </c>
      <c r="J29" s="1">
        <v>619</v>
      </c>
      <c r="K29" s="1">
        <v>602</v>
      </c>
      <c r="L29" s="1">
        <v>8</v>
      </c>
      <c r="M29" s="1">
        <v>293</v>
      </c>
      <c r="N29" s="1" t="s">
        <v>102</v>
      </c>
      <c r="O29" s="1">
        <v>28</v>
      </c>
      <c r="P29" s="1">
        <v>530</v>
      </c>
      <c r="Q29" s="1">
        <v>251</v>
      </c>
      <c r="R29" s="1">
        <v>18</v>
      </c>
      <c r="S29" s="1">
        <v>187</v>
      </c>
      <c r="T29" s="1">
        <v>93</v>
      </c>
      <c r="U29" s="1">
        <v>171</v>
      </c>
      <c r="V29" s="1">
        <v>5</v>
      </c>
      <c r="W29" s="1">
        <v>0</v>
      </c>
      <c r="X29" s="1">
        <v>1</v>
      </c>
      <c r="Y29" s="1">
        <v>70</v>
      </c>
      <c r="Z29" s="1">
        <v>0</v>
      </c>
    </row>
    <row r="30" spans="1:26" x14ac:dyDescent="0.15">
      <c r="A30" s="1" t="s">
        <v>103</v>
      </c>
      <c r="B30" s="1">
        <v>8693</v>
      </c>
      <c r="C30" s="1">
        <v>0</v>
      </c>
      <c r="D30" s="1">
        <v>447</v>
      </c>
      <c r="E30" s="1">
        <v>37</v>
      </c>
      <c r="F30" s="1">
        <v>78</v>
      </c>
      <c r="G30" s="1">
        <v>920</v>
      </c>
      <c r="H30" s="1">
        <v>118</v>
      </c>
      <c r="I30" s="1">
        <v>2358</v>
      </c>
      <c r="J30" s="1">
        <v>10</v>
      </c>
      <c r="K30" s="1">
        <v>188</v>
      </c>
      <c r="L30" s="1">
        <v>281</v>
      </c>
      <c r="M30" s="1">
        <v>1</v>
      </c>
      <c r="N30" s="1" t="s">
        <v>103</v>
      </c>
      <c r="O30" s="1">
        <v>782</v>
      </c>
      <c r="P30" s="1">
        <v>443</v>
      </c>
      <c r="Q30" s="1">
        <v>117</v>
      </c>
      <c r="R30" s="1">
        <v>724</v>
      </c>
      <c r="S30" s="1">
        <v>431</v>
      </c>
      <c r="T30" s="1">
        <v>535</v>
      </c>
      <c r="U30" s="1">
        <v>304</v>
      </c>
      <c r="V30" s="1">
        <v>495</v>
      </c>
      <c r="W30" s="1">
        <v>0</v>
      </c>
      <c r="X30" s="1">
        <v>103</v>
      </c>
      <c r="Y30" s="1">
        <v>315</v>
      </c>
      <c r="Z30" s="1">
        <v>6</v>
      </c>
    </row>
    <row r="31" spans="1:26" x14ac:dyDescent="0.15">
      <c r="A31" s="1" t="s">
        <v>104</v>
      </c>
      <c r="B31" s="1">
        <v>218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204</v>
      </c>
      <c r="J31" s="1">
        <v>2</v>
      </c>
      <c r="K31" s="1">
        <v>0</v>
      </c>
      <c r="L31" s="1">
        <v>0</v>
      </c>
      <c r="M31" s="1">
        <v>0</v>
      </c>
      <c r="N31" s="1" t="s">
        <v>104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8</v>
      </c>
      <c r="V31" s="1">
        <v>0</v>
      </c>
      <c r="W31" s="1">
        <v>0</v>
      </c>
      <c r="X31" s="1">
        <v>0</v>
      </c>
      <c r="Y31" s="1">
        <v>0</v>
      </c>
      <c r="Z31" s="1">
        <v>1</v>
      </c>
    </row>
    <row r="32" spans="1:26" x14ac:dyDescent="0.15">
      <c r="A32" s="1" t="s">
        <v>105</v>
      </c>
      <c r="B32" s="1">
        <v>497</v>
      </c>
      <c r="C32" s="1">
        <v>0</v>
      </c>
      <c r="D32" s="1">
        <v>21</v>
      </c>
      <c r="E32" s="1">
        <v>25</v>
      </c>
      <c r="F32" s="1">
        <v>11</v>
      </c>
      <c r="G32" s="1">
        <v>31</v>
      </c>
      <c r="H32" s="1">
        <v>16</v>
      </c>
      <c r="I32" s="1">
        <v>144</v>
      </c>
      <c r="J32" s="1">
        <v>33</v>
      </c>
      <c r="K32" s="1">
        <v>12</v>
      </c>
      <c r="L32" s="1">
        <v>15</v>
      </c>
      <c r="M32" s="1">
        <v>6</v>
      </c>
      <c r="N32" s="1" t="s">
        <v>105</v>
      </c>
      <c r="O32" s="1">
        <v>27</v>
      </c>
      <c r="P32" s="1">
        <v>6</v>
      </c>
      <c r="Q32" s="1">
        <v>10</v>
      </c>
      <c r="R32" s="1">
        <v>29</v>
      </c>
      <c r="S32" s="1">
        <v>12</v>
      </c>
      <c r="T32" s="1">
        <v>27</v>
      </c>
      <c r="U32" s="1">
        <v>24</v>
      </c>
      <c r="V32" s="1">
        <v>28</v>
      </c>
      <c r="W32" s="1">
        <v>0</v>
      </c>
      <c r="X32" s="1">
        <v>7</v>
      </c>
      <c r="Y32" s="1">
        <v>13</v>
      </c>
      <c r="Z32" s="1">
        <v>0</v>
      </c>
    </row>
    <row r="33" spans="1:26" x14ac:dyDescent="0.15">
      <c r="A33" s="1" t="s">
        <v>106</v>
      </c>
      <c r="B33" s="1">
        <v>76</v>
      </c>
      <c r="C33" s="1">
        <v>0</v>
      </c>
      <c r="D33" s="1">
        <v>1</v>
      </c>
      <c r="E33" s="1">
        <v>1</v>
      </c>
      <c r="F33" s="1">
        <v>2</v>
      </c>
      <c r="G33" s="1">
        <v>8</v>
      </c>
      <c r="H33" s="1">
        <v>3</v>
      </c>
      <c r="I33" s="1">
        <v>35</v>
      </c>
      <c r="J33" s="1">
        <v>2</v>
      </c>
      <c r="K33" s="1">
        <v>1</v>
      </c>
      <c r="L33" s="1">
        <v>0</v>
      </c>
      <c r="M33" s="1">
        <v>1</v>
      </c>
      <c r="N33" s="1" t="s">
        <v>106</v>
      </c>
      <c r="O33" s="1">
        <v>3</v>
      </c>
      <c r="P33" s="1">
        <v>6</v>
      </c>
      <c r="Q33" s="1">
        <v>3</v>
      </c>
      <c r="R33" s="1">
        <v>3</v>
      </c>
      <c r="S33" s="1">
        <v>1</v>
      </c>
      <c r="T33" s="1">
        <v>2</v>
      </c>
      <c r="U33" s="1">
        <v>1</v>
      </c>
      <c r="V33" s="1">
        <v>3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15">
      <c r="A34" s="1" t="s">
        <v>107</v>
      </c>
      <c r="B34" s="1">
        <v>58</v>
      </c>
      <c r="C34" s="1">
        <v>0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 s="1">
        <v>51</v>
      </c>
      <c r="J34" s="1">
        <v>0</v>
      </c>
      <c r="K34" s="1">
        <v>2</v>
      </c>
      <c r="L34" s="1">
        <v>0</v>
      </c>
      <c r="M34" s="1">
        <v>0</v>
      </c>
      <c r="N34" s="1" t="s">
        <v>107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15">
      <c r="A35" s="1" t="s">
        <v>108</v>
      </c>
      <c r="B35" s="1">
        <v>1543</v>
      </c>
      <c r="C35" s="1">
        <v>1</v>
      </c>
      <c r="D35" s="1">
        <v>11</v>
      </c>
      <c r="E35" s="1">
        <v>31</v>
      </c>
      <c r="F35" s="1">
        <v>50</v>
      </c>
      <c r="G35" s="1">
        <v>171</v>
      </c>
      <c r="H35" s="1">
        <v>72</v>
      </c>
      <c r="I35" s="1">
        <v>810</v>
      </c>
      <c r="J35" s="1">
        <v>25</v>
      </c>
      <c r="K35" s="1">
        <v>75</v>
      </c>
      <c r="L35" s="1">
        <v>16</v>
      </c>
      <c r="M35" s="1">
        <v>13</v>
      </c>
      <c r="N35" s="1" t="s">
        <v>108</v>
      </c>
      <c r="O35" s="1">
        <v>39</v>
      </c>
      <c r="P35" s="1">
        <v>27</v>
      </c>
      <c r="Q35" s="1">
        <v>6</v>
      </c>
      <c r="R35" s="1">
        <v>76</v>
      </c>
      <c r="S35" s="1">
        <v>30</v>
      </c>
      <c r="T35" s="1">
        <v>31</v>
      </c>
      <c r="U35" s="1">
        <v>6</v>
      </c>
      <c r="V35" s="1">
        <v>18</v>
      </c>
      <c r="W35" s="1">
        <v>0</v>
      </c>
      <c r="X35" s="1">
        <v>5</v>
      </c>
      <c r="Y35" s="1">
        <v>29</v>
      </c>
      <c r="Z35" s="1">
        <v>1</v>
      </c>
    </row>
    <row r="36" spans="1:26" x14ac:dyDescent="0.15">
      <c r="A36" s="1" t="s">
        <v>54</v>
      </c>
      <c r="B36" s="1">
        <v>18</v>
      </c>
      <c r="C36" s="1">
        <v>0</v>
      </c>
      <c r="D36" s="1">
        <v>1</v>
      </c>
      <c r="E36" s="1">
        <v>0</v>
      </c>
      <c r="F36" s="1">
        <v>0</v>
      </c>
      <c r="G36" s="1">
        <v>2</v>
      </c>
      <c r="H36" s="1">
        <v>0</v>
      </c>
      <c r="I36" s="1">
        <v>9</v>
      </c>
      <c r="J36" s="1">
        <v>0</v>
      </c>
      <c r="K36" s="1">
        <v>0</v>
      </c>
      <c r="L36" s="1">
        <v>0</v>
      </c>
      <c r="M36" s="1">
        <v>0</v>
      </c>
      <c r="N36" s="1" t="s">
        <v>54</v>
      </c>
      <c r="O36" s="1">
        <v>0</v>
      </c>
      <c r="P36" s="1">
        <v>2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4</v>
      </c>
      <c r="Z36" s="1">
        <v>0</v>
      </c>
    </row>
    <row r="38" spans="1:26" x14ac:dyDescent="0.15">
      <c r="A38" s="1" t="s">
        <v>190</v>
      </c>
      <c r="N38" s="1" t="s">
        <v>190</v>
      </c>
    </row>
    <row r="40" spans="1:26" x14ac:dyDescent="0.15">
      <c r="A40" s="1" t="s">
        <v>167</v>
      </c>
      <c r="B40" s="1">
        <v>6993</v>
      </c>
      <c r="C40" s="1">
        <v>12</v>
      </c>
      <c r="D40" s="1">
        <v>85</v>
      </c>
      <c r="E40" s="1">
        <v>231</v>
      </c>
      <c r="F40" s="1">
        <v>120</v>
      </c>
      <c r="G40" s="1">
        <v>243</v>
      </c>
      <c r="H40" s="1">
        <v>120</v>
      </c>
      <c r="I40" s="1">
        <v>4264</v>
      </c>
      <c r="J40" s="1">
        <v>110</v>
      </c>
      <c r="K40" s="1">
        <v>187</v>
      </c>
      <c r="L40" s="1">
        <v>51</v>
      </c>
      <c r="M40" s="1">
        <v>77</v>
      </c>
      <c r="N40" s="1" t="s">
        <v>167</v>
      </c>
      <c r="O40" s="1">
        <v>188</v>
      </c>
      <c r="P40" s="1">
        <v>157</v>
      </c>
      <c r="Q40" s="1">
        <v>91</v>
      </c>
      <c r="R40" s="1">
        <v>163</v>
      </c>
      <c r="S40" s="1">
        <v>93</v>
      </c>
      <c r="T40" s="1">
        <v>92</v>
      </c>
      <c r="U40" s="1">
        <v>79</v>
      </c>
      <c r="V40" s="1">
        <v>64</v>
      </c>
      <c r="W40" s="1">
        <v>0</v>
      </c>
      <c r="X40" s="1">
        <v>107</v>
      </c>
      <c r="Y40" s="1">
        <v>454</v>
      </c>
      <c r="Z40" s="1">
        <v>5</v>
      </c>
    </row>
    <row r="41" spans="1:26" x14ac:dyDescent="0.15">
      <c r="A41" s="1" t="s">
        <v>109</v>
      </c>
      <c r="B41" s="1">
        <v>11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</v>
      </c>
      <c r="J41" s="1">
        <v>0</v>
      </c>
      <c r="K41" s="1">
        <v>1</v>
      </c>
      <c r="L41" s="1">
        <v>0</v>
      </c>
      <c r="M41" s="1">
        <v>0</v>
      </c>
      <c r="N41" s="1" t="s">
        <v>109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15">
      <c r="A42" s="1" t="s">
        <v>110</v>
      </c>
      <c r="B42" s="1">
        <v>6526</v>
      </c>
      <c r="C42" s="1">
        <v>12</v>
      </c>
      <c r="D42" s="1">
        <v>79</v>
      </c>
      <c r="E42" s="1">
        <v>215</v>
      </c>
      <c r="F42" s="1">
        <v>118</v>
      </c>
      <c r="G42" s="1">
        <v>219</v>
      </c>
      <c r="H42" s="1">
        <v>111</v>
      </c>
      <c r="I42" s="1">
        <v>4046</v>
      </c>
      <c r="J42" s="1">
        <v>103</v>
      </c>
      <c r="K42" s="1">
        <v>169</v>
      </c>
      <c r="L42" s="1">
        <v>50</v>
      </c>
      <c r="M42" s="1">
        <v>76</v>
      </c>
      <c r="N42" s="1" t="s">
        <v>110</v>
      </c>
      <c r="O42" s="1">
        <v>174</v>
      </c>
      <c r="P42" s="1">
        <v>151</v>
      </c>
      <c r="Q42" s="1">
        <v>91</v>
      </c>
      <c r="R42" s="1">
        <v>150</v>
      </c>
      <c r="S42" s="1">
        <v>93</v>
      </c>
      <c r="T42" s="1">
        <v>92</v>
      </c>
      <c r="U42" s="1">
        <v>69</v>
      </c>
      <c r="V42" s="1">
        <v>64</v>
      </c>
      <c r="W42" s="1">
        <v>0</v>
      </c>
      <c r="X42" s="1">
        <v>53</v>
      </c>
      <c r="Y42" s="1">
        <v>386</v>
      </c>
      <c r="Z42" s="1">
        <v>5</v>
      </c>
    </row>
    <row r="43" spans="1:26" x14ac:dyDescent="0.15">
      <c r="A43" s="1" t="s">
        <v>111</v>
      </c>
      <c r="B43" s="1">
        <v>446</v>
      </c>
      <c r="C43" s="1">
        <v>0</v>
      </c>
      <c r="D43" s="1">
        <v>5</v>
      </c>
      <c r="E43" s="1">
        <v>16</v>
      </c>
      <c r="F43" s="1">
        <v>2</v>
      </c>
      <c r="G43" s="1">
        <v>23</v>
      </c>
      <c r="H43" s="1">
        <v>9</v>
      </c>
      <c r="I43" s="1">
        <v>204</v>
      </c>
      <c r="J43" s="1">
        <v>7</v>
      </c>
      <c r="K43" s="1">
        <v>13</v>
      </c>
      <c r="L43" s="1">
        <v>1</v>
      </c>
      <c r="M43" s="1">
        <v>1</v>
      </c>
      <c r="N43" s="1" t="s">
        <v>111</v>
      </c>
      <c r="O43" s="1">
        <v>14</v>
      </c>
      <c r="P43" s="1">
        <v>6</v>
      </c>
      <c r="Q43" s="1">
        <v>0</v>
      </c>
      <c r="R43" s="1">
        <v>13</v>
      </c>
      <c r="S43" s="1">
        <v>0</v>
      </c>
      <c r="T43" s="1">
        <v>0</v>
      </c>
      <c r="U43" s="1">
        <v>10</v>
      </c>
      <c r="V43" s="1">
        <v>0</v>
      </c>
      <c r="W43" s="1">
        <v>0</v>
      </c>
      <c r="X43" s="1">
        <v>54</v>
      </c>
      <c r="Y43" s="1">
        <v>68</v>
      </c>
      <c r="Z43" s="1">
        <v>0</v>
      </c>
    </row>
    <row r="44" spans="1:26" x14ac:dyDescent="0.15">
      <c r="A44" s="1" t="s">
        <v>112</v>
      </c>
      <c r="B44" s="1">
        <v>8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3</v>
      </c>
      <c r="J44" s="1">
        <v>0</v>
      </c>
      <c r="K44" s="1">
        <v>4</v>
      </c>
      <c r="L44" s="1">
        <v>0</v>
      </c>
      <c r="M44" s="1">
        <v>0</v>
      </c>
      <c r="N44" s="1" t="s">
        <v>112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6" spans="1:26" x14ac:dyDescent="0.15">
      <c r="A46" s="1" t="s">
        <v>169</v>
      </c>
      <c r="B46" s="1">
        <v>5234</v>
      </c>
      <c r="C46" s="1">
        <v>10</v>
      </c>
      <c r="D46" s="1">
        <v>64</v>
      </c>
      <c r="E46" s="1">
        <v>186</v>
      </c>
      <c r="F46" s="1">
        <v>92</v>
      </c>
      <c r="G46" s="1">
        <v>196</v>
      </c>
      <c r="H46" s="1">
        <v>91</v>
      </c>
      <c r="I46" s="1">
        <v>3049</v>
      </c>
      <c r="J46" s="1">
        <v>89</v>
      </c>
      <c r="K46" s="1">
        <v>135</v>
      </c>
      <c r="L46" s="1">
        <v>41</v>
      </c>
      <c r="M46" s="1">
        <v>63</v>
      </c>
      <c r="N46" s="1" t="s">
        <v>169</v>
      </c>
      <c r="O46" s="1">
        <v>146</v>
      </c>
      <c r="P46" s="1">
        <v>125</v>
      </c>
      <c r="Q46" s="1">
        <v>77</v>
      </c>
      <c r="R46" s="1">
        <v>123</v>
      </c>
      <c r="S46" s="1">
        <v>76</v>
      </c>
      <c r="T46" s="1">
        <v>65</v>
      </c>
      <c r="U46" s="1">
        <v>57</v>
      </c>
      <c r="V46" s="1">
        <v>45</v>
      </c>
      <c r="W46" s="1">
        <v>0</v>
      </c>
      <c r="X46" s="1">
        <v>104</v>
      </c>
      <c r="Y46" s="1">
        <v>396</v>
      </c>
      <c r="Z46" s="1">
        <v>4</v>
      </c>
    </row>
    <row r="47" spans="1:26" x14ac:dyDescent="0.15">
      <c r="A47" s="1" t="s">
        <v>109</v>
      </c>
      <c r="B47" s="1">
        <v>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6</v>
      </c>
      <c r="J47" s="1">
        <v>0</v>
      </c>
      <c r="K47" s="1">
        <v>1</v>
      </c>
      <c r="L47" s="1">
        <v>0</v>
      </c>
      <c r="M47" s="1">
        <v>0</v>
      </c>
      <c r="N47" s="1" t="s">
        <v>109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15">
      <c r="A48" s="1" t="s">
        <v>110</v>
      </c>
      <c r="B48" s="1">
        <v>4879</v>
      </c>
      <c r="C48" s="1">
        <v>10</v>
      </c>
      <c r="D48" s="1">
        <v>59</v>
      </c>
      <c r="E48" s="1">
        <v>176</v>
      </c>
      <c r="F48" s="1">
        <v>90</v>
      </c>
      <c r="G48" s="1">
        <v>175</v>
      </c>
      <c r="H48" s="1">
        <v>86</v>
      </c>
      <c r="I48" s="1">
        <v>2906</v>
      </c>
      <c r="J48" s="1">
        <v>83</v>
      </c>
      <c r="K48" s="1">
        <v>121</v>
      </c>
      <c r="L48" s="1">
        <v>40</v>
      </c>
      <c r="M48" s="1">
        <v>62</v>
      </c>
      <c r="N48" s="1" t="s">
        <v>110</v>
      </c>
      <c r="O48" s="1">
        <v>136</v>
      </c>
      <c r="P48" s="1">
        <v>121</v>
      </c>
      <c r="Q48" s="1">
        <v>77</v>
      </c>
      <c r="R48" s="1">
        <v>111</v>
      </c>
      <c r="S48" s="1">
        <v>76</v>
      </c>
      <c r="T48" s="1">
        <v>65</v>
      </c>
      <c r="U48" s="1">
        <v>53</v>
      </c>
      <c r="V48" s="1">
        <v>45</v>
      </c>
      <c r="W48" s="1">
        <v>0</v>
      </c>
      <c r="X48" s="1">
        <v>50</v>
      </c>
      <c r="Y48" s="1">
        <v>333</v>
      </c>
      <c r="Z48" s="1">
        <v>4</v>
      </c>
    </row>
    <row r="49" spans="1:26" x14ac:dyDescent="0.15">
      <c r="A49" s="1" t="s">
        <v>111</v>
      </c>
      <c r="B49" s="1">
        <v>343</v>
      </c>
      <c r="C49" s="1">
        <v>0</v>
      </c>
      <c r="D49" s="1">
        <v>4</v>
      </c>
      <c r="E49" s="1">
        <v>10</v>
      </c>
      <c r="F49" s="1">
        <v>2</v>
      </c>
      <c r="G49" s="1">
        <v>20</v>
      </c>
      <c r="H49" s="1">
        <v>5</v>
      </c>
      <c r="I49" s="1">
        <v>135</v>
      </c>
      <c r="J49" s="1">
        <v>6</v>
      </c>
      <c r="K49" s="1">
        <v>12</v>
      </c>
      <c r="L49" s="1">
        <v>1</v>
      </c>
      <c r="M49" s="1">
        <v>1</v>
      </c>
      <c r="N49" s="1" t="s">
        <v>111</v>
      </c>
      <c r="O49" s="1">
        <v>10</v>
      </c>
      <c r="P49" s="1">
        <v>4</v>
      </c>
      <c r="Q49" s="1">
        <v>0</v>
      </c>
      <c r="R49" s="1">
        <v>12</v>
      </c>
      <c r="S49" s="1">
        <v>0</v>
      </c>
      <c r="T49" s="1">
        <v>0</v>
      </c>
      <c r="U49" s="1">
        <v>4</v>
      </c>
      <c r="V49" s="1">
        <v>0</v>
      </c>
      <c r="W49" s="1">
        <v>0</v>
      </c>
      <c r="X49" s="1">
        <v>54</v>
      </c>
      <c r="Y49" s="1">
        <v>63</v>
      </c>
      <c r="Z49" s="1">
        <v>0</v>
      </c>
    </row>
    <row r="50" spans="1:26" x14ac:dyDescent="0.15">
      <c r="A50" s="1" t="s">
        <v>112</v>
      </c>
      <c r="B50" s="1">
        <v>4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0</v>
      </c>
      <c r="I50" s="1">
        <v>2</v>
      </c>
      <c r="J50" s="1">
        <v>0</v>
      </c>
      <c r="K50" s="1">
        <v>1</v>
      </c>
      <c r="L50" s="1">
        <v>0</v>
      </c>
      <c r="M50" s="1">
        <v>0</v>
      </c>
      <c r="N50" s="1" t="s">
        <v>112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2" spans="1:26" x14ac:dyDescent="0.15">
      <c r="A52" s="1" t="s">
        <v>140</v>
      </c>
      <c r="B52" s="1">
        <v>1759</v>
      </c>
      <c r="C52" s="1">
        <v>2</v>
      </c>
      <c r="D52" s="1">
        <v>21</v>
      </c>
      <c r="E52" s="1">
        <v>45</v>
      </c>
      <c r="F52" s="1">
        <v>28</v>
      </c>
      <c r="G52" s="1">
        <v>47</v>
      </c>
      <c r="H52" s="1">
        <v>29</v>
      </c>
      <c r="I52" s="1">
        <v>1215</v>
      </c>
      <c r="J52" s="1">
        <v>21</v>
      </c>
      <c r="K52" s="1">
        <v>52</v>
      </c>
      <c r="L52" s="1">
        <v>10</v>
      </c>
      <c r="M52" s="1">
        <v>14</v>
      </c>
      <c r="N52" s="1" t="s">
        <v>140</v>
      </c>
      <c r="O52" s="1">
        <v>42</v>
      </c>
      <c r="P52" s="1">
        <v>32</v>
      </c>
      <c r="Q52" s="1">
        <v>14</v>
      </c>
      <c r="R52" s="1">
        <v>40</v>
      </c>
      <c r="S52" s="1">
        <v>17</v>
      </c>
      <c r="T52" s="1">
        <v>27</v>
      </c>
      <c r="U52" s="1">
        <v>22</v>
      </c>
      <c r="V52" s="1">
        <v>19</v>
      </c>
      <c r="W52" s="1">
        <v>0</v>
      </c>
      <c r="X52" s="1">
        <v>3</v>
      </c>
      <c r="Y52" s="1">
        <v>58</v>
      </c>
      <c r="Z52" s="1">
        <v>1</v>
      </c>
    </row>
    <row r="53" spans="1:26" x14ac:dyDescent="0.15">
      <c r="A53" s="1" t="s">
        <v>109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</v>
      </c>
      <c r="J53" s="1">
        <v>0</v>
      </c>
      <c r="K53" s="1">
        <v>0</v>
      </c>
      <c r="L53" s="1">
        <v>0</v>
      </c>
      <c r="M53" s="1">
        <v>0</v>
      </c>
      <c r="N53" s="1" t="s">
        <v>109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15">
      <c r="A54" s="1" t="s">
        <v>110</v>
      </c>
      <c r="B54" s="1">
        <v>1647</v>
      </c>
      <c r="C54" s="1">
        <v>2</v>
      </c>
      <c r="D54" s="1">
        <v>20</v>
      </c>
      <c r="E54" s="1">
        <v>39</v>
      </c>
      <c r="F54" s="1">
        <v>28</v>
      </c>
      <c r="G54" s="1">
        <v>44</v>
      </c>
      <c r="H54" s="1">
        <v>25</v>
      </c>
      <c r="I54" s="1">
        <v>1140</v>
      </c>
      <c r="J54" s="1">
        <v>20</v>
      </c>
      <c r="K54" s="1">
        <v>48</v>
      </c>
      <c r="L54" s="1">
        <v>10</v>
      </c>
      <c r="M54" s="1">
        <v>14</v>
      </c>
      <c r="N54" s="1" t="s">
        <v>110</v>
      </c>
      <c r="O54" s="1">
        <v>38</v>
      </c>
      <c r="P54" s="1">
        <v>30</v>
      </c>
      <c r="Q54" s="1">
        <v>14</v>
      </c>
      <c r="R54" s="1">
        <v>39</v>
      </c>
      <c r="S54" s="1">
        <v>17</v>
      </c>
      <c r="T54" s="1">
        <v>27</v>
      </c>
      <c r="U54" s="1">
        <v>16</v>
      </c>
      <c r="V54" s="1">
        <v>19</v>
      </c>
      <c r="W54" s="1">
        <v>0</v>
      </c>
      <c r="X54" s="1">
        <v>3</v>
      </c>
      <c r="Y54" s="1">
        <v>53</v>
      </c>
      <c r="Z54" s="1">
        <v>1</v>
      </c>
    </row>
    <row r="55" spans="1:26" x14ac:dyDescent="0.15">
      <c r="A55" s="1" t="s">
        <v>111</v>
      </c>
      <c r="B55" s="1">
        <v>103</v>
      </c>
      <c r="C55" s="1">
        <v>0</v>
      </c>
      <c r="D55" s="1">
        <v>1</v>
      </c>
      <c r="E55" s="1">
        <v>6</v>
      </c>
      <c r="F55" s="1">
        <v>0</v>
      </c>
      <c r="G55" s="1">
        <v>3</v>
      </c>
      <c r="H55" s="1">
        <v>4</v>
      </c>
      <c r="I55" s="1">
        <v>69</v>
      </c>
      <c r="J55" s="1">
        <v>1</v>
      </c>
      <c r="K55" s="1">
        <v>1</v>
      </c>
      <c r="L55" s="1">
        <v>0</v>
      </c>
      <c r="M55" s="1">
        <v>0</v>
      </c>
      <c r="N55" s="1" t="s">
        <v>111</v>
      </c>
      <c r="O55" s="1">
        <v>4</v>
      </c>
      <c r="P55" s="1">
        <v>2</v>
      </c>
      <c r="Q55" s="1">
        <v>0</v>
      </c>
      <c r="R55" s="1">
        <v>1</v>
      </c>
      <c r="S55" s="1">
        <v>0</v>
      </c>
      <c r="T55" s="1">
        <v>0</v>
      </c>
      <c r="U55" s="1">
        <v>6</v>
      </c>
      <c r="V55" s="1">
        <v>0</v>
      </c>
      <c r="W55" s="1">
        <v>0</v>
      </c>
      <c r="X55" s="1">
        <v>0</v>
      </c>
      <c r="Y55" s="1">
        <v>5</v>
      </c>
      <c r="Z55" s="1">
        <v>0</v>
      </c>
    </row>
    <row r="56" spans="1:26" x14ac:dyDescent="0.15">
      <c r="A56" s="1" t="s">
        <v>112</v>
      </c>
      <c r="B56" s="1">
        <v>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3</v>
      </c>
      <c r="L56" s="1">
        <v>0</v>
      </c>
      <c r="M56" s="1">
        <v>0</v>
      </c>
      <c r="N56" s="1" t="s">
        <v>112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15">
      <c r="A57" s="33" t="s">
        <v>142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 t="s">
        <v>142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</sheetData>
  <mergeCells count="2">
    <mergeCell ref="A57:M57"/>
    <mergeCell ref="N57:Z5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EF49-91EF-4860-8F20-92BA45413E36}">
  <dimension ref="A1:Z32"/>
  <sheetViews>
    <sheetView view="pageBreakPreview" zoomScale="125" zoomScaleNormal="100" zoomScaleSheetLayoutView="125" workbookViewId="0">
      <selection activeCell="A32" sqref="A32:XFD32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159</v>
      </c>
      <c r="N1" s="1" t="s">
        <v>159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143</v>
      </c>
      <c r="B3" s="1">
        <v>6992</v>
      </c>
      <c r="C3" s="1">
        <v>12</v>
      </c>
      <c r="D3" s="1">
        <v>85</v>
      </c>
      <c r="E3" s="1">
        <v>231</v>
      </c>
      <c r="F3" s="1">
        <v>120</v>
      </c>
      <c r="G3" s="1">
        <v>243</v>
      </c>
      <c r="H3" s="1">
        <v>120</v>
      </c>
      <c r="I3" s="1">
        <v>4263</v>
      </c>
      <c r="J3" s="1">
        <v>110</v>
      </c>
      <c r="K3" s="1">
        <v>187</v>
      </c>
      <c r="L3" s="1">
        <v>51</v>
      </c>
      <c r="M3" s="1">
        <v>77</v>
      </c>
      <c r="N3" s="1" t="s">
        <v>143</v>
      </c>
      <c r="O3" s="1">
        <v>188</v>
      </c>
      <c r="P3" s="1">
        <v>157</v>
      </c>
      <c r="Q3" s="1">
        <v>91</v>
      </c>
      <c r="R3" s="1">
        <v>163</v>
      </c>
      <c r="S3" s="1">
        <v>93</v>
      </c>
      <c r="T3" s="1">
        <v>92</v>
      </c>
      <c r="U3" s="1">
        <v>79</v>
      </c>
      <c r="V3" s="1">
        <v>64</v>
      </c>
      <c r="W3" s="1">
        <v>0</v>
      </c>
      <c r="X3" s="1">
        <v>107</v>
      </c>
      <c r="Y3" s="1">
        <v>454</v>
      </c>
      <c r="Z3" s="1">
        <v>5</v>
      </c>
    </row>
    <row r="4" spans="1:26" x14ac:dyDescent="0.15">
      <c r="A4" s="1" t="s">
        <v>113</v>
      </c>
      <c r="B4" s="1">
        <v>1895</v>
      </c>
      <c r="C4" s="1">
        <v>8</v>
      </c>
      <c r="D4" s="1">
        <v>34</v>
      </c>
      <c r="E4" s="1">
        <v>94</v>
      </c>
      <c r="F4" s="1">
        <v>64</v>
      </c>
      <c r="G4" s="1">
        <v>112</v>
      </c>
      <c r="H4" s="1">
        <v>47</v>
      </c>
      <c r="I4" s="1">
        <v>956</v>
      </c>
      <c r="J4" s="1">
        <v>50</v>
      </c>
      <c r="K4" s="1">
        <v>67</v>
      </c>
      <c r="L4" s="1">
        <v>21</v>
      </c>
      <c r="M4" s="1">
        <v>34</v>
      </c>
      <c r="N4" s="1" t="s">
        <v>113</v>
      </c>
      <c r="O4" s="1">
        <v>81</v>
      </c>
      <c r="P4" s="1">
        <v>69</v>
      </c>
      <c r="Q4" s="1">
        <v>31</v>
      </c>
      <c r="R4" s="1">
        <v>54</v>
      </c>
      <c r="S4" s="1">
        <v>40</v>
      </c>
      <c r="T4" s="1">
        <v>39</v>
      </c>
      <c r="U4" s="1">
        <v>23</v>
      </c>
      <c r="V4" s="1">
        <v>22</v>
      </c>
      <c r="W4" s="1">
        <v>0</v>
      </c>
      <c r="X4" s="1">
        <v>11</v>
      </c>
      <c r="Y4" s="1">
        <v>36</v>
      </c>
      <c r="Z4" s="1">
        <v>2</v>
      </c>
    </row>
    <row r="5" spans="1:26" x14ac:dyDescent="0.15">
      <c r="A5" s="1" t="s">
        <v>114</v>
      </c>
      <c r="B5" s="1">
        <v>230</v>
      </c>
      <c r="C5" s="1">
        <v>0</v>
      </c>
      <c r="D5" s="1">
        <v>2</v>
      </c>
      <c r="E5" s="1">
        <v>12</v>
      </c>
      <c r="F5" s="1">
        <v>2</v>
      </c>
      <c r="G5" s="1">
        <v>13</v>
      </c>
      <c r="H5" s="1">
        <v>1</v>
      </c>
      <c r="I5" s="1">
        <v>129</v>
      </c>
      <c r="J5" s="1">
        <v>2</v>
      </c>
      <c r="K5" s="1">
        <v>8</v>
      </c>
      <c r="L5" s="1">
        <v>0</v>
      </c>
      <c r="M5" s="1">
        <v>5</v>
      </c>
      <c r="N5" s="1" t="s">
        <v>114</v>
      </c>
      <c r="O5" s="1">
        <v>10</v>
      </c>
      <c r="P5" s="1">
        <v>0</v>
      </c>
      <c r="Q5" s="1">
        <v>8</v>
      </c>
      <c r="R5" s="1">
        <v>12</v>
      </c>
      <c r="S5" s="1">
        <v>0</v>
      </c>
      <c r="T5" s="1">
        <v>5</v>
      </c>
      <c r="U5" s="1">
        <v>11</v>
      </c>
      <c r="V5" s="1">
        <v>3</v>
      </c>
      <c r="W5" s="1">
        <v>0</v>
      </c>
      <c r="X5" s="1">
        <v>1</v>
      </c>
      <c r="Y5" s="1">
        <v>6</v>
      </c>
      <c r="Z5" s="1">
        <v>0</v>
      </c>
    </row>
    <row r="6" spans="1:26" x14ac:dyDescent="0.15">
      <c r="A6" s="1" t="s">
        <v>115</v>
      </c>
      <c r="B6" s="1">
        <v>1070</v>
      </c>
      <c r="C6" s="1">
        <v>2</v>
      </c>
      <c r="D6" s="1">
        <v>15</v>
      </c>
      <c r="E6" s="1">
        <v>13</v>
      </c>
      <c r="F6" s="1">
        <v>9</v>
      </c>
      <c r="G6" s="1">
        <v>12</v>
      </c>
      <c r="H6" s="1">
        <v>14</v>
      </c>
      <c r="I6" s="1">
        <v>812</v>
      </c>
      <c r="J6" s="1">
        <v>10</v>
      </c>
      <c r="K6" s="1">
        <v>14</v>
      </c>
      <c r="L6" s="1">
        <v>7</v>
      </c>
      <c r="M6" s="1">
        <v>12</v>
      </c>
      <c r="N6" s="1" t="s">
        <v>115</v>
      </c>
      <c r="O6" s="1">
        <v>18</v>
      </c>
      <c r="P6" s="1">
        <v>11</v>
      </c>
      <c r="Q6" s="1">
        <v>16</v>
      </c>
      <c r="R6" s="1">
        <v>13</v>
      </c>
      <c r="S6" s="1">
        <v>14</v>
      </c>
      <c r="T6" s="1">
        <v>12</v>
      </c>
      <c r="U6" s="1">
        <v>8</v>
      </c>
      <c r="V6" s="1">
        <v>7</v>
      </c>
      <c r="W6" s="1">
        <v>0</v>
      </c>
      <c r="X6" s="1">
        <v>2</v>
      </c>
      <c r="Y6" s="1">
        <v>49</v>
      </c>
      <c r="Z6" s="1">
        <v>0</v>
      </c>
    </row>
    <row r="7" spans="1:26" x14ac:dyDescent="0.15">
      <c r="A7" s="1" t="s">
        <v>116</v>
      </c>
      <c r="B7" s="1">
        <v>616</v>
      </c>
      <c r="C7" s="1">
        <v>0</v>
      </c>
      <c r="D7" s="1">
        <v>7</v>
      </c>
      <c r="E7" s="1">
        <v>30</v>
      </c>
      <c r="F7" s="1">
        <v>9</v>
      </c>
      <c r="G7" s="1">
        <v>38</v>
      </c>
      <c r="H7" s="1">
        <v>20</v>
      </c>
      <c r="I7" s="1">
        <v>325</v>
      </c>
      <c r="J7" s="1">
        <v>14</v>
      </c>
      <c r="K7" s="1">
        <v>36</v>
      </c>
      <c r="L7" s="1">
        <v>5</v>
      </c>
      <c r="M7" s="1">
        <v>8</v>
      </c>
      <c r="N7" s="1" t="s">
        <v>116</v>
      </c>
      <c r="O7" s="1">
        <v>19</v>
      </c>
      <c r="P7" s="1">
        <v>30</v>
      </c>
      <c r="Q7" s="1">
        <v>4</v>
      </c>
      <c r="R7" s="1">
        <v>16</v>
      </c>
      <c r="S7" s="1">
        <v>8</v>
      </c>
      <c r="T7" s="1">
        <v>12</v>
      </c>
      <c r="U7" s="1">
        <v>9</v>
      </c>
      <c r="V7" s="1">
        <v>10</v>
      </c>
      <c r="W7" s="1">
        <v>0</v>
      </c>
      <c r="X7" s="1">
        <v>2</v>
      </c>
      <c r="Y7" s="1">
        <v>14</v>
      </c>
      <c r="Z7" s="1">
        <v>0</v>
      </c>
    </row>
    <row r="8" spans="1:26" x14ac:dyDescent="0.15">
      <c r="A8" s="1" t="s">
        <v>117</v>
      </c>
      <c r="B8" s="1">
        <v>892</v>
      </c>
      <c r="C8" s="1">
        <v>2</v>
      </c>
      <c r="D8" s="1">
        <v>13</v>
      </c>
      <c r="E8" s="1">
        <v>26</v>
      </c>
      <c r="F8" s="1">
        <v>15</v>
      </c>
      <c r="G8" s="1">
        <v>22</v>
      </c>
      <c r="H8" s="1">
        <v>17</v>
      </c>
      <c r="I8" s="1">
        <v>535</v>
      </c>
      <c r="J8" s="1">
        <v>18</v>
      </c>
      <c r="K8" s="1">
        <v>23</v>
      </c>
      <c r="L8" s="1">
        <v>5</v>
      </c>
      <c r="M8" s="1">
        <v>5</v>
      </c>
      <c r="N8" s="1" t="s">
        <v>117</v>
      </c>
      <c r="O8" s="1">
        <v>20</v>
      </c>
      <c r="P8" s="1">
        <v>31</v>
      </c>
      <c r="Q8" s="1">
        <v>20</v>
      </c>
      <c r="R8" s="1">
        <v>18</v>
      </c>
      <c r="S8" s="1">
        <v>12</v>
      </c>
      <c r="T8" s="1">
        <v>11</v>
      </c>
      <c r="U8" s="1">
        <v>7</v>
      </c>
      <c r="V8" s="1">
        <v>6</v>
      </c>
      <c r="W8" s="1">
        <v>0</v>
      </c>
      <c r="X8" s="1">
        <v>4</v>
      </c>
      <c r="Y8" s="1">
        <v>81</v>
      </c>
      <c r="Z8" s="1">
        <v>1</v>
      </c>
    </row>
    <row r="9" spans="1:26" x14ac:dyDescent="0.15">
      <c r="A9" s="1" t="s">
        <v>118</v>
      </c>
      <c r="B9" s="1">
        <v>277</v>
      </c>
      <c r="C9" s="1">
        <v>0</v>
      </c>
      <c r="D9" s="1">
        <v>2</v>
      </c>
      <c r="E9" s="1">
        <v>4</v>
      </c>
      <c r="F9" s="1">
        <v>0</v>
      </c>
      <c r="G9" s="1">
        <v>0</v>
      </c>
      <c r="H9" s="1">
        <v>7</v>
      </c>
      <c r="I9" s="1">
        <v>77</v>
      </c>
      <c r="J9" s="1">
        <v>1</v>
      </c>
      <c r="K9" s="1">
        <v>1</v>
      </c>
      <c r="L9" s="1">
        <v>1</v>
      </c>
      <c r="M9" s="1">
        <v>2</v>
      </c>
      <c r="N9" s="1" t="s">
        <v>118</v>
      </c>
      <c r="O9" s="1">
        <v>7</v>
      </c>
      <c r="P9" s="1">
        <v>1</v>
      </c>
      <c r="Q9" s="1">
        <v>1</v>
      </c>
      <c r="R9" s="1">
        <v>8</v>
      </c>
      <c r="S9" s="1">
        <v>0</v>
      </c>
      <c r="T9" s="1">
        <v>1</v>
      </c>
      <c r="U9" s="1">
        <v>1</v>
      </c>
      <c r="V9" s="1">
        <v>1</v>
      </c>
      <c r="W9" s="1">
        <v>0</v>
      </c>
      <c r="X9" s="1">
        <v>57</v>
      </c>
      <c r="Y9" s="1">
        <v>105</v>
      </c>
      <c r="Z9" s="1">
        <v>0</v>
      </c>
    </row>
    <row r="10" spans="1:26" x14ac:dyDescent="0.15">
      <c r="A10" s="1" t="s">
        <v>119</v>
      </c>
      <c r="B10" s="1">
        <v>1976</v>
      </c>
      <c r="C10" s="1">
        <v>0</v>
      </c>
      <c r="D10" s="1">
        <v>11</v>
      </c>
      <c r="E10" s="1">
        <v>51</v>
      </c>
      <c r="F10" s="1">
        <v>21</v>
      </c>
      <c r="G10" s="1">
        <v>46</v>
      </c>
      <c r="H10" s="1">
        <v>14</v>
      </c>
      <c r="I10" s="1">
        <v>1403</v>
      </c>
      <c r="J10" s="1">
        <v>15</v>
      </c>
      <c r="K10" s="1">
        <v>38</v>
      </c>
      <c r="L10" s="1">
        <v>12</v>
      </c>
      <c r="M10" s="1">
        <v>11</v>
      </c>
      <c r="N10" s="1" t="s">
        <v>119</v>
      </c>
      <c r="O10" s="1">
        <v>33</v>
      </c>
      <c r="P10" s="1">
        <v>15</v>
      </c>
      <c r="Q10" s="1">
        <v>11</v>
      </c>
      <c r="R10" s="1">
        <v>41</v>
      </c>
      <c r="S10" s="1">
        <v>19</v>
      </c>
      <c r="T10" s="1">
        <v>12</v>
      </c>
      <c r="U10" s="1">
        <v>20</v>
      </c>
      <c r="V10" s="1">
        <v>15</v>
      </c>
      <c r="W10" s="1">
        <v>0</v>
      </c>
      <c r="X10" s="1">
        <v>30</v>
      </c>
      <c r="Y10" s="1">
        <v>156</v>
      </c>
      <c r="Z10" s="1">
        <v>2</v>
      </c>
    </row>
    <row r="11" spans="1:26" x14ac:dyDescent="0.15">
      <c r="A11" s="1" t="s">
        <v>54</v>
      </c>
      <c r="B11" s="1">
        <v>36</v>
      </c>
      <c r="C11" s="1">
        <v>0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26</v>
      </c>
      <c r="J11" s="1">
        <v>0</v>
      </c>
      <c r="K11" s="1">
        <v>0</v>
      </c>
      <c r="L11" s="1">
        <v>0</v>
      </c>
      <c r="M11" s="1">
        <v>0</v>
      </c>
      <c r="N11" s="1" t="s">
        <v>54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7</v>
      </c>
      <c r="Z11" s="1">
        <v>0</v>
      </c>
    </row>
    <row r="13" spans="1:26" x14ac:dyDescent="0.15">
      <c r="A13" s="1" t="s">
        <v>141</v>
      </c>
      <c r="B13" s="1">
        <v>5234</v>
      </c>
      <c r="C13" s="1">
        <v>10</v>
      </c>
      <c r="D13" s="1">
        <v>64</v>
      </c>
      <c r="E13" s="1">
        <v>186</v>
      </c>
      <c r="F13" s="1">
        <v>92</v>
      </c>
      <c r="G13" s="1">
        <v>196</v>
      </c>
      <c r="H13" s="1">
        <v>91</v>
      </c>
      <c r="I13" s="1">
        <v>3049</v>
      </c>
      <c r="J13" s="1">
        <v>89</v>
      </c>
      <c r="K13" s="1">
        <v>135</v>
      </c>
      <c r="L13" s="1">
        <v>41</v>
      </c>
      <c r="M13" s="1">
        <v>63</v>
      </c>
      <c r="N13" s="1" t="s">
        <v>141</v>
      </c>
      <c r="O13" s="1">
        <v>146</v>
      </c>
      <c r="P13" s="1">
        <v>125</v>
      </c>
      <c r="Q13" s="1">
        <v>77</v>
      </c>
      <c r="R13" s="1">
        <v>123</v>
      </c>
      <c r="S13" s="1">
        <v>76</v>
      </c>
      <c r="T13" s="1">
        <v>65</v>
      </c>
      <c r="U13" s="1">
        <v>57</v>
      </c>
      <c r="V13" s="1">
        <v>45</v>
      </c>
      <c r="W13" s="1">
        <v>0</v>
      </c>
      <c r="X13" s="1">
        <v>104</v>
      </c>
      <c r="Y13" s="1">
        <v>396</v>
      </c>
      <c r="Z13" s="1">
        <v>4</v>
      </c>
    </row>
    <row r="14" spans="1:26" x14ac:dyDescent="0.15">
      <c r="A14" s="1" t="s">
        <v>113</v>
      </c>
      <c r="B14" s="1">
        <v>1196</v>
      </c>
      <c r="C14" s="1">
        <v>6</v>
      </c>
      <c r="D14" s="1">
        <v>21</v>
      </c>
      <c r="E14" s="1">
        <v>64</v>
      </c>
      <c r="F14" s="1">
        <v>43</v>
      </c>
      <c r="G14" s="1">
        <v>74</v>
      </c>
      <c r="H14" s="1">
        <v>30</v>
      </c>
      <c r="I14" s="1">
        <v>581</v>
      </c>
      <c r="J14" s="1">
        <v>32</v>
      </c>
      <c r="K14" s="1">
        <v>43</v>
      </c>
      <c r="L14" s="1">
        <v>15</v>
      </c>
      <c r="M14" s="1">
        <v>24</v>
      </c>
      <c r="N14" s="1" t="s">
        <v>113</v>
      </c>
      <c r="O14" s="1">
        <v>55</v>
      </c>
      <c r="P14" s="1">
        <v>44</v>
      </c>
      <c r="Q14" s="1">
        <v>23</v>
      </c>
      <c r="R14" s="1">
        <v>29</v>
      </c>
      <c r="S14" s="1">
        <v>25</v>
      </c>
      <c r="T14" s="1">
        <v>25</v>
      </c>
      <c r="U14" s="1">
        <v>17</v>
      </c>
      <c r="V14" s="1">
        <v>10</v>
      </c>
      <c r="W14" s="1">
        <v>0</v>
      </c>
      <c r="X14" s="1">
        <v>9</v>
      </c>
      <c r="Y14" s="1">
        <v>25</v>
      </c>
      <c r="Z14" s="1">
        <v>1</v>
      </c>
    </row>
    <row r="15" spans="1:26" x14ac:dyDescent="0.15">
      <c r="A15" s="1" t="s">
        <v>114</v>
      </c>
      <c r="B15" s="1">
        <v>217</v>
      </c>
      <c r="C15" s="1">
        <v>0</v>
      </c>
      <c r="D15" s="1">
        <v>1</v>
      </c>
      <c r="E15" s="1">
        <v>12</v>
      </c>
      <c r="F15" s="1">
        <v>2</v>
      </c>
      <c r="G15" s="1">
        <v>12</v>
      </c>
      <c r="H15" s="1">
        <v>1</v>
      </c>
      <c r="I15" s="1">
        <v>121</v>
      </c>
      <c r="J15" s="1">
        <v>2</v>
      </c>
      <c r="K15" s="1">
        <v>8</v>
      </c>
      <c r="L15" s="1">
        <v>0</v>
      </c>
      <c r="M15" s="1">
        <v>5</v>
      </c>
      <c r="N15" s="1" t="s">
        <v>114</v>
      </c>
      <c r="O15" s="1">
        <v>9</v>
      </c>
      <c r="P15" s="1">
        <v>0</v>
      </c>
      <c r="Q15" s="1">
        <v>8</v>
      </c>
      <c r="R15" s="1">
        <v>12</v>
      </c>
      <c r="S15" s="1">
        <v>0</v>
      </c>
      <c r="T15" s="1">
        <v>5</v>
      </c>
      <c r="U15" s="1">
        <v>10</v>
      </c>
      <c r="V15" s="1">
        <v>3</v>
      </c>
      <c r="W15" s="1">
        <v>0</v>
      </c>
      <c r="X15" s="1">
        <v>1</v>
      </c>
      <c r="Y15" s="1">
        <v>5</v>
      </c>
      <c r="Z15" s="1">
        <v>0</v>
      </c>
    </row>
    <row r="16" spans="1:26" x14ac:dyDescent="0.15">
      <c r="A16" s="1" t="s">
        <v>115</v>
      </c>
      <c r="B16" s="1">
        <v>574</v>
      </c>
      <c r="C16" s="1">
        <v>2</v>
      </c>
      <c r="D16" s="1">
        <v>11</v>
      </c>
      <c r="E16" s="1">
        <v>10</v>
      </c>
      <c r="F16" s="1">
        <v>6</v>
      </c>
      <c r="G16" s="1">
        <v>11</v>
      </c>
      <c r="H16" s="1">
        <v>11</v>
      </c>
      <c r="I16" s="1">
        <v>390</v>
      </c>
      <c r="J16" s="1">
        <v>8</v>
      </c>
      <c r="K16" s="1">
        <v>8</v>
      </c>
      <c r="L16" s="1">
        <v>5</v>
      </c>
      <c r="M16" s="1">
        <v>9</v>
      </c>
      <c r="N16" s="1" t="s">
        <v>115</v>
      </c>
      <c r="O16" s="1">
        <v>17</v>
      </c>
      <c r="P16" s="1">
        <v>10</v>
      </c>
      <c r="Q16" s="1">
        <v>11</v>
      </c>
      <c r="R16" s="1">
        <v>8</v>
      </c>
      <c r="S16" s="1">
        <v>12</v>
      </c>
      <c r="T16" s="1">
        <v>8</v>
      </c>
      <c r="U16" s="1">
        <v>5</v>
      </c>
      <c r="V16" s="1">
        <v>4</v>
      </c>
      <c r="W16" s="1">
        <v>0</v>
      </c>
      <c r="X16" s="1">
        <v>1</v>
      </c>
      <c r="Y16" s="1">
        <v>27</v>
      </c>
      <c r="Z16" s="1">
        <v>0</v>
      </c>
    </row>
    <row r="17" spans="1:26" x14ac:dyDescent="0.15">
      <c r="A17" s="1" t="s">
        <v>116</v>
      </c>
      <c r="B17" s="1">
        <v>373</v>
      </c>
      <c r="C17" s="1">
        <v>0</v>
      </c>
      <c r="D17" s="1">
        <v>6</v>
      </c>
      <c r="E17" s="1">
        <v>23</v>
      </c>
      <c r="F17" s="1">
        <v>5</v>
      </c>
      <c r="G17" s="1">
        <v>32</v>
      </c>
      <c r="H17" s="1">
        <v>13</v>
      </c>
      <c r="I17" s="1">
        <v>159</v>
      </c>
      <c r="J17" s="1">
        <v>13</v>
      </c>
      <c r="K17" s="1">
        <v>26</v>
      </c>
      <c r="L17" s="1">
        <v>4</v>
      </c>
      <c r="M17" s="1">
        <v>7</v>
      </c>
      <c r="N17" s="1" t="s">
        <v>116</v>
      </c>
      <c r="O17" s="1">
        <v>14</v>
      </c>
      <c r="P17" s="1">
        <v>24</v>
      </c>
      <c r="Q17" s="1">
        <v>3</v>
      </c>
      <c r="R17" s="1">
        <v>13</v>
      </c>
      <c r="S17" s="1">
        <v>8</v>
      </c>
      <c r="T17" s="1">
        <v>3</v>
      </c>
      <c r="U17" s="1">
        <v>6</v>
      </c>
      <c r="V17" s="1">
        <v>7</v>
      </c>
      <c r="W17" s="1">
        <v>0</v>
      </c>
      <c r="X17" s="1">
        <v>2</v>
      </c>
      <c r="Y17" s="1">
        <v>5</v>
      </c>
      <c r="Z17" s="1">
        <v>0</v>
      </c>
    </row>
    <row r="18" spans="1:26" x14ac:dyDescent="0.15">
      <c r="A18" s="1" t="s">
        <v>117</v>
      </c>
      <c r="B18" s="1">
        <v>690</v>
      </c>
      <c r="C18" s="1">
        <v>2</v>
      </c>
      <c r="D18" s="1">
        <v>11</v>
      </c>
      <c r="E18" s="1">
        <v>26</v>
      </c>
      <c r="F18" s="1">
        <v>15</v>
      </c>
      <c r="G18" s="1">
        <v>21</v>
      </c>
      <c r="H18" s="1">
        <v>16</v>
      </c>
      <c r="I18" s="1">
        <v>373</v>
      </c>
      <c r="J18" s="1">
        <v>18</v>
      </c>
      <c r="K18" s="1">
        <v>12</v>
      </c>
      <c r="L18" s="1">
        <v>5</v>
      </c>
      <c r="M18" s="1">
        <v>5</v>
      </c>
      <c r="N18" s="1" t="s">
        <v>117</v>
      </c>
      <c r="O18" s="1">
        <v>17</v>
      </c>
      <c r="P18" s="1">
        <v>31</v>
      </c>
      <c r="Q18" s="1">
        <v>20</v>
      </c>
      <c r="R18" s="1">
        <v>12</v>
      </c>
      <c r="S18" s="1">
        <v>12</v>
      </c>
      <c r="T18" s="1">
        <v>11</v>
      </c>
      <c r="U18" s="1">
        <v>5</v>
      </c>
      <c r="V18" s="1">
        <v>5</v>
      </c>
      <c r="W18" s="1">
        <v>0</v>
      </c>
      <c r="X18" s="1">
        <v>4</v>
      </c>
      <c r="Y18" s="1">
        <v>68</v>
      </c>
      <c r="Z18" s="1">
        <v>1</v>
      </c>
    </row>
    <row r="19" spans="1:26" x14ac:dyDescent="0.15">
      <c r="A19" s="1" t="s">
        <v>118</v>
      </c>
      <c r="B19" s="1">
        <v>273</v>
      </c>
      <c r="C19" s="1">
        <v>0</v>
      </c>
      <c r="D19" s="1">
        <v>2</v>
      </c>
      <c r="E19" s="1">
        <v>4</v>
      </c>
      <c r="F19" s="1">
        <v>0</v>
      </c>
      <c r="G19" s="1">
        <v>0</v>
      </c>
      <c r="H19" s="1">
        <v>7</v>
      </c>
      <c r="I19" s="1">
        <v>74</v>
      </c>
      <c r="J19" s="1">
        <v>1</v>
      </c>
      <c r="K19" s="1">
        <v>1</v>
      </c>
      <c r="L19" s="1">
        <v>1</v>
      </c>
      <c r="M19" s="1">
        <v>2</v>
      </c>
      <c r="N19" s="1" t="s">
        <v>118</v>
      </c>
      <c r="O19" s="1">
        <v>7</v>
      </c>
      <c r="P19" s="1">
        <v>1</v>
      </c>
      <c r="Q19" s="1">
        <v>1</v>
      </c>
      <c r="R19" s="1">
        <v>8</v>
      </c>
      <c r="S19" s="1">
        <v>0</v>
      </c>
      <c r="T19" s="1">
        <v>1</v>
      </c>
      <c r="U19" s="1">
        <v>1</v>
      </c>
      <c r="V19" s="1">
        <v>1</v>
      </c>
      <c r="W19" s="1">
        <v>0</v>
      </c>
      <c r="X19" s="1">
        <v>57</v>
      </c>
      <c r="Y19" s="1">
        <v>104</v>
      </c>
      <c r="Z19" s="1">
        <v>0</v>
      </c>
    </row>
    <row r="20" spans="1:26" x14ac:dyDescent="0.15">
      <c r="A20" s="1" t="s">
        <v>119</v>
      </c>
      <c r="B20" s="1">
        <v>1885</v>
      </c>
      <c r="C20" s="1">
        <v>0</v>
      </c>
      <c r="D20" s="1">
        <v>11</v>
      </c>
      <c r="E20" s="1">
        <v>47</v>
      </c>
      <c r="F20" s="1">
        <v>21</v>
      </c>
      <c r="G20" s="1">
        <v>46</v>
      </c>
      <c r="H20" s="1">
        <v>13</v>
      </c>
      <c r="I20" s="1">
        <v>1333</v>
      </c>
      <c r="J20" s="1">
        <v>15</v>
      </c>
      <c r="K20" s="1">
        <v>37</v>
      </c>
      <c r="L20" s="1">
        <v>11</v>
      </c>
      <c r="M20" s="1">
        <v>11</v>
      </c>
      <c r="N20" s="1" t="s">
        <v>119</v>
      </c>
      <c r="O20" s="1">
        <v>27</v>
      </c>
      <c r="P20" s="1">
        <v>15</v>
      </c>
      <c r="Q20" s="1">
        <v>11</v>
      </c>
      <c r="R20" s="1">
        <v>40</v>
      </c>
      <c r="S20" s="1">
        <v>19</v>
      </c>
      <c r="T20" s="1">
        <v>12</v>
      </c>
      <c r="U20" s="1">
        <v>13</v>
      </c>
      <c r="V20" s="1">
        <v>15</v>
      </c>
      <c r="W20" s="1">
        <v>0</v>
      </c>
      <c r="X20" s="1">
        <v>30</v>
      </c>
      <c r="Y20" s="1">
        <v>156</v>
      </c>
      <c r="Z20" s="1">
        <v>2</v>
      </c>
    </row>
    <row r="21" spans="1:26" x14ac:dyDescent="0.15">
      <c r="A21" s="1" t="s">
        <v>54</v>
      </c>
      <c r="B21" s="1">
        <v>26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18</v>
      </c>
      <c r="J21" s="1">
        <v>0</v>
      </c>
      <c r="K21" s="1">
        <v>0</v>
      </c>
      <c r="L21" s="1">
        <v>0</v>
      </c>
      <c r="M21" s="1">
        <v>0</v>
      </c>
      <c r="N21" s="1" t="s">
        <v>54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6</v>
      </c>
      <c r="Z21" s="1">
        <v>0</v>
      </c>
    </row>
    <row r="23" spans="1:26" x14ac:dyDescent="0.15">
      <c r="A23" s="1" t="s">
        <v>140</v>
      </c>
      <c r="B23" s="1">
        <v>1758</v>
      </c>
      <c r="C23" s="1">
        <v>2</v>
      </c>
      <c r="D23" s="1">
        <v>21</v>
      </c>
      <c r="E23" s="1">
        <v>45</v>
      </c>
      <c r="F23" s="1">
        <v>28</v>
      </c>
      <c r="G23" s="1">
        <v>47</v>
      </c>
      <c r="H23" s="1">
        <v>29</v>
      </c>
      <c r="I23" s="1">
        <v>1214</v>
      </c>
      <c r="J23" s="1">
        <v>21</v>
      </c>
      <c r="K23" s="1">
        <v>52</v>
      </c>
      <c r="L23" s="1">
        <v>10</v>
      </c>
      <c r="M23" s="1">
        <v>14</v>
      </c>
      <c r="N23" s="1" t="s">
        <v>140</v>
      </c>
      <c r="O23" s="1">
        <v>42</v>
      </c>
      <c r="P23" s="1">
        <v>32</v>
      </c>
      <c r="Q23" s="1">
        <v>14</v>
      </c>
      <c r="R23" s="1">
        <v>40</v>
      </c>
      <c r="S23" s="1">
        <v>17</v>
      </c>
      <c r="T23" s="1">
        <v>27</v>
      </c>
      <c r="U23" s="1">
        <v>22</v>
      </c>
      <c r="V23" s="1">
        <v>19</v>
      </c>
      <c r="W23" s="1">
        <v>0</v>
      </c>
      <c r="X23" s="1">
        <v>3</v>
      </c>
      <c r="Y23" s="1">
        <v>58</v>
      </c>
      <c r="Z23" s="1">
        <v>1</v>
      </c>
    </row>
    <row r="24" spans="1:26" x14ac:dyDescent="0.15">
      <c r="A24" s="1" t="s">
        <v>113</v>
      </c>
      <c r="B24" s="1">
        <v>699</v>
      </c>
      <c r="C24" s="1">
        <v>2</v>
      </c>
      <c r="D24" s="1">
        <v>13</v>
      </c>
      <c r="E24" s="1">
        <v>30</v>
      </c>
      <c r="F24" s="1">
        <v>21</v>
      </c>
      <c r="G24" s="1">
        <v>38</v>
      </c>
      <c r="H24" s="1">
        <v>17</v>
      </c>
      <c r="I24" s="1">
        <v>375</v>
      </c>
      <c r="J24" s="1">
        <v>18</v>
      </c>
      <c r="K24" s="1">
        <v>24</v>
      </c>
      <c r="L24" s="1">
        <v>6</v>
      </c>
      <c r="M24" s="1">
        <v>10</v>
      </c>
      <c r="N24" s="1" t="s">
        <v>113</v>
      </c>
      <c r="O24" s="1">
        <v>26</v>
      </c>
      <c r="P24" s="1">
        <v>25</v>
      </c>
      <c r="Q24" s="1">
        <v>8</v>
      </c>
      <c r="R24" s="1">
        <v>25</v>
      </c>
      <c r="S24" s="1">
        <v>15</v>
      </c>
      <c r="T24" s="1">
        <v>14</v>
      </c>
      <c r="U24" s="1">
        <v>6</v>
      </c>
      <c r="V24" s="1">
        <v>12</v>
      </c>
      <c r="W24" s="1">
        <v>0</v>
      </c>
      <c r="X24" s="1">
        <v>2</v>
      </c>
      <c r="Y24" s="1">
        <v>11</v>
      </c>
      <c r="Z24" s="1">
        <v>1</v>
      </c>
    </row>
    <row r="25" spans="1:26" x14ac:dyDescent="0.15">
      <c r="A25" s="1" t="s">
        <v>114</v>
      </c>
      <c r="B25" s="1">
        <v>13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8</v>
      </c>
      <c r="J25" s="1">
        <v>0</v>
      </c>
      <c r="K25" s="1">
        <v>0</v>
      </c>
      <c r="L25" s="1">
        <v>0</v>
      </c>
      <c r="M25" s="1">
        <v>0</v>
      </c>
      <c r="N25" s="1" t="s">
        <v>114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1</v>
      </c>
      <c r="Z25" s="1">
        <v>0</v>
      </c>
    </row>
    <row r="26" spans="1:26" x14ac:dyDescent="0.15">
      <c r="A26" s="1" t="s">
        <v>115</v>
      </c>
      <c r="B26" s="1">
        <v>496</v>
      </c>
      <c r="C26" s="1">
        <v>0</v>
      </c>
      <c r="D26" s="1">
        <v>4</v>
      </c>
      <c r="E26" s="1">
        <v>3</v>
      </c>
      <c r="F26" s="1">
        <v>3</v>
      </c>
      <c r="G26" s="1">
        <v>1</v>
      </c>
      <c r="H26" s="1">
        <v>3</v>
      </c>
      <c r="I26" s="1">
        <v>422</v>
      </c>
      <c r="J26" s="1">
        <v>2</v>
      </c>
      <c r="K26" s="1">
        <v>6</v>
      </c>
      <c r="L26" s="1">
        <v>2</v>
      </c>
      <c r="M26" s="1">
        <v>3</v>
      </c>
      <c r="N26" s="1" t="s">
        <v>115</v>
      </c>
      <c r="O26" s="1">
        <v>1</v>
      </c>
      <c r="P26" s="1">
        <v>1</v>
      </c>
      <c r="Q26" s="1">
        <v>5</v>
      </c>
      <c r="R26" s="1">
        <v>5</v>
      </c>
      <c r="S26" s="1">
        <v>2</v>
      </c>
      <c r="T26" s="1">
        <v>4</v>
      </c>
      <c r="U26" s="1">
        <v>3</v>
      </c>
      <c r="V26" s="1">
        <v>3</v>
      </c>
      <c r="W26" s="1">
        <v>0</v>
      </c>
      <c r="X26" s="1">
        <v>1</v>
      </c>
      <c r="Y26" s="1">
        <v>22</v>
      </c>
      <c r="Z26" s="1">
        <v>0</v>
      </c>
    </row>
    <row r="27" spans="1:26" x14ac:dyDescent="0.15">
      <c r="A27" s="1" t="s">
        <v>116</v>
      </c>
      <c r="B27" s="1">
        <v>243</v>
      </c>
      <c r="C27" s="1">
        <v>0</v>
      </c>
      <c r="D27" s="1">
        <v>1</v>
      </c>
      <c r="E27" s="1">
        <v>7</v>
      </c>
      <c r="F27" s="1">
        <v>4</v>
      </c>
      <c r="G27" s="1">
        <v>6</v>
      </c>
      <c r="H27" s="1">
        <v>7</v>
      </c>
      <c r="I27" s="1">
        <v>166</v>
      </c>
      <c r="J27" s="1">
        <v>1</v>
      </c>
      <c r="K27" s="1">
        <v>10</v>
      </c>
      <c r="L27" s="1">
        <v>1</v>
      </c>
      <c r="M27" s="1">
        <v>1</v>
      </c>
      <c r="N27" s="1" t="s">
        <v>116</v>
      </c>
      <c r="O27" s="1">
        <v>5</v>
      </c>
      <c r="P27" s="1">
        <v>6</v>
      </c>
      <c r="Q27" s="1">
        <v>1</v>
      </c>
      <c r="R27" s="1">
        <v>3</v>
      </c>
      <c r="S27" s="1">
        <v>0</v>
      </c>
      <c r="T27" s="1">
        <v>9</v>
      </c>
      <c r="U27" s="1">
        <v>3</v>
      </c>
      <c r="V27" s="1">
        <v>3</v>
      </c>
      <c r="W27" s="1">
        <v>0</v>
      </c>
      <c r="X27" s="1">
        <v>0</v>
      </c>
      <c r="Y27" s="1">
        <v>9</v>
      </c>
      <c r="Z27" s="1">
        <v>0</v>
      </c>
    </row>
    <row r="28" spans="1:26" x14ac:dyDescent="0.15">
      <c r="A28" s="1" t="s">
        <v>117</v>
      </c>
      <c r="B28" s="1">
        <v>202</v>
      </c>
      <c r="C28" s="1">
        <v>0</v>
      </c>
      <c r="D28" s="1">
        <v>2</v>
      </c>
      <c r="E28" s="1">
        <v>0</v>
      </c>
      <c r="F28" s="1">
        <v>0</v>
      </c>
      <c r="G28" s="1">
        <v>1</v>
      </c>
      <c r="H28" s="1">
        <v>1</v>
      </c>
      <c r="I28" s="1">
        <v>162</v>
      </c>
      <c r="J28" s="1">
        <v>0</v>
      </c>
      <c r="K28" s="1">
        <v>11</v>
      </c>
      <c r="L28" s="1">
        <v>0</v>
      </c>
      <c r="M28" s="1">
        <v>0</v>
      </c>
      <c r="N28" s="1" t="s">
        <v>117</v>
      </c>
      <c r="O28" s="1">
        <v>3</v>
      </c>
      <c r="P28" s="1">
        <v>0</v>
      </c>
      <c r="Q28" s="1">
        <v>0</v>
      </c>
      <c r="R28" s="1">
        <v>6</v>
      </c>
      <c r="S28" s="1">
        <v>0</v>
      </c>
      <c r="T28" s="1">
        <v>0</v>
      </c>
      <c r="U28" s="1">
        <v>2</v>
      </c>
      <c r="V28" s="1">
        <v>1</v>
      </c>
      <c r="W28" s="1">
        <v>0</v>
      </c>
      <c r="X28" s="1">
        <v>0</v>
      </c>
      <c r="Y28" s="1">
        <v>13</v>
      </c>
      <c r="Z28" s="1">
        <v>0</v>
      </c>
    </row>
    <row r="29" spans="1:26" x14ac:dyDescent="0.15">
      <c r="A29" s="1" t="s">
        <v>118</v>
      </c>
      <c r="B29" s="1"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0</v>
      </c>
      <c r="N29" s="1" t="s">
        <v>118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15">
      <c r="A30" s="1" t="s">
        <v>119</v>
      </c>
      <c r="B30" s="1">
        <v>91</v>
      </c>
      <c r="C30" s="1">
        <v>0</v>
      </c>
      <c r="D30" s="1">
        <v>0</v>
      </c>
      <c r="E30" s="1">
        <v>4</v>
      </c>
      <c r="F30" s="1">
        <v>0</v>
      </c>
      <c r="G30" s="1">
        <v>0</v>
      </c>
      <c r="H30" s="1">
        <v>1</v>
      </c>
      <c r="I30" s="1">
        <v>70</v>
      </c>
      <c r="J30" s="1">
        <v>0</v>
      </c>
      <c r="K30" s="1">
        <v>1</v>
      </c>
      <c r="L30" s="1">
        <v>1</v>
      </c>
      <c r="M30" s="1">
        <v>0</v>
      </c>
      <c r="N30" s="1" t="s">
        <v>119</v>
      </c>
      <c r="O30" s="1">
        <v>6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54</v>
      </c>
      <c r="B31" s="1">
        <v>10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1" t="s">
        <v>54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15">
      <c r="A32" s="33" t="s">
        <v>142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 t="s">
        <v>142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</sheetData>
  <mergeCells count="2">
    <mergeCell ref="A32:M32"/>
    <mergeCell ref="N32:Z3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222A-3B41-40B7-B5B8-7DDAB5BCEAD9}">
  <dimension ref="A1:Z38"/>
  <sheetViews>
    <sheetView view="pageBreakPreview" topLeftCell="A7" zoomScale="125" zoomScaleNormal="100" zoomScaleSheetLayoutView="125" workbookViewId="0">
      <selection activeCell="A38" sqref="A38:XFD38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160</v>
      </c>
      <c r="N1" s="1" t="s">
        <v>160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143</v>
      </c>
      <c r="B3" s="1">
        <v>6992</v>
      </c>
      <c r="C3" s="1">
        <v>12</v>
      </c>
      <c r="D3" s="1">
        <v>85</v>
      </c>
      <c r="E3" s="1">
        <v>231</v>
      </c>
      <c r="F3" s="1">
        <v>120</v>
      </c>
      <c r="G3" s="1">
        <v>243</v>
      </c>
      <c r="H3" s="1">
        <v>120</v>
      </c>
      <c r="I3" s="1">
        <v>4263</v>
      </c>
      <c r="J3" s="1">
        <v>110</v>
      </c>
      <c r="K3" s="1">
        <v>187</v>
      </c>
      <c r="L3" s="1">
        <v>51</v>
      </c>
      <c r="M3" s="1">
        <v>77</v>
      </c>
      <c r="N3" s="1" t="s">
        <v>143</v>
      </c>
      <c r="O3" s="1">
        <v>188</v>
      </c>
      <c r="P3" s="1">
        <v>157</v>
      </c>
      <c r="Q3" s="1">
        <v>91</v>
      </c>
      <c r="R3" s="1">
        <v>163</v>
      </c>
      <c r="S3" s="1">
        <v>93</v>
      </c>
      <c r="T3" s="1">
        <v>92</v>
      </c>
      <c r="U3" s="1">
        <v>79</v>
      </c>
      <c r="V3" s="1">
        <v>64</v>
      </c>
      <c r="W3" s="1">
        <v>0</v>
      </c>
      <c r="X3" s="1">
        <v>107</v>
      </c>
      <c r="Y3" s="1">
        <v>454</v>
      </c>
      <c r="Z3" s="1">
        <v>5</v>
      </c>
    </row>
    <row r="4" spans="1:26" x14ac:dyDescent="0.15">
      <c r="A4" s="1" t="s">
        <v>120</v>
      </c>
      <c r="B4" s="1">
        <v>481</v>
      </c>
      <c r="C4" s="1">
        <v>0</v>
      </c>
      <c r="D4" s="1">
        <v>3</v>
      </c>
      <c r="E4" s="1">
        <v>7</v>
      </c>
      <c r="F4" s="1">
        <v>0</v>
      </c>
      <c r="G4" s="1">
        <v>0</v>
      </c>
      <c r="H4" s="1">
        <v>13</v>
      </c>
      <c r="I4" s="1">
        <v>226</v>
      </c>
      <c r="J4" s="1">
        <v>1</v>
      </c>
      <c r="K4" s="1">
        <v>4</v>
      </c>
      <c r="L4" s="1">
        <v>1</v>
      </c>
      <c r="M4" s="1">
        <v>0</v>
      </c>
      <c r="N4" s="1" t="s">
        <v>120</v>
      </c>
      <c r="O4" s="1">
        <v>8</v>
      </c>
      <c r="P4" s="1">
        <v>0</v>
      </c>
      <c r="Q4" s="1">
        <v>1</v>
      </c>
      <c r="R4" s="1">
        <v>5</v>
      </c>
      <c r="S4" s="1">
        <v>0</v>
      </c>
      <c r="T4" s="1">
        <v>0</v>
      </c>
      <c r="U4" s="1">
        <v>1</v>
      </c>
      <c r="V4" s="1">
        <v>1</v>
      </c>
      <c r="W4" s="1">
        <v>0</v>
      </c>
      <c r="X4" s="1">
        <v>87</v>
      </c>
      <c r="Y4" s="1">
        <v>123</v>
      </c>
      <c r="Z4" s="1">
        <v>0</v>
      </c>
    </row>
    <row r="5" spans="1:26" x14ac:dyDescent="0.15">
      <c r="A5" s="1" t="s">
        <v>121</v>
      </c>
      <c r="B5" s="1">
        <v>14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5</v>
      </c>
      <c r="J5" s="1">
        <v>0</v>
      </c>
      <c r="K5" s="1">
        <v>0</v>
      </c>
      <c r="L5" s="1">
        <v>0</v>
      </c>
      <c r="M5" s="1">
        <v>0</v>
      </c>
      <c r="N5" s="1" t="s">
        <v>121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7</v>
      </c>
      <c r="Z5" s="1">
        <v>0</v>
      </c>
    </row>
    <row r="6" spans="1:26" x14ac:dyDescent="0.15">
      <c r="A6" s="1" t="s">
        <v>122</v>
      </c>
      <c r="B6" s="1">
        <v>132</v>
      </c>
      <c r="C6" s="1">
        <v>0</v>
      </c>
      <c r="D6" s="1">
        <v>0</v>
      </c>
      <c r="E6" s="1">
        <v>5</v>
      </c>
      <c r="F6" s="1">
        <v>0</v>
      </c>
      <c r="G6" s="1">
        <v>1</v>
      </c>
      <c r="H6" s="1">
        <v>0</v>
      </c>
      <c r="I6" s="1">
        <v>101</v>
      </c>
      <c r="J6" s="1">
        <v>0</v>
      </c>
      <c r="K6" s="1">
        <v>10</v>
      </c>
      <c r="L6" s="1">
        <v>0</v>
      </c>
      <c r="M6" s="1">
        <v>0</v>
      </c>
      <c r="N6" s="1" t="s">
        <v>122</v>
      </c>
      <c r="O6" s="1">
        <v>5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8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15">
      <c r="A7" s="1" t="s">
        <v>123</v>
      </c>
      <c r="B7" s="1">
        <v>232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3</v>
      </c>
      <c r="I7" s="1">
        <v>195</v>
      </c>
      <c r="J7" s="1">
        <v>0</v>
      </c>
      <c r="K7" s="1">
        <v>2</v>
      </c>
      <c r="L7" s="1">
        <v>0</v>
      </c>
      <c r="M7" s="1">
        <v>0</v>
      </c>
      <c r="N7" s="1" t="s">
        <v>123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31</v>
      </c>
      <c r="Z7" s="1">
        <v>0</v>
      </c>
    </row>
    <row r="8" spans="1:26" x14ac:dyDescent="0.15">
      <c r="A8" s="1" t="s">
        <v>124</v>
      </c>
      <c r="B8" s="1">
        <v>440</v>
      </c>
      <c r="C8" s="1">
        <v>0</v>
      </c>
      <c r="D8" s="1">
        <v>1</v>
      </c>
      <c r="E8" s="1">
        <v>12</v>
      </c>
      <c r="F8" s="1">
        <v>2</v>
      </c>
      <c r="G8" s="1">
        <v>0</v>
      </c>
      <c r="H8" s="1">
        <v>3</v>
      </c>
      <c r="I8" s="1">
        <v>361</v>
      </c>
      <c r="J8" s="1">
        <v>2</v>
      </c>
      <c r="K8" s="1">
        <v>1</v>
      </c>
      <c r="L8" s="1">
        <v>0</v>
      </c>
      <c r="M8" s="1">
        <v>0</v>
      </c>
      <c r="N8" s="1" t="s">
        <v>124</v>
      </c>
      <c r="O8" s="1">
        <v>1</v>
      </c>
      <c r="P8" s="1">
        <v>2</v>
      </c>
      <c r="Q8" s="1">
        <v>0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0</v>
      </c>
      <c r="X8" s="1">
        <v>1</v>
      </c>
      <c r="Y8" s="1">
        <v>50</v>
      </c>
      <c r="Z8" s="1">
        <v>1</v>
      </c>
    </row>
    <row r="9" spans="1:26" x14ac:dyDescent="0.15">
      <c r="A9" s="1" t="s">
        <v>125</v>
      </c>
      <c r="B9" s="1">
        <v>1127</v>
      </c>
      <c r="C9" s="1">
        <v>0</v>
      </c>
      <c r="D9" s="1">
        <v>9</v>
      </c>
      <c r="E9" s="1">
        <v>38</v>
      </c>
      <c r="F9" s="1">
        <v>11</v>
      </c>
      <c r="G9" s="1">
        <v>45</v>
      </c>
      <c r="H9" s="1">
        <v>26</v>
      </c>
      <c r="I9" s="1">
        <v>659</v>
      </c>
      <c r="J9" s="1">
        <v>18</v>
      </c>
      <c r="K9" s="1">
        <v>59</v>
      </c>
      <c r="L9" s="1">
        <v>9</v>
      </c>
      <c r="M9" s="1">
        <v>13</v>
      </c>
      <c r="N9" s="1" t="s">
        <v>125</v>
      </c>
      <c r="O9" s="1">
        <v>31</v>
      </c>
      <c r="P9" s="1">
        <v>34</v>
      </c>
      <c r="Q9" s="1">
        <v>10</v>
      </c>
      <c r="R9" s="1">
        <v>25</v>
      </c>
      <c r="S9" s="1">
        <v>20</v>
      </c>
      <c r="T9" s="1">
        <v>13</v>
      </c>
      <c r="U9" s="1">
        <v>9</v>
      </c>
      <c r="V9" s="1">
        <v>11</v>
      </c>
      <c r="W9" s="1">
        <v>0</v>
      </c>
      <c r="X9" s="1">
        <v>2</v>
      </c>
      <c r="Y9" s="1">
        <v>85</v>
      </c>
      <c r="Z9" s="1">
        <v>0</v>
      </c>
    </row>
    <row r="10" spans="1:26" x14ac:dyDescent="0.15">
      <c r="A10" s="1" t="s">
        <v>126</v>
      </c>
      <c r="B10" s="1">
        <v>1050</v>
      </c>
      <c r="C10" s="1">
        <v>1</v>
      </c>
      <c r="D10" s="1">
        <v>8</v>
      </c>
      <c r="E10" s="1">
        <v>21</v>
      </c>
      <c r="F10" s="1">
        <v>13</v>
      </c>
      <c r="G10" s="1">
        <v>19</v>
      </c>
      <c r="H10" s="1">
        <v>4</v>
      </c>
      <c r="I10" s="1">
        <v>865</v>
      </c>
      <c r="J10" s="1">
        <v>3</v>
      </c>
      <c r="K10" s="1">
        <v>7</v>
      </c>
      <c r="L10" s="1">
        <v>5</v>
      </c>
      <c r="M10" s="1">
        <v>8</v>
      </c>
      <c r="N10" s="1" t="s">
        <v>126</v>
      </c>
      <c r="O10" s="1">
        <v>9</v>
      </c>
      <c r="P10" s="1">
        <v>8</v>
      </c>
      <c r="Q10" s="1">
        <v>7</v>
      </c>
      <c r="R10" s="1">
        <v>19</v>
      </c>
      <c r="S10" s="1">
        <v>6</v>
      </c>
      <c r="T10" s="1">
        <v>5</v>
      </c>
      <c r="U10" s="1">
        <v>6</v>
      </c>
      <c r="V10" s="1">
        <v>4</v>
      </c>
      <c r="W10" s="1">
        <v>0</v>
      </c>
      <c r="X10" s="1">
        <v>2</v>
      </c>
      <c r="Y10" s="1">
        <v>28</v>
      </c>
      <c r="Z10" s="1">
        <v>2</v>
      </c>
    </row>
    <row r="11" spans="1:26" x14ac:dyDescent="0.15">
      <c r="A11" s="1" t="s">
        <v>127</v>
      </c>
      <c r="B11" s="1">
        <v>93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93</v>
      </c>
      <c r="J11" s="1">
        <v>0</v>
      </c>
      <c r="K11" s="1">
        <v>0</v>
      </c>
      <c r="L11" s="1">
        <v>0</v>
      </c>
      <c r="M11" s="1">
        <v>0</v>
      </c>
      <c r="N11" s="1" t="s">
        <v>127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15">
      <c r="A12" s="1" t="s">
        <v>50</v>
      </c>
      <c r="B12" s="1">
        <v>3404</v>
      </c>
      <c r="C12" s="1">
        <v>11</v>
      </c>
      <c r="D12" s="1">
        <v>63</v>
      </c>
      <c r="E12" s="1">
        <v>148</v>
      </c>
      <c r="F12" s="1">
        <v>94</v>
      </c>
      <c r="G12" s="1">
        <v>178</v>
      </c>
      <c r="H12" s="1">
        <v>70</v>
      </c>
      <c r="I12" s="1">
        <v>1746</v>
      </c>
      <c r="J12" s="1">
        <v>86</v>
      </c>
      <c r="K12" s="1">
        <v>104</v>
      </c>
      <c r="L12" s="1">
        <v>36</v>
      </c>
      <c r="M12" s="1">
        <v>56</v>
      </c>
      <c r="N12" s="1" t="s">
        <v>50</v>
      </c>
      <c r="O12" s="1">
        <v>133</v>
      </c>
      <c r="P12" s="1">
        <v>113</v>
      </c>
      <c r="Q12" s="1">
        <v>73</v>
      </c>
      <c r="R12" s="1">
        <v>111</v>
      </c>
      <c r="S12" s="1">
        <v>66</v>
      </c>
      <c r="T12" s="1">
        <v>73</v>
      </c>
      <c r="U12" s="1">
        <v>54</v>
      </c>
      <c r="V12" s="1">
        <v>48</v>
      </c>
      <c r="W12" s="1">
        <v>0</v>
      </c>
      <c r="X12" s="1">
        <v>15</v>
      </c>
      <c r="Y12" s="1">
        <v>124</v>
      </c>
      <c r="Z12" s="1">
        <v>2</v>
      </c>
    </row>
    <row r="13" spans="1:26" x14ac:dyDescent="0.15">
      <c r="A13" s="1" t="s">
        <v>54</v>
      </c>
      <c r="B13" s="1">
        <v>19</v>
      </c>
      <c r="C13" s="1">
        <v>0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12</v>
      </c>
      <c r="J13" s="1">
        <v>0</v>
      </c>
      <c r="K13" s="1">
        <v>0</v>
      </c>
      <c r="L13" s="1">
        <v>0</v>
      </c>
      <c r="M13" s="1">
        <v>0</v>
      </c>
      <c r="N13" s="1" t="s">
        <v>54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6</v>
      </c>
      <c r="Z13" s="1">
        <v>0</v>
      </c>
    </row>
    <row r="15" spans="1:26" x14ac:dyDescent="0.15">
      <c r="A15" s="1" t="s">
        <v>169</v>
      </c>
      <c r="B15" s="1">
        <v>5234</v>
      </c>
      <c r="C15" s="1">
        <v>10</v>
      </c>
      <c r="D15" s="1">
        <v>64</v>
      </c>
      <c r="E15" s="1">
        <v>186</v>
      </c>
      <c r="F15" s="1">
        <v>92</v>
      </c>
      <c r="G15" s="1">
        <v>196</v>
      </c>
      <c r="H15" s="1">
        <v>91</v>
      </c>
      <c r="I15" s="1">
        <v>3049</v>
      </c>
      <c r="J15" s="1">
        <v>89</v>
      </c>
      <c r="K15" s="1">
        <v>135</v>
      </c>
      <c r="L15" s="1">
        <v>41</v>
      </c>
      <c r="M15" s="1">
        <v>63</v>
      </c>
      <c r="N15" s="1" t="s">
        <v>169</v>
      </c>
      <c r="O15" s="1">
        <v>146</v>
      </c>
      <c r="P15" s="1">
        <v>125</v>
      </c>
      <c r="Q15" s="1">
        <v>77</v>
      </c>
      <c r="R15" s="1">
        <v>123</v>
      </c>
      <c r="S15" s="1">
        <v>76</v>
      </c>
      <c r="T15" s="1">
        <v>65</v>
      </c>
      <c r="U15" s="1">
        <v>57</v>
      </c>
      <c r="V15" s="1">
        <v>45</v>
      </c>
      <c r="W15" s="1">
        <v>0</v>
      </c>
      <c r="X15" s="1">
        <v>104</v>
      </c>
      <c r="Y15" s="1">
        <v>396</v>
      </c>
      <c r="Z15" s="1">
        <v>4</v>
      </c>
    </row>
    <row r="16" spans="1:26" x14ac:dyDescent="0.15">
      <c r="A16" s="1" t="s">
        <v>120</v>
      </c>
      <c r="B16" s="1">
        <v>467</v>
      </c>
      <c r="C16" s="1">
        <v>0</v>
      </c>
      <c r="D16" s="1">
        <v>3</v>
      </c>
      <c r="E16" s="1">
        <v>6</v>
      </c>
      <c r="F16" s="1">
        <v>0</v>
      </c>
      <c r="G16" s="1">
        <v>0</v>
      </c>
      <c r="H16" s="1">
        <v>13</v>
      </c>
      <c r="I16" s="1">
        <v>218</v>
      </c>
      <c r="J16" s="1">
        <v>1</v>
      </c>
      <c r="K16" s="1">
        <v>4</v>
      </c>
      <c r="L16" s="1">
        <v>1</v>
      </c>
      <c r="M16" s="1">
        <v>0</v>
      </c>
      <c r="N16" s="1" t="s">
        <v>120</v>
      </c>
      <c r="O16" s="1">
        <v>8</v>
      </c>
      <c r="P16" s="1">
        <v>0</v>
      </c>
      <c r="Q16" s="1">
        <v>1</v>
      </c>
      <c r="R16" s="1">
        <v>5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  <c r="X16" s="1">
        <v>86</v>
      </c>
      <c r="Y16" s="1">
        <v>119</v>
      </c>
      <c r="Z16" s="1">
        <v>0</v>
      </c>
    </row>
    <row r="17" spans="1:26" x14ac:dyDescent="0.15">
      <c r="A17" s="1" t="s">
        <v>121</v>
      </c>
      <c r="B17" s="1">
        <v>14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5</v>
      </c>
      <c r="J17" s="1">
        <v>0</v>
      </c>
      <c r="K17" s="1">
        <v>0</v>
      </c>
      <c r="L17" s="1">
        <v>0</v>
      </c>
      <c r="M17" s="1">
        <v>0</v>
      </c>
      <c r="N17" s="1" t="s">
        <v>121</v>
      </c>
      <c r="O17" s="1">
        <v>1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7</v>
      </c>
      <c r="Z17" s="1">
        <v>0</v>
      </c>
    </row>
    <row r="18" spans="1:26" x14ac:dyDescent="0.15">
      <c r="A18" s="1" t="s">
        <v>122</v>
      </c>
      <c r="B18" s="1">
        <v>76</v>
      </c>
      <c r="C18" s="1">
        <v>0</v>
      </c>
      <c r="D18" s="1">
        <v>0</v>
      </c>
      <c r="E18" s="1">
        <v>2</v>
      </c>
      <c r="F18" s="1">
        <v>0</v>
      </c>
      <c r="G18" s="1">
        <v>1</v>
      </c>
      <c r="H18" s="1">
        <v>0</v>
      </c>
      <c r="I18" s="1">
        <v>61</v>
      </c>
      <c r="J18" s="1">
        <v>0</v>
      </c>
      <c r="K18" s="1">
        <v>10</v>
      </c>
      <c r="L18" s="1">
        <v>0</v>
      </c>
      <c r="M18" s="1">
        <v>0</v>
      </c>
      <c r="N18" s="1" t="s">
        <v>122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15">
      <c r="A19" s="1" t="s">
        <v>123</v>
      </c>
      <c r="B19" s="1">
        <v>211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174</v>
      </c>
      <c r="J19" s="1">
        <v>0</v>
      </c>
      <c r="K19" s="1">
        <v>2</v>
      </c>
      <c r="L19" s="1">
        <v>0</v>
      </c>
      <c r="M19" s="1">
        <v>0</v>
      </c>
      <c r="N19" s="1" t="s">
        <v>123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31</v>
      </c>
      <c r="Z19" s="1">
        <v>0</v>
      </c>
    </row>
    <row r="20" spans="1:26" x14ac:dyDescent="0.15">
      <c r="A20" s="1" t="s">
        <v>124</v>
      </c>
      <c r="B20" s="1">
        <v>424</v>
      </c>
      <c r="C20" s="1">
        <v>0</v>
      </c>
      <c r="D20" s="1">
        <v>1</v>
      </c>
      <c r="E20" s="1">
        <v>12</v>
      </c>
      <c r="F20" s="1">
        <v>2</v>
      </c>
      <c r="G20" s="1">
        <v>0</v>
      </c>
      <c r="H20" s="1">
        <v>3</v>
      </c>
      <c r="I20" s="1">
        <v>346</v>
      </c>
      <c r="J20" s="1">
        <v>2</v>
      </c>
      <c r="K20" s="1">
        <v>1</v>
      </c>
      <c r="L20" s="1">
        <v>0</v>
      </c>
      <c r="M20" s="1">
        <v>0</v>
      </c>
      <c r="N20" s="1" t="s">
        <v>124</v>
      </c>
      <c r="O20" s="1">
        <v>1</v>
      </c>
      <c r="P20" s="1">
        <v>2</v>
      </c>
      <c r="Q20" s="1">
        <v>0</v>
      </c>
      <c r="R20" s="1">
        <v>1</v>
      </c>
      <c r="S20" s="1">
        <v>1</v>
      </c>
      <c r="T20" s="1">
        <v>1</v>
      </c>
      <c r="U20" s="1">
        <v>0</v>
      </c>
      <c r="V20" s="1">
        <v>0</v>
      </c>
      <c r="W20" s="1">
        <v>0</v>
      </c>
      <c r="X20" s="1">
        <v>1</v>
      </c>
      <c r="Y20" s="1">
        <v>49</v>
      </c>
      <c r="Z20" s="1">
        <v>1</v>
      </c>
    </row>
    <row r="21" spans="1:26" x14ac:dyDescent="0.15">
      <c r="A21" s="1" t="s">
        <v>125</v>
      </c>
      <c r="B21" s="1">
        <v>754</v>
      </c>
      <c r="C21" s="1">
        <v>0</v>
      </c>
      <c r="D21" s="1">
        <v>8</v>
      </c>
      <c r="E21" s="1">
        <v>30</v>
      </c>
      <c r="F21" s="1">
        <v>6</v>
      </c>
      <c r="G21" s="1">
        <v>38</v>
      </c>
      <c r="H21" s="1">
        <v>19</v>
      </c>
      <c r="I21" s="1">
        <v>390</v>
      </c>
      <c r="J21" s="1">
        <v>17</v>
      </c>
      <c r="K21" s="1">
        <v>40</v>
      </c>
      <c r="L21" s="1">
        <v>8</v>
      </c>
      <c r="M21" s="1">
        <v>12</v>
      </c>
      <c r="N21" s="1" t="s">
        <v>125</v>
      </c>
      <c r="O21" s="1">
        <v>25</v>
      </c>
      <c r="P21" s="1">
        <v>28</v>
      </c>
      <c r="Q21" s="1">
        <v>9</v>
      </c>
      <c r="R21" s="1">
        <v>21</v>
      </c>
      <c r="S21" s="1">
        <v>20</v>
      </c>
      <c r="T21" s="1">
        <v>4</v>
      </c>
      <c r="U21" s="1">
        <v>6</v>
      </c>
      <c r="V21" s="1">
        <v>9</v>
      </c>
      <c r="W21" s="1">
        <v>0</v>
      </c>
      <c r="X21" s="1">
        <v>2</v>
      </c>
      <c r="Y21" s="1">
        <v>62</v>
      </c>
      <c r="Z21" s="1">
        <v>0</v>
      </c>
    </row>
    <row r="22" spans="1:26" x14ac:dyDescent="0.15">
      <c r="A22" s="1" t="s">
        <v>126</v>
      </c>
      <c r="B22" s="1">
        <v>922</v>
      </c>
      <c r="C22" s="1">
        <v>1</v>
      </c>
      <c r="D22" s="1">
        <v>8</v>
      </c>
      <c r="E22" s="1">
        <v>21</v>
      </c>
      <c r="F22" s="1">
        <v>13</v>
      </c>
      <c r="G22" s="1">
        <v>19</v>
      </c>
      <c r="H22" s="1">
        <v>4</v>
      </c>
      <c r="I22" s="1">
        <v>740</v>
      </c>
      <c r="J22" s="1">
        <v>3</v>
      </c>
      <c r="K22" s="1">
        <v>7</v>
      </c>
      <c r="L22" s="1">
        <v>5</v>
      </c>
      <c r="M22" s="1">
        <v>8</v>
      </c>
      <c r="N22" s="1" t="s">
        <v>126</v>
      </c>
      <c r="O22" s="1">
        <v>9</v>
      </c>
      <c r="P22" s="1">
        <v>8</v>
      </c>
      <c r="Q22" s="1">
        <v>7</v>
      </c>
      <c r="R22" s="1">
        <v>19</v>
      </c>
      <c r="S22" s="1">
        <v>6</v>
      </c>
      <c r="T22" s="1">
        <v>4</v>
      </c>
      <c r="U22" s="1">
        <v>6</v>
      </c>
      <c r="V22" s="1">
        <v>4</v>
      </c>
      <c r="W22" s="1">
        <v>0</v>
      </c>
      <c r="X22" s="1">
        <v>2</v>
      </c>
      <c r="Y22" s="1">
        <v>26</v>
      </c>
      <c r="Z22" s="1">
        <v>2</v>
      </c>
    </row>
    <row r="23" spans="1:26" x14ac:dyDescent="0.15">
      <c r="A23" s="1" t="s">
        <v>127</v>
      </c>
      <c r="B23" s="1">
        <v>53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53</v>
      </c>
      <c r="J23" s="1">
        <v>0</v>
      </c>
      <c r="K23" s="1">
        <v>0</v>
      </c>
      <c r="L23" s="1">
        <v>0</v>
      </c>
      <c r="M23" s="1">
        <v>0</v>
      </c>
      <c r="N23" s="1" t="s">
        <v>127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15">
      <c r="A24" s="1" t="s">
        <v>50</v>
      </c>
      <c r="B24" s="1">
        <v>2298</v>
      </c>
      <c r="C24" s="1">
        <v>9</v>
      </c>
      <c r="D24" s="1">
        <v>43</v>
      </c>
      <c r="E24" s="1">
        <v>115</v>
      </c>
      <c r="F24" s="1">
        <v>71</v>
      </c>
      <c r="G24" s="1">
        <v>138</v>
      </c>
      <c r="H24" s="1">
        <v>48</v>
      </c>
      <c r="I24" s="1">
        <v>1053</v>
      </c>
      <c r="J24" s="1">
        <v>66</v>
      </c>
      <c r="K24" s="1">
        <v>71</v>
      </c>
      <c r="L24" s="1">
        <v>27</v>
      </c>
      <c r="M24" s="1">
        <v>43</v>
      </c>
      <c r="N24" s="1" t="s">
        <v>50</v>
      </c>
      <c r="O24" s="1">
        <v>102</v>
      </c>
      <c r="P24" s="1">
        <v>87</v>
      </c>
      <c r="Q24" s="1">
        <v>60</v>
      </c>
      <c r="R24" s="1">
        <v>76</v>
      </c>
      <c r="S24" s="1">
        <v>49</v>
      </c>
      <c r="T24" s="1">
        <v>56</v>
      </c>
      <c r="U24" s="1">
        <v>42</v>
      </c>
      <c r="V24" s="1">
        <v>31</v>
      </c>
      <c r="W24" s="1">
        <v>0</v>
      </c>
      <c r="X24" s="1">
        <v>13</v>
      </c>
      <c r="Y24" s="1">
        <v>97</v>
      </c>
      <c r="Z24" s="1">
        <v>1</v>
      </c>
    </row>
    <row r="25" spans="1:26" x14ac:dyDescent="0.15">
      <c r="A25" s="1" t="s">
        <v>54</v>
      </c>
      <c r="B25" s="1">
        <v>15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9</v>
      </c>
      <c r="J25" s="1">
        <v>0</v>
      </c>
      <c r="K25" s="1">
        <v>0</v>
      </c>
      <c r="L25" s="1">
        <v>0</v>
      </c>
      <c r="M25" s="1">
        <v>0</v>
      </c>
      <c r="N25" s="1" t="s">
        <v>54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5</v>
      </c>
      <c r="Z25" s="1">
        <v>0</v>
      </c>
    </row>
    <row r="27" spans="1:26" x14ac:dyDescent="0.15">
      <c r="A27" s="1" t="s">
        <v>140</v>
      </c>
      <c r="B27" s="1">
        <v>1758</v>
      </c>
      <c r="C27" s="1">
        <v>2</v>
      </c>
      <c r="D27" s="1">
        <v>21</v>
      </c>
      <c r="E27" s="1">
        <v>45</v>
      </c>
      <c r="F27" s="1">
        <v>28</v>
      </c>
      <c r="G27" s="1">
        <v>47</v>
      </c>
      <c r="H27" s="1">
        <v>29</v>
      </c>
      <c r="I27" s="1">
        <v>1214</v>
      </c>
      <c r="J27" s="1">
        <v>21</v>
      </c>
      <c r="K27" s="1">
        <v>52</v>
      </c>
      <c r="L27" s="1">
        <v>10</v>
      </c>
      <c r="M27" s="1">
        <v>14</v>
      </c>
      <c r="N27" s="1" t="s">
        <v>140</v>
      </c>
      <c r="O27" s="1">
        <v>42</v>
      </c>
      <c r="P27" s="1">
        <v>32</v>
      </c>
      <c r="Q27" s="1">
        <v>14</v>
      </c>
      <c r="R27" s="1">
        <v>40</v>
      </c>
      <c r="S27" s="1">
        <v>17</v>
      </c>
      <c r="T27" s="1">
        <v>27</v>
      </c>
      <c r="U27" s="1">
        <v>22</v>
      </c>
      <c r="V27" s="1">
        <v>19</v>
      </c>
      <c r="W27" s="1">
        <v>0</v>
      </c>
      <c r="X27" s="1">
        <v>3</v>
      </c>
      <c r="Y27" s="1">
        <v>58</v>
      </c>
      <c r="Z27" s="1">
        <v>1</v>
      </c>
    </row>
    <row r="28" spans="1:26" x14ac:dyDescent="0.15">
      <c r="A28" s="1" t="s">
        <v>120</v>
      </c>
      <c r="B28" s="1">
        <v>14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8</v>
      </c>
      <c r="J28" s="1">
        <v>0</v>
      </c>
      <c r="K28" s="1">
        <v>0</v>
      </c>
      <c r="L28" s="1">
        <v>0</v>
      </c>
      <c r="M28" s="1">
        <v>0</v>
      </c>
      <c r="N28" s="1" t="s">
        <v>120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</v>
      </c>
      <c r="Y28" s="1">
        <v>4</v>
      </c>
      <c r="Z28" s="1">
        <v>0</v>
      </c>
    </row>
    <row r="29" spans="1:26" x14ac:dyDescent="0.15">
      <c r="A29" s="1" t="s">
        <v>121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121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15">
      <c r="A30" s="1" t="s">
        <v>122</v>
      </c>
      <c r="B30" s="1">
        <v>56</v>
      </c>
      <c r="C30" s="1">
        <v>0</v>
      </c>
      <c r="D30" s="1">
        <v>0</v>
      </c>
      <c r="E30" s="1">
        <v>3</v>
      </c>
      <c r="F30" s="1">
        <v>0</v>
      </c>
      <c r="G30" s="1">
        <v>0</v>
      </c>
      <c r="H30" s="1">
        <v>0</v>
      </c>
      <c r="I30" s="1">
        <v>40</v>
      </c>
      <c r="J30" s="1">
        <v>0</v>
      </c>
      <c r="K30" s="1">
        <v>0</v>
      </c>
      <c r="L30" s="1">
        <v>0</v>
      </c>
      <c r="M30" s="1">
        <v>0</v>
      </c>
      <c r="N30" s="1" t="s">
        <v>122</v>
      </c>
      <c r="O30" s="1">
        <v>5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15">
      <c r="A31" s="1" t="s">
        <v>123</v>
      </c>
      <c r="B31" s="1">
        <v>21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21</v>
      </c>
      <c r="J31" s="1">
        <v>0</v>
      </c>
      <c r="K31" s="1">
        <v>0</v>
      </c>
      <c r="L31" s="1">
        <v>0</v>
      </c>
      <c r="M31" s="1">
        <v>0</v>
      </c>
      <c r="N31" s="1" t="s">
        <v>123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15">
      <c r="A32" s="1" t="s">
        <v>124</v>
      </c>
      <c r="B32" s="1">
        <v>16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15</v>
      </c>
      <c r="J32" s="1">
        <v>0</v>
      </c>
      <c r="K32" s="1">
        <v>0</v>
      </c>
      <c r="L32" s="1">
        <v>0</v>
      </c>
      <c r="M32" s="1">
        <v>0</v>
      </c>
      <c r="N32" s="1" t="s">
        <v>124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15">
      <c r="A33" s="1" t="s">
        <v>125</v>
      </c>
      <c r="B33" s="1">
        <v>373</v>
      </c>
      <c r="C33" s="1">
        <v>0</v>
      </c>
      <c r="D33" s="1">
        <v>1</v>
      </c>
      <c r="E33" s="1">
        <v>8</v>
      </c>
      <c r="F33" s="1">
        <v>5</v>
      </c>
      <c r="G33" s="1">
        <v>7</v>
      </c>
      <c r="H33" s="1">
        <v>7</v>
      </c>
      <c r="I33" s="1">
        <v>269</v>
      </c>
      <c r="J33" s="1">
        <v>1</v>
      </c>
      <c r="K33" s="1">
        <v>19</v>
      </c>
      <c r="L33" s="1">
        <v>1</v>
      </c>
      <c r="M33" s="1">
        <v>1</v>
      </c>
      <c r="N33" s="1" t="s">
        <v>125</v>
      </c>
      <c r="O33" s="1">
        <v>6</v>
      </c>
      <c r="P33" s="1">
        <v>6</v>
      </c>
      <c r="Q33" s="1">
        <v>1</v>
      </c>
      <c r="R33" s="1">
        <v>4</v>
      </c>
      <c r="S33" s="1">
        <v>0</v>
      </c>
      <c r="T33" s="1">
        <v>9</v>
      </c>
      <c r="U33" s="1">
        <v>3</v>
      </c>
      <c r="V33" s="1">
        <v>2</v>
      </c>
      <c r="W33" s="1">
        <v>0</v>
      </c>
      <c r="X33" s="1">
        <v>0</v>
      </c>
      <c r="Y33" s="1">
        <v>23</v>
      </c>
      <c r="Z33" s="1">
        <v>0</v>
      </c>
    </row>
    <row r="34" spans="1:26" x14ac:dyDescent="0.15">
      <c r="A34" s="1" t="s">
        <v>126</v>
      </c>
      <c r="B34" s="1">
        <v>128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125</v>
      </c>
      <c r="J34" s="1">
        <v>0</v>
      </c>
      <c r="K34" s="1">
        <v>0</v>
      </c>
      <c r="L34" s="1">
        <v>0</v>
      </c>
      <c r="M34" s="1">
        <v>0</v>
      </c>
      <c r="N34" s="1" t="s">
        <v>126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  <c r="Z34" s="1">
        <v>0</v>
      </c>
    </row>
    <row r="35" spans="1:26" x14ac:dyDescent="0.15">
      <c r="A35" s="1" t="s">
        <v>127</v>
      </c>
      <c r="B35" s="1">
        <v>40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40</v>
      </c>
      <c r="J35" s="1">
        <v>0</v>
      </c>
      <c r="K35" s="1">
        <v>0</v>
      </c>
      <c r="L35" s="1">
        <v>0</v>
      </c>
      <c r="M35" s="1">
        <v>0</v>
      </c>
      <c r="N35" s="1" t="s">
        <v>127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15">
      <c r="A36" s="1" t="s">
        <v>50</v>
      </c>
      <c r="B36" s="1">
        <v>1106</v>
      </c>
      <c r="C36" s="1">
        <v>2</v>
      </c>
      <c r="D36" s="1">
        <v>20</v>
      </c>
      <c r="E36" s="1">
        <v>33</v>
      </c>
      <c r="F36" s="1">
        <v>23</v>
      </c>
      <c r="G36" s="1">
        <v>40</v>
      </c>
      <c r="H36" s="1">
        <v>22</v>
      </c>
      <c r="I36" s="1">
        <v>693</v>
      </c>
      <c r="J36" s="1">
        <v>20</v>
      </c>
      <c r="K36" s="1">
        <v>33</v>
      </c>
      <c r="L36" s="1">
        <v>9</v>
      </c>
      <c r="M36" s="1">
        <v>13</v>
      </c>
      <c r="N36" s="1" t="s">
        <v>50</v>
      </c>
      <c r="O36" s="1">
        <v>31</v>
      </c>
      <c r="P36" s="1">
        <v>26</v>
      </c>
      <c r="Q36" s="1">
        <v>13</v>
      </c>
      <c r="R36" s="1">
        <v>35</v>
      </c>
      <c r="S36" s="1">
        <v>17</v>
      </c>
      <c r="T36" s="1">
        <v>17</v>
      </c>
      <c r="U36" s="1">
        <v>12</v>
      </c>
      <c r="V36" s="1">
        <v>17</v>
      </c>
      <c r="W36" s="1">
        <v>0</v>
      </c>
      <c r="X36" s="1">
        <v>2</v>
      </c>
      <c r="Y36" s="1">
        <v>27</v>
      </c>
      <c r="Z36" s="1">
        <v>1</v>
      </c>
    </row>
    <row r="37" spans="1:26" x14ac:dyDescent="0.15">
      <c r="A37" s="1" t="s">
        <v>54</v>
      </c>
      <c r="B37" s="1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</v>
      </c>
      <c r="J37" s="1">
        <v>0</v>
      </c>
      <c r="K37" s="1">
        <v>0</v>
      </c>
      <c r="L37" s="1">
        <v>0</v>
      </c>
      <c r="M37" s="1">
        <v>0</v>
      </c>
      <c r="N37" s="1" t="s">
        <v>54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15">
      <c r="A38" s="33" t="s">
        <v>142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 t="s">
        <v>142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</sheetData>
  <mergeCells count="2">
    <mergeCell ref="A38:M38"/>
    <mergeCell ref="N38:Z3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D624-C598-4E54-AF89-9AFDA3194F17}">
  <dimension ref="A1:I228"/>
  <sheetViews>
    <sheetView view="pageBreakPreview" zoomScale="125" zoomScaleNormal="100" zoomScaleSheetLayoutView="125" workbookViewId="0">
      <selection activeCell="F4" sqref="F4:I12"/>
    </sheetView>
  </sheetViews>
  <sheetFormatPr defaultColWidth="8.85546875" defaultRowHeight="9" x14ac:dyDescent="0.15"/>
  <cols>
    <col min="1" max="1" width="8.85546875" style="1"/>
    <col min="2" max="9" width="9.85546875" style="1" customWidth="1"/>
    <col min="10" max="16384" width="8.85546875" style="1"/>
  </cols>
  <sheetData>
    <row r="1" spans="1:9" x14ac:dyDescent="0.15">
      <c r="A1" s="1" t="s">
        <v>161</v>
      </c>
    </row>
    <row r="2" spans="1:9" x14ac:dyDescent="0.15">
      <c r="A2" s="18"/>
      <c r="B2" s="26"/>
      <c r="C2" s="39" t="s">
        <v>181</v>
      </c>
      <c r="D2" s="39"/>
      <c r="E2" s="39"/>
      <c r="F2" s="39" t="s">
        <v>183</v>
      </c>
      <c r="G2" s="39"/>
      <c r="H2" s="27" t="s">
        <v>184</v>
      </c>
      <c r="I2" s="28" t="s">
        <v>185</v>
      </c>
    </row>
    <row r="3" spans="1:9" x14ac:dyDescent="0.15">
      <c r="A3" s="29"/>
      <c r="B3" s="30" t="s">
        <v>178</v>
      </c>
      <c r="C3" s="3" t="s">
        <v>179</v>
      </c>
      <c r="D3" s="3" t="s">
        <v>180</v>
      </c>
      <c r="E3" s="3" t="s">
        <v>182</v>
      </c>
      <c r="F3" s="3" t="s">
        <v>179</v>
      </c>
      <c r="G3" s="3" t="s">
        <v>180</v>
      </c>
      <c r="H3" s="30" t="s">
        <v>180</v>
      </c>
      <c r="I3" s="19" t="s">
        <v>186</v>
      </c>
    </row>
    <row r="4" spans="1:9" x14ac:dyDescent="0.15">
      <c r="A4" s="1" t="s">
        <v>24</v>
      </c>
      <c r="B4" s="1">
        <v>16033</v>
      </c>
      <c r="C4" s="1">
        <v>38938</v>
      </c>
      <c r="D4" s="1">
        <v>33178</v>
      </c>
      <c r="E4" s="1">
        <v>1263</v>
      </c>
      <c r="F4" s="25">
        <f>C4/B4</f>
        <v>2.4286159795421942</v>
      </c>
      <c r="G4" s="25">
        <f>D4/B4</f>
        <v>2.0693569512879684</v>
      </c>
      <c r="H4" s="8">
        <f>D4*100/C4</f>
        <v>85.207252555344397</v>
      </c>
      <c r="I4" s="1">
        <f>E4*1000/B4</f>
        <v>78.775026507827604</v>
      </c>
    </row>
    <row r="5" spans="1:9" x14ac:dyDescent="0.15">
      <c r="A5" s="1" t="s">
        <v>26</v>
      </c>
      <c r="B5" s="1">
        <v>3811</v>
      </c>
      <c r="C5" s="1">
        <v>556</v>
      </c>
      <c r="D5" s="1">
        <v>492</v>
      </c>
      <c r="E5" s="1">
        <v>138</v>
      </c>
      <c r="F5" s="25">
        <f t="shared" ref="F5:F11" si="0">C5/B5</f>
        <v>0.14589346628181579</v>
      </c>
      <c r="G5" s="25">
        <f t="shared" ref="G5:G11" si="1">D5/B5</f>
        <v>0.12909997376016794</v>
      </c>
      <c r="H5" s="8">
        <f t="shared" ref="H5:H11" si="2">D5*100/C5</f>
        <v>88.489208633093526</v>
      </c>
      <c r="I5" s="1">
        <f t="shared" ref="I5:I11" si="3">E5*1000/B5</f>
        <v>36.210968249803202</v>
      </c>
    </row>
    <row r="6" spans="1:9" x14ac:dyDescent="0.15">
      <c r="A6" s="1" t="s">
        <v>27</v>
      </c>
      <c r="B6" s="1">
        <v>3203</v>
      </c>
      <c r="C6" s="1">
        <v>3175</v>
      </c>
      <c r="D6" s="1">
        <v>2837</v>
      </c>
      <c r="E6" s="1">
        <v>392</v>
      </c>
      <c r="F6" s="25">
        <f t="shared" si="0"/>
        <v>0.99125819544177329</v>
      </c>
      <c r="G6" s="25">
        <f t="shared" si="1"/>
        <v>0.88573212613175145</v>
      </c>
      <c r="H6" s="8">
        <f t="shared" si="2"/>
        <v>89.354330708661422</v>
      </c>
      <c r="I6" s="1">
        <f t="shared" si="3"/>
        <v>122.38526381517327</v>
      </c>
    </row>
    <row r="7" spans="1:9" x14ac:dyDescent="0.15">
      <c r="A7" s="1" t="s">
        <v>28</v>
      </c>
      <c r="B7" s="1">
        <v>2595</v>
      </c>
      <c r="C7" s="1">
        <v>5708</v>
      </c>
      <c r="D7" s="1">
        <v>5066</v>
      </c>
      <c r="E7" s="1">
        <v>332</v>
      </c>
      <c r="F7" s="25">
        <f t="shared" si="0"/>
        <v>2.1996146435452792</v>
      </c>
      <c r="G7" s="25">
        <f t="shared" si="1"/>
        <v>1.9522157996146436</v>
      </c>
      <c r="H7" s="8">
        <f t="shared" si="2"/>
        <v>88.752627890679747</v>
      </c>
      <c r="I7" s="1">
        <f t="shared" si="3"/>
        <v>127.93834296724471</v>
      </c>
    </row>
    <row r="8" spans="1:9" x14ac:dyDescent="0.15">
      <c r="A8" s="1" t="s">
        <v>29</v>
      </c>
      <c r="B8" s="1">
        <v>2133</v>
      </c>
      <c r="C8" s="1">
        <v>7309</v>
      </c>
      <c r="D8" s="1">
        <v>6285</v>
      </c>
      <c r="E8" s="1">
        <v>220</v>
      </c>
      <c r="F8" s="25">
        <f t="shared" si="0"/>
        <v>3.4266291608063759</v>
      </c>
      <c r="G8" s="25">
        <f t="shared" si="1"/>
        <v>2.9465541490857947</v>
      </c>
      <c r="H8" s="8">
        <f t="shared" si="2"/>
        <v>85.989875495963886</v>
      </c>
      <c r="I8" s="1">
        <f t="shared" si="3"/>
        <v>103.14111579934365</v>
      </c>
    </row>
    <row r="9" spans="1:9" x14ac:dyDescent="0.15">
      <c r="A9" s="1" t="s">
        <v>30</v>
      </c>
      <c r="B9" s="1">
        <v>1750</v>
      </c>
      <c r="C9" s="1">
        <v>7900</v>
      </c>
      <c r="D9" s="1">
        <v>6757</v>
      </c>
      <c r="E9" s="1">
        <v>125</v>
      </c>
      <c r="F9" s="25">
        <f t="shared" si="0"/>
        <v>4.5142857142857142</v>
      </c>
      <c r="G9" s="25">
        <f t="shared" si="1"/>
        <v>3.8611428571428572</v>
      </c>
      <c r="H9" s="8">
        <f t="shared" si="2"/>
        <v>85.531645569620252</v>
      </c>
      <c r="I9" s="1">
        <f t="shared" si="3"/>
        <v>71.428571428571431</v>
      </c>
    </row>
    <row r="10" spans="1:9" x14ac:dyDescent="0.15">
      <c r="A10" s="1" t="s">
        <v>31</v>
      </c>
      <c r="B10" s="1">
        <v>1352</v>
      </c>
      <c r="C10" s="1">
        <v>7326</v>
      </c>
      <c r="D10" s="1">
        <v>6159</v>
      </c>
      <c r="E10" s="1">
        <v>48</v>
      </c>
      <c r="F10" s="25">
        <f t="shared" si="0"/>
        <v>5.418639053254438</v>
      </c>
      <c r="G10" s="25">
        <f t="shared" si="1"/>
        <v>4.5554733727810648</v>
      </c>
      <c r="H10" s="8">
        <f t="shared" si="2"/>
        <v>84.070434070434075</v>
      </c>
      <c r="I10" s="1">
        <f t="shared" si="3"/>
        <v>35.502958579881657</v>
      </c>
    </row>
    <row r="11" spans="1:9" x14ac:dyDescent="0.15">
      <c r="A11" s="1" t="s">
        <v>32</v>
      </c>
      <c r="B11" s="1">
        <v>1189</v>
      </c>
      <c r="C11" s="1">
        <v>6964</v>
      </c>
      <c r="D11" s="1">
        <v>5582</v>
      </c>
      <c r="E11" s="1">
        <v>8</v>
      </c>
      <c r="F11" s="25">
        <f t="shared" si="0"/>
        <v>5.8570227081581159</v>
      </c>
      <c r="G11" s="25">
        <f t="shared" si="1"/>
        <v>4.6947014297729188</v>
      </c>
      <c r="H11" s="8">
        <f t="shared" si="2"/>
        <v>80.155083285468123</v>
      </c>
      <c r="I11" s="1">
        <f t="shared" si="3"/>
        <v>6.7283431455004203</v>
      </c>
    </row>
    <row r="12" spans="1:9" x14ac:dyDescent="0.15">
      <c r="I12" s="1">
        <f>SUM(I5:I11)*5</f>
        <v>2516.6778199275918</v>
      </c>
    </row>
    <row r="13" spans="1:9" x14ac:dyDescent="0.15">
      <c r="A13" s="1" t="s">
        <v>64</v>
      </c>
    </row>
    <row r="14" spans="1:9" x14ac:dyDescent="0.15">
      <c r="A14" s="1" t="s">
        <v>0</v>
      </c>
      <c r="B14" s="1">
        <v>419</v>
      </c>
      <c r="C14" s="1">
        <v>1191</v>
      </c>
      <c r="D14" s="1">
        <v>1024</v>
      </c>
      <c r="E14" s="1">
        <v>56</v>
      </c>
      <c r="F14" s="25">
        <f>C14/B14</f>
        <v>2.8424821002386635</v>
      </c>
      <c r="G14" s="25">
        <f>D14/B14</f>
        <v>2.4439140811455848</v>
      </c>
      <c r="H14" s="8">
        <f>D14*100/C14</f>
        <v>85.978169605373637</v>
      </c>
      <c r="I14" s="1">
        <f>E14*1000/B14</f>
        <v>133.65155131264916</v>
      </c>
    </row>
    <row r="15" spans="1:9" x14ac:dyDescent="0.15">
      <c r="A15" s="1" t="s">
        <v>26</v>
      </c>
      <c r="B15" s="1">
        <v>101</v>
      </c>
      <c r="C15" s="1">
        <v>23</v>
      </c>
      <c r="D15" s="1">
        <v>19</v>
      </c>
      <c r="E15" s="1">
        <v>8</v>
      </c>
      <c r="F15" s="25">
        <f t="shared" ref="F15:F21" si="4">C15/B15</f>
        <v>0.22772277227722773</v>
      </c>
      <c r="G15" s="25">
        <f t="shared" ref="G15:G21" si="5">D15/B15</f>
        <v>0.18811881188118812</v>
      </c>
      <c r="H15" s="8">
        <f t="shared" ref="H15:H21" si="6">D15*100/C15</f>
        <v>82.608695652173907</v>
      </c>
      <c r="I15" s="1">
        <f t="shared" ref="I15:I21" si="7">E15*1000/B15</f>
        <v>79.207920792079207</v>
      </c>
    </row>
    <row r="16" spans="1:9" x14ac:dyDescent="0.15">
      <c r="A16" s="1" t="s">
        <v>27</v>
      </c>
      <c r="B16" s="1">
        <v>83</v>
      </c>
      <c r="C16" s="1">
        <v>77</v>
      </c>
      <c r="D16" s="1">
        <v>72</v>
      </c>
      <c r="E16" s="1">
        <v>16</v>
      </c>
      <c r="F16" s="25">
        <f t="shared" si="4"/>
        <v>0.92771084337349397</v>
      </c>
      <c r="G16" s="25">
        <f t="shared" si="5"/>
        <v>0.86746987951807231</v>
      </c>
      <c r="H16" s="8">
        <f t="shared" si="6"/>
        <v>93.506493506493513</v>
      </c>
      <c r="I16" s="1">
        <f t="shared" si="7"/>
        <v>192.77108433734941</v>
      </c>
    </row>
    <row r="17" spans="1:9" x14ac:dyDescent="0.15">
      <c r="A17" s="1" t="s">
        <v>28</v>
      </c>
      <c r="B17" s="1">
        <v>82</v>
      </c>
      <c r="C17" s="1">
        <v>217</v>
      </c>
      <c r="D17" s="1">
        <v>201</v>
      </c>
      <c r="E17" s="1">
        <v>16</v>
      </c>
      <c r="F17" s="25">
        <f t="shared" si="4"/>
        <v>2.6463414634146343</v>
      </c>
      <c r="G17" s="25">
        <f t="shared" si="5"/>
        <v>2.4512195121951219</v>
      </c>
      <c r="H17" s="8">
        <f t="shared" si="6"/>
        <v>92.626728110599075</v>
      </c>
      <c r="I17" s="1">
        <f t="shared" si="7"/>
        <v>195.1219512195122</v>
      </c>
    </row>
    <row r="18" spans="1:9" x14ac:dyDescent="0.15">
      <c r="A18" s="1" t="s">
        <v>29</v>
      </c>
      <c r="B18" s="1">
        <v>51</v>
      </c>
      <c r="C18" s="1">
        <v>183</v>
      </c>
      <c r="D18" s="1">
        <v>161</v>
      </c>
      <c r="E18" s="1">
        <v>6</v>
      </c>
      <c r="F18" s="25">
        <f t="shared" si="4"/>
        <v>3.5882352941176472</v>
      </c>
      <c r="G18" s="25">
        <f t="shared" si="5"/>
        <v>3.1568627450980391</v>
      </c>
      <c r="H18" s="8">
        <f t="shared" si="6"/>
        <v>87.978142076502735</v>
      </c>
      <c r="I18" s="1">
        <f t="shared" si="7"/>
        <v>117.64705882352941</v>
      </c>
    </row>
    <row r="19" spans="1:9" x14ac:dyDescent="0.15">
      <c r="A19" s="1" t="s">
        <v>30</v>
      </c>
      <c r="B19" s="1">
        <v>39</v>
      </c>
      <c r="C19" s="1">
        <v>229</v>
      </c>
      <c r="D19" s="1">
        <v>194</v>
      </c>
      <c r="E19" s="1">
        <v>4</v>
      </c>
      <c r="F19" s="25">
        <f t="shared" si="4"/>
        <v>5.8717948717948714</v>
      </c>
      <c r="G19" s="25">
        <f t="shared" si="5"/>
        <v>4.9743589743589745</v>
      </c>
      <c r="H19" s="8">
        <f t="shared" si="6"/>
        <v>84.716157205240179</v>
      </c>
      <c r="I19" s="1">
        <f t="shared" si="7"/>
        <v>102.56410256410257</v>
      </c>
    </row>
    <row r="20" spans="1:9" x14ac:dyDescent="0.15">
      <c r="A20" s="1" t="s">
        <v>31</v>
      </c>
      <c r="B20" s="1">
        <v>30</v>
      </c>
      <c r="C20" s="1">
        <v>205</v>
      </c>
      <c r="D20" s="1">
        <v>173</v>
      </c>
      <c r="E20" s="1">
        <v>5</v>
      </c>
      <c r="F20" s="25">
        <f t="shared" si="4"/>
        <v>6.833333333333333</v>
      </c>
      <c r="G20" s="25">
        <f t="shared" si="5"/>
        <v>5.7666666666666666</v>
      </c>
      <c r="H20" s="8">
        <f t="shared" si="6"/>
        <v>84.390243902439025</v>
      </c>
      <c r="I20" s="1">
        <f t="shared" si="7"/>
        <v>166.66666666666666</v>
      </c>
    </row>
    <row r="21" spans="1:9" x14ac:dyDescent="0.15">
      <c r="A21" s="1" t="s">
        <v>32</v>
      </c>
      <c r="B21" s="1">
        <v>33</v>
      </c>
      <c r="C21" s="1">
        <v>257</v>
      </c>
      <c r="D21" s="1">
        <v>204</v>
      </c>
      <c r="E21" s="1">
        <v>1</v>
      </c>
      <c r="F21" s="25">
        <f t="shared" si="4"/>
        <v>7.7878787878787881</v>
      </c>
      <c r="G21" s="25">
        <f t="shared" si="5"/>
        <v>6.1818181818181817</v>
      </c>
      <c r="H21" s="8">
        <f t="shared" si="6"/>
        <v>79.377431906614788</v>
      </c>
      <c r="I21" s="1">
        <f t="shared" si="7"/>
        <v>30.303030303030305</v>
      </c>
    </row>
    <row r="22" spans="1:9" x14ac:dyDescent="0.15">
      <c r="I22" s="1">
        <f>SUM(I15:I21)*5</f>
        <v>4421.4090735313484</v>
      </c>
    </row>
    <row r="23" spans="1:9" x14ac:dyDescent="0.15">
      <c r="A23" s="1" t="s">
        <v>65</v>
      </c>
    </row>
    <row r="24" spans="1:9" x14ac:dyDescent="0.15">
      <c r="A24" s="1" t="s">
        <v>0</v>
      </c>
      <c r="B24" s="1">
        <v>839</v>
      </c>
      <c r="C24" s="1">
        <v>2506</v>
      </c>
      <c r="D24" s="1">
        <v>2060</v>
      </c>
      <c r="E24" s="1">
        <v>86</v>
      </c>
      <c r="F24" s="25">
        <f>C24/B24</f>
        <v>2.9868891537544697</v>
      </c>
      <c r="G24" s="25">
        <f>D24/B24</f>
        <v>2.4553039332538735</v>
      </c>
      <c r="H24" s="8">
        <f>D24*100/C24</f>
        <v>82.202713487629694</v>
      </c>
      <c r="I24" s="1">
        <f>E24*1000/B24</f>
        <v>102.50297973778308</v>
      </c>
    </row>
    <row r="25" spans="1:9" x14ac:dyDescent="0.15">
      <c r="A25" s="1" t="s">
        <v>26</v>
      </c>
      <c r="B25" s="1">
        <v>183</v>
      </c>
      <c r="C25" s="1">
        <v>29</v>
      </c>
      <c r="D25" s="1">
        <v>26</v>
      </c>
      <c r="E25" s="1">
        <v>9</v>
      </c>
      <c r="F25" s="25">
        <f t="shared" ref="F25:F31" si="8">C25/B25</f>
        <v>0.15846994535519127</v>
      </c>
      <c r="G25" s="25">
        <f t="shared" ref="G25:G31" si="9">D25/B25</f>
        <v>0.14207650273224043</v>
      </c>
      <c r="H25" s="8">
        <f t="shared" ref="H25:H31" si="10">D25*100/C25</f>
        <v>89.65517241379311</v>
      </c>
      <c r="I25" s="1">
        <f t="shared" ref="I25:I31" si="11">E25*1000/B25</f>
        <v>49.180327868852459</v>
      </c>
    </row>
    <row r="26" spans="1:9" x14ac:dyDescent="0.15">
      <c r="A26" s="1" t="s">
        <v>27</v>
      </c>
      <c r="B26" s="1">
        <v>157</v>
      </c>
      <c r="C26" s="1">
        <v>189</v>
      </c>
      <c r="D26" s="1">
        <v>166</v>
      </c>
      <c r="E26" s="1">
        <v>30</v>
      </c>
      <c r="F26" s="25">
        <f t="shared" si="8"/>
        <v>1.2038216560509554</v>
      </c>
      <c r="G26" s="25">
        <f t="shared" si="9"/>
        <v>1.0573248407643312</v>
      </c>
      <c r="H26" s="8">
        <f t="shared" si="10"/>
        <v>87.830687830687836</v>
      </c>
      <c r="I26" s="1">
        <f t="shared" si="11"/>
        <v>191.08280254777071</v>
      </c>
    </row>
    <row r="27" spans="1:9" x14ac:dyDescent="0.15">
      <c r="A27" s="1" t="s">
        <v>28</v>
      </c>
      <c r="B27" s="1">
        <v>142</v>
      </c>
      <c r="C27" s="1">
        <v>366</v>
      </c>
      <c r="D27" s="1">
        <v>319</v>
      </c>
      <c r="E27" s="1">
        <v>21</v>
      </c>
      <c r="F27" s="25">
        <f t="shared" si="8"/>
        <v>2.5774647887323945</v>
      </c>
      <c r="G27" s="25">
        <f t="shared" si="9"/>
        <v>2.2464788732394365</v>
      </c>
      <c r="H27" s="8">
        <f t="shared" si="10"/>
        <v>87.158469945355193</v>
      </c>
      <c r="I27" s="1">
        <f t="shared" si="11"/>
        <v>147.88732394366198</v>
      </c>
    </row>
    <row r="28" spans="1:9" x14ac:dyDescent="0.15">
      <c r="A28" s="1" t="s">
        <v>29</v>
      </c>
      <c r="B28" s="1">
        <v>118</v>
      </c>
      <c r="C28" s="1">
        <v>497</v>
      </c>
      <c r="D28" s="1">
        <v>414</v>
      </c>
      <c r="E28" s="1">
        <v>13</v>
      </c>
      <c r="F28" s="25">
        <f t="shared" si="8"/>
        <v>4.2118644067796609</v>
      </c>
      <c r="G28" s="25">
        <f t="shared" si="9"/>
        <v>3.5084745762711864</v>
      </c>
      <c r="H28" s="8">
        <f t="shared" si="10"/>
        <v>83.299798792756533</v>
      </c>
      <c r="I28" s="1">
        <f t="shared" si="11"/>
        <v>110.16949152542372</v>
      </c>
    </row>
    <row r="29" spans="1:9" x14ac:dyDescent="0.15">
      <c r="A29" s="1" t="s">
        <v>30</v>
      </c>
      <c r="B29" s="1">
        <v>93</v>
      </c>
      <c r="C29" s="1">
        <v>455</v>
      </c>
      <c r="D29" s="1">
        <v>377</v>
      </c>
      <c r="E29" s="1">
        <v>10</v>
      </c>
      <c r="F29" s="25">
        <f t="shared" si="8"/>
        <v>4.89247311827957</v>
      </c>
      <c r="G29" s="25">
        <f t="shared" si="9"/>
        <v>4.053763440860215</v>
      </c>
      <c r="H29" s="8">
        <f t="shared" si="10"/>
        <v>82.857142857142861</v>
      </c>
      <c r="I29" s="1">
        <f t="shared" si="11"/>
        <v>107.52688172043011</v>
      </c>
    </row>
    <row r="30" spans="1:9" x14ac:dyDescent="0.15">
      <c r="A30" s="1" t="s">
        <v>31</v>
      </c>
      <c r="B30" s="1">
        <v>68</v>
      </c>
      <c r="C30" s="1">
        <v>400</v>
      </c>
      <c r="D30" s="1">
        <v>329</v>
      </c>
      <c r="E30" s="1">
        <v>3</v>
      </c>
      <c r="F30" s="25">
        <f t="shared" si="8"/>
        <v>5.882352941176471</v>
      </c>
      <c r="G30" s="25">
        <f t="shared" si="9"/>
        <v>4.8382352941176467</v>
      </c>
      <c r="H30" s="8">
        <f t="shared" si="10"/>
        <v>82.25</v>
      </c>
      <c r="I30" s="1">
        <f t="shared" si="11"/>
        <v>44.117647058823529</v>
      </c>
    </row>
    <row r="31" spans="1:9" x14ac:dyDescent="0.15">
      <c r="A31" s="1" t="s">
        <v>32</v>
      </c>
      <c r="B31" s="1">
        <v>78</v>
      </c>
      <c r="C31" s="1">
        <v>570</v>
      </c>
      <c r="D31" s="1">
        <v>429</v>
      </c>
      <c r="E31" s="1">
        <v>0</v>
      </c>
      <c r="F31" s="25">
        <f t="shared" si="8"/>
        <v>7.3076923076923075</v>
      </c>
      <c r="G31" s="25">
        <f t="shared" si="9"/>
        <v>5.5</v>
      </c>
      <c r="H31" s="8">
        <f t="shared" si="10"/>
        <v>75.263157894736835</v>
      </c>
      <c r="I31" s="1">
        <f t="shared" si="11"/>
        <v>0</v>
      </c>
    </row>
    <row r="32" spans="1:9" x14ac:dyDescent="0.15">
      <c r="I32" s="1">
        <f>SUM(I25:I31)*5</f>
        <v>3249.8223733248124</v>
      </c>
    </row>
    <row r="33" spans="1:9" x14ac:dyDescent="0.15">
      <c r="A33" s="1" t="s">
        <v>66</v>
      </c>
    </row>
    <row r="34" spans="1:9" x14ac:dyDescent="0.15">
      <c r="A34" s="1" t="s">
        <v>0</v>
      </c>
      <c r="B34" s="1">
        <v>619</v>
      </c>
      <c r="C34" s="1">
        <v>1838</v>
      </c>
      <c r="D34" s="1">
        <v>1526</v>
      </c>
      <c r="E34" s="1">
        <v>59</v>
      </c>
      <c r="F34" s="25">
        <f>C34/B34</f>
        <v>2.9693053311793216</v>
      </c>
      <c r="G34" s="25">
        <f>D34/B34</f>
        <v>2.4652665589660745</v>
      </c>
      <c r="H34" s="8">
        <f>D34*100/C34</f>
        <v>83.02502720348204</v>
      </c>
      <c r="I34" s="1">
        <f>E34*1000/B34</f>
        <v>95.315024232633277</v>
      </c>
    </row>
    <row r="35" spans="1:9" x14ac:dyDescent="0.15">
      <c r="A35" s="1" t="s">
        <v>26</v>
      </c>
      <c r="B35" s="1">
        <v>133</v>
      </c>
      <c r="C35" s="1">
        <v>15</v>
      </c>
      <c r="D35" s="1">
        <v>15</v>
      </c>
      <c r="E35" s="1">
        <v>4</v>
      </c>
      <c r="F35" s="25">
        <f t="shared" ref="F35:F41" si="12">C35/B35</f>
        <v>0.11278195488721804</v>
      </c>
      <c r="G35" s="25">
        <f t="shared" ref="G35:G41" si="13">D35/B35</f>
        <v>0.11278195488721804</v>
      </c>
      <c r="H35" s="8">
        <f t="shared" ref="H35:H41" si="14">D35*100/C35</f>
        <v>100</v>
      </c>
      <c r="I35" s="1">
        <f t="shared" ref="I35:I41" si="15">E35*1000/B35</f>
        <v>30.075187969924812</v>
      </c>
    </row>
    <row r="36" spans="1:9" x14ac:dyDescent="0.15">
      <c r="A36" s="1" t="s">
        <v>27</v>
      </c>
      <c r="B36" s="1">
        <v>122</v>
      </c>
      <c r="C36" s="1">
        <v>147</v>
      </c>
      <c r="D36" s="1">
        <v>132</v>
      </c>
      <c r="E36" s="1">
        <v>21</v>
      </c>
      <c r="F36" s="25">
        <f t="shared" si="12"/>
        <v>1.2049180327868851</v>
      </c>
      <c r="G36" s="25">
        <f t="shared" si="13"/>
        <v>1.0819672131147542</v>
      </c>
      <c r="H36" s="8">
        <f t="shared" si="14"/>
        <v>89.795918367346943</v>
      </c>
      <c r="I36" s="1">
        <f t="shared" si="15"/>
        <v>172.13114754098362</v>
      </c>
    </row>
    <row r="37" spans="1:9" x14ac:dyDescent="0.15">
      <c r="A37" s="1" t="s">
        <v>28</v>
      </c>
      <c r="B37" s="1">
        <v>95</v>
      </c>
      <c r="C37" s="1">
        <v>235</v>
      </c>
      <c r="D37" s="1">
        <v>210</v>
      </c>
      <c r="E37" s="1">
        <v>16</v>
      </c>
      <c r="F37" s="25">
        <f t="shared" si="12"/>
        <v>2.4736842105263159</v>
      </c>
      <c r="G37" s="25">
        <f t="shared" si="13"/>
        <v>2.2105263157894739</v>
      </c>
      <c r="H37" s="8">
        <f t="shared" si="14"/>
        <v>89.361702127659569</v>
      </c>
      <c r="I37" s="1">
        <f t="shared" si="15"/>
        <v>168.42105263157896</v>
      </c>
    </row>
    <row r="38" spans="1:9" x14ac:dyDescent="0.15">
      <c r="A38" s="1" t="s">
        <v>29</v>
      </c>
      <c r="B38" s="1">
        <v>78</v>
      </c>
      <c r="C38" s="1">
        <v>313</v>
      </c>
      <c r="D38" s="1">
        <v>265</v>
      </c>
      <c r="E38" s="1">
        <v>6</v>
      </c>
      <c r="F38" s="25">
        <f t="shared" si="12"/>
        <v>4.0128205128205128</v>
      </c>
      <c r="G38" s="25">
        <f t="shared" si="13"/>
        <v>3.3974358974358974</v>
      </c>
      <c r="H38" s="8">
        <f t="shared" si="14"/>
        <v>84.664536741214064</v>
      </c>
      <c r="I38" s="1">
        <f t="shared" si="15"/>
        <v>76.92307692307692</v>
      </c>
    </row>
    <row r="39" spans="1:9" x14ac:dyDescent="0.15">
      <c r="A39" s="1" t="s">
        <v>30</v>
      </c>
      <c r="B39" s="1">
        <v>75</v>
      </c>
      <c r="C39" s="1">
        <v>401</v>
      </c>
      <c r="D39" s="1">
        <v>331</v>
      </c>
      <c r="E39" s="1">
        <v>9</v>
      </c>
      <c r="F39" s="25">
        <f t="shared" si="12"/>
        <v>5.3466666666666667</v>
      </c>
      <c r="G39" s="25">
        <f t="shared" si="13"/>
        <v>4.4133333333333331</v>
      </c>
      <c r="H39" s="8">
        <f t="shared" si="14"/>
        <v>82.543640897755608</v>
      </c>
      <c r="I39" s="1">
        <f t="shared" si="15"/>
        <v>120</v>
      </c>
    </row>
    <row r="40" spans="1:9" x14ac:dyDescent="0.15">
      <c r="A40" s="1" t="s">
        <v>31</v>
      </c>
      <c r="B40" s="1">
        <v>64</v>
      </c>
      <c r="C40" s="1">
        <v>413</v>
      </c>
      <c r="D40" s="1">
        <v>316</v>
      </c>
      <c r="E40" s="1">
        <v>3</v>
      </c>
      <c r="F40" s="25">
        <f t="shared" si="12"/>
        <v>6.453125</v>
      </c>
      <c r="G40" s="25">
        <f t="shared" si="13"/>
        <v>4.9375</v>
      </c>
      <c r="H40" s="8">
        <f t="shared" si="14"/>
        <v>76.513317191283292</v>
      </c>
      <c r="I40" s="1">
        <f t="shared" si="15"/>
        <v>46.875</v>
      </c>
    </row>
    <row r="41" spans="1:9" x14ac:dyDescent="0.15">
      <c r="A41" s="1" t="s">
        <v>32</v>
      </c>
      <c r="B41" s="1">
        <v>52</v>
      </c>
      <c r="C41" s="1">
        <v>314</v>
      </c>
      <c r="D41" s="1">
        <v>257</v>
      </c>
      <c r="E41" s="1">
        <v>0</v>
      </c>
      <c r="F41" s="25">
        <f t="shared" si="12"/>
        <v>6.0384615384615383</v>
      </c>
      <c r="G41" s="25">
        <f t="shared" si="13"/>
        <v>4.9423076923076925</v>
      </c>
      <c r="H41" s="8">
        <f t="shared" si="14"/>
        <v>81.847133757961785</v>
      </c>
      <c r="I41" s="1">
        <f t="shared" si="15"/>
        <v>0</v>
      </c>
    </row>
    <row r="42" spans="1:9" x14ac:dyDescent="0.15">
      <c r="I42" s="1">
        <f>SUM(I35:I41)*5</f>
        <v>3072.1273253278218</v>
      </c>
    </row>
    <row r="43" spans="1:9" x14ac:dyDescent="0.15">
      <c r="A43" s="1" t="s">
        <v>67</v>
      </c>
    </row>
    <row r="44" spans="1:9" x14ac:dyDescent="0.15">
      <c r="A44" s="1" t="s">
        <v>0</v>
      </c>
      <c r="B44" s="1">
        <v>1067</v>
      </c>
      <c r="C44" s="1">
        <v>2895</v>
      </c>
      <c r="D44" s="1">
        <v>2328</v>
      </c>
      <c r="E44" s="1">
        <v>100</v>
      </c>
      <c r="F44" s="25">
        <f>C44/B44</f>
        <v>2.7132146204311152</v>
      </c>
      <c r="G44" s="25">
        <f>D44/B44</f>
        <v>2.1818181818181817</v>
      </c>
      <c r="H44" s="8">
        <f>D44*100/C44</f>
        <v>80.414507772020727</v>
      </c>
      <c r="I44" s="1">
        <f>E44*1000/B44</f>
        <v>93.720712277413313</v>
      </c>
    </row>
    <row r="45" spans="1:9" x14ac:dyDescent="0.15">
      <c r="A45" s="1" t="s">
        <v>26</v>
      </c>
      <c r="B45" s="1">
        <v>283</v>
      </c>
      <c r="C45" s="1">
        <v>38</v>
      </c>
      <c r="D45" s="1">
        <v>33</v>
      </c>
      <c r="E45" s="1">
        <v>7</v>
      </c>
      <c r="F45" s="25">
        <f t="shared" ref="F45:F51" si="16">C45/B45</f>
        <v>0.13427561837455831</v>
      </c>
      <c r="G45" s="25">
        <f t="shared" ref="G45:G51" si="17">D45/B45</f>
        <v>0.1166077738515901</v>
      </c>
      <c r="H45" s="8">
        <f t="shared" ref="H45:H51" si="18">D45*100/C45</f>
        <v>86.84210526315789</v>
      </c>
      <c r="I45" s="1">
        <f t="shared" ref="I45:I51" si="19">E45*1000/B45</f>
        <v>24.734982332155479</v>
      </c>
    </row>
    <row r="46" spans="1:9" x14ac:dyDescent="0.15">
      <c r="A46" s="1" t="s">
        <v>27</v>
      </c>
      <c r="B46" s="1">
        <v>214</v>
      </c>
      <c r="C46" s="1">
        <v>280</v>
      </c>
      <c r="D46" s="1">
        <v>236</v>
      </c>
      <c r="E46" s="1">
        <v>29</v>
      </c>
      <c r="F46" s="25">
        <f t="shared" si="16"/>
        <v>1.308411214953271</v>
      </c>
      <c r="G46" s="25">
        <f t="shared" si="17"/>
        <v>1.1028037383177569</v>
      </c>
      <c r="H46" s="8">
        <f t="shared" si="18"/>
        <v>84.285714285714292</v>
      </c>
      <c r="I46" s="1">
        <f t="shared" si="19"/>
        <v>135.51401869158877</v>
      </c>
    </row>
    <row r="47" spans="1:9" x14ac:dyDescent="0.15">
      <c r="A47" s="1" t="s">
        <v>28</v>
      </c>
      <c r="B47" s="1">
        <v>162</v>
      </c>
      <c r="C47" s="1">
        <v>421</v>
      </c>
      <c r="D47" s="1">
        <v>355</v>
      </c>
      <c r="E47" s="1">
        <v>26</v>
      </c>
      <c r="F47" s="25">
        <f t="shared" si="16"/>
        <v>2.5987654320987654</v>
      </c>
      <c r="G47" s="25">
        <f t="shared" si="17"/>
        <v>2.191358024691358</v>
      </c>
      <c r="H47" s="8">
        <f t="shared" si="18"/>
        <v>84.323040380047502</v>
      </c>
      <c r="I47" s="1">
        <f t="shared" si="19"/>
        <v>160.49382716049382</v>
      </c>
    </row>
    <row r="48" spans="1:9" x14ac:dyDescent="0.15">
      <c r="A48" s="1" t="s">
        <v>29</v>
      </c>
      <c r="B48" s="1">
        <v>145</v>
      </c>
      <c r="C48" s="1">
        <v>607</v>
      </c>
      <c r="D48" s="1">
        <v>472</v>
      </c>
      <c r="E48" s="1">
        <v>25</v>
      </c>
      <c r="F48" s="25">
        <f t="shared" si="16"/>
        <v>4.1862068965517238</v>
      </c>
      <c r="G48" s="25">
        <f t="shared" si="17"/>
        <v>3.2551724137931033</v>
      </c>
      <c r="H48" s="8">
        <f t="shared" si="18"/>
        <v>77.759472817133442</v>
      </c>
      <c r="I48" s="1">
        <f t="shared" si="19"/>
        <v>172.41379310344828</v>
      </c>
    </row>
    <row r="49" spans="1:9" x14ac:dyDescent="0.15">
      <c r="A49" s="1" t="s">
        <v>30</v>
      </c>
      <c r="B49" s="1">
        <v>106</v>
      </c>
      <c r="C49" s="1">
        <v>561</v>
      </c>
      <c r="D49" s="1">
        <v>455</v>
      </c>
      <c r="E49" s="1">
        <v>7</v>
      </c>
      <c r="F49" s="25">
        <f t="shared" si="16"/>
        <v>5.2924528301886795</v>
      </c>
      <c r="G49" s="25">
        <f t="shared" si="17"/>
        <v>4.2924528301886795</v>
      </c>
      <c r="H49" s="8">
        <f t="shared" si="18"/>
        <v>81.105169340463462</v>
      </c>
      <c r="I49" s="1">
        <f t="shared" si="19"/>
        <v>66.037735849056602</v>
      </c>
    </row>
    <row r="50" spans="1:9" x14ac:dyDescent="0.15">
      <c r="A50" s="1" t="s">
        <v>31</v>
      </c>
      <c r="B50" s="1">
        <v>79</v>
      </c>
      <c r="C50" s="1">
        <v>486</v>
      </c>
      <c r="D50" s="1">
        <v>398</v>
      </c>
      <c r="E50" s="1">
        <v>6</v>
      </c>
      <c r="F50" s="25">
        <f t="shared" si="16"/>
        <v>6.1518987341772151</v>
      </c>
      <c r="G50" s="25">
        <f t="shared" si="17"/>
        <v>5.037974683544304</v>
      </c>
      <c r="H50" s="8">
        <f t="shared" si="18"/>
        <v>81.893004115226333</v>
      </c>
      <c r="I50" s="1">
        <f t="shared" si="19"/>
        <v>75.949367088607602</v>
      </c>
    </row>
    <row r="51" spans="1:9" x14ac:dyDescent="0.15">
      <c r="A51" s="1" t="s">
        <v>32</v>
      </c>
      <c r="B51" s="1">
        <v>78</v>
      </c>
      <c r="C51" s="1">
        <v>502</v>
      </c>
      <c r="D51" s="1">
        <v>379</v>
      </c>
      <c r="E51" s="1">
        <v>0</v>
      </c>
      <c r="F51" s="25">
        <f t="shared" si="16"/>
        <v>6.4358974358974361</v>
      </c>
      <c r="G51" s="25">
        <f t="shared" si="17"/>
        <v>4.8589743589743586</v>
      </c>
      <c r="H51" s="8">
        <f t="shared" si="18"/>
        <v>75.498007968127496</v>
      </c>
      <c r="I51" s="1">
        <f t="shared" si="19"/>
        <v>0</v>
      </c>
    </row>
    <row r="52" spans="1:9" x14ac:dyDescent="0.15">
      <c r="I52" s="1">
        <f>SUM(I45:I51)*5</f>
        <v>3175.7186211267526</v>
      </c>
    </row>
    <row r="53" spans="1:9" x14ac:dyDescent="0.15">
      <c r="A53" s="1" t="s">
        <v>68</v>
      </c>
    </row>
    <row r="54" spans="1:9" x14ac:dyDescent="0.15">
      <c r="A54" s="1" t="s">
        <v>0</v>
      </c>
      <c r="B54" s="1">
        <v>772</v>
      </c>
      <c r="C54" s="1">
        <v>2054</v>
      </c>
      <c r="D54" s="1">
        <v>1701</v>
      </c>
      <c r="E54" s="1">
        <v>69</v>
      </c>
      <c r="F54" s="25">
        <f>C54/B54</f>
        <v>2.6606217616580312</v>
      </c>
      <c r="G54" s="25">
        <f>D54/B54</f>
        <v>2.2033678756476682</v>
      </c>
      <c r="H54" s="8">
        <f>D54*100/C54</f>
        <v>82.81402142161636</v>
      </c>
      <c r="I54" s="1">
        <f>E54*1000/B54</f>
        <v>89.37823834196891</v>
      </c>
    </row>
    <row r="55" spans="1:9" x14ac:dyDescent="0.15">
      <c r="A55" s="1" t="s">
        <v>26</v>
      </c>
      <c r="B55" s="1">
        <v>179</v>
      </c>
      <c r="C55" s="1">
        <v>28</v>
      </c>
      <c r="D55" s="1">
        <v>21</v>
      </c>
      <c r="E55" s="1">
        <v>4</v>
      </c>
      <c r="F55" s="25">
        <f t="shared" ref="F55:F61" si="20">C55/B55</f>
        <v>0.15642458100558659</v>
      </c>
      <c r="G55" s="25">
        <f t="shared" ref="G55:G61" si="21">D55/B55</f>
        <v>0.11731843575418995</v>
      </c>
      <c r="H55" s="8">
        <f t="shared" ref="H55:H61" si="22">D55*100/C55</f>
        <v>75</v>
      </c>
      <c r="I55" s="1">
        <f t="shared" ref="I55:I61" si="23">E55*1000/B55</f>
        <v>22.346368715083798</v>
      </c>
    </row>
    <row r="56" spans="1:9" x14ac:dyDescent="0.15">
      <c r="A56" s="1" t="s">
        <v>27</v>
      </c>
      <c r="B56" s="1">
        <v>141</v>
      </c>
      <c r="C56" s="1">
        <v>177</v>
      </c>
      <c r="D56" s="1">
        <v>156</v>
      </c>
      <c r="E56" s="1">
        <v>18</v>
      </c>
      <c r="F56" s="25">
        <f t="shared" si="20"/>
        <v>1.2553191489361701</v>
      </c>
      <c r="G56" s="25">
        <f t="shared" si="21"/>
        <v>1.1063829787234043</v>
      </c>
      <c r="H56" s="8">
        <f t="shared" si="22"/>
        <v>88.13559322033899</v>
      </c>
      <c r="I56" s="1">
        <f t="shared" si="23"/>
        <v>127.65957446808511</v>
      </c>
    </row>
    <row r="57" spans="1:9" x14ac:dyDescent="0.15">
      <c r="A57" s="1" t="s">
        <v>28</v>
      </c>
      <c r="B57" s="1">
        <v>140</v>
      </c>
      <c r="C57" s="1">
        <v>334</v>
      </c>
      <c r="D57" s="1">
        <v>289</v>
      </c>
      <c r="E57" s="1">
        <v>20</v>
      </c>
      <c r="F57" s="25">
        <f t="shared" si="20"/>
        <v>2.3857142857142857</v>
      </c>
      <c r="G57" s="25">
        <f t="shared" si="21"/>
        <v>2.0642857142857145</v>
      </c>
      <c r="H57" s="8">
        <f t="shared" si="22"/>
        <v>86.526946107784426</v>
      </c>
      <c r="I57" s="1">
        <f t="shared" si="23"/>
        <v>142.85714285714286</v>
      </c>
    </row>
    <row r="58" spans="1:9" x14ac:dyDescent="0.15">
      <c r="A58" s="1" t="s">
        <v>29</v>
      </c>
      <c r="B58" s="1">
        <v>93</v>
      </c>
      <c r="C58" s="1">
        <v>311</v>
      </c>
      <c r="D58" s="1">
        <v>261</v>
      </c>
      <c r="E58" s="1">
        <v>16</v>
      </c>
      <c r="F58" s="25">
        <f t="shared" si="20"/>
        <v>3.3440860215053765</v>
      </c>
      <c r="G58" s="25">
        <f t="shared" si="21"/>
        <v>2.806451612903226</v>
      </c>
      <c r="H58" s="8">
        <f t="shared" si="22"/>
        <v>83.922829581993568</v>
      </c>
      <c r="I58" s="1">
        <f t="shared" si="23"/>
        <v>172.04301075268816</v>
      </c>
    </row>
    <row r="59" spans="1:9" x14ac:dyDescent="0.15">
      <c r="A59" s="1" t="s">
        <v>30</v>
      </c>
      <c r="B59" s="1">
        <v>89</v>
      </c>
      <c r="C59" s="1">
        <v>387</v>
      </c>
      <c r="D59" s="1">
        <v>319</v>
      </c>
      <c r="E59" s="1">
        <v>8</v>
      </c>
      <c r="F59" s="25">
        <f t="shared" si="20"/>
        <v>4.3483146067415728</v>
      </c>
      <c r="G59" s="25">
        <f t="shared" si="21"/>
        <v>3.5842696629213484</v>
      </c>
      <c r="H59" s="8">
        <f t="shared" si="22"/>
        <v>82.428940568475454</v>
      </c>
      <c r="I59" s="1">
        <f t="shared" si="23"/>
        <v>89.887640449438209</v>
      </c>
    </row>
    <row r="60" spans="1:9" x14ac:dyDescent="0.15">
      <c r="A60" s="1" t="s">
        <v>31</v>
      </c>
      <c r="B60" s="1">
        <v>78</v>
      </c>
      <c r="C60" s="1">
        <v>488</v>
      </c>
      <c r="D60" s="1">
        <v>397</v>
      </c>
      <c r="E60" s="1">
        <v>3</v>
      </c>
      <c r="F60" s="25">
        <f t="shared" si="20"/>
        <v>6.2564102564102564</v>
      </c>
      <c r="G60" s="25">
        <f t="shared" si="21"/>
        <v>5.0897435897435894</v>
      </c>
      <c r="H60" s="8">
        <f t="shared" si="22"/>
        <v>81.352459016393439</v>
      </c>
      <c r="I60" s="1">
        <f t="shared" si="23"/>
        <v>38.46153846153846</v>
      </c>
    </row>
    <row r="61" spans="1:9" x14ac:dyDescent="0.15">
      <c r="A61" s="1" t="s">
        <v>32</v>
      </c>
      <c r="B61" s="1">
        <v>52</v>
      </c>
      <c r="C61" s="1">
        <v>329</v>
      </c>
      <c r="D61" s="1">
        <v>258</v>
      </c>
      <c r="E61" s="1">
        <v>0</v>
      </c>
      <c r="F61" s="25">
        <f t="shared" si="20"/>
        <v>6.3269230769230766</v>
      </c>
      <c r="G61" s="25">
        <f t="shared" si="21"/>
        <v>4.9615384615384617</v>
      </c>
      <c r="H61" s="8">
        <f t="shared" si="22"/>
        <v>78.419452887538</v>
      </c>
      <c r="I61" s="1">
        <f t="shared" si="23"/>
        <v>0</v>
      </c>
    </row>
    <row r="62" spans="1:9" x14ac:dyDescent="0.15">
      <c r="I62" s="1">
        <f>SUM(I55:I61)*5</f>
        <v>2966.2763785198831</v>
      </c>
    </row>
    <row r="63" spans="1:9" x14ac:dyDescent="0.15">
      <c r="A63" s="38" t="s">
        <v>142</v>
      </c>
      <c r="B63" s="38"/>
      <c r="C63" s="38"/>
      <c r="D63" s="38"/>
      <c r="E63" s="38"/>
      <c r="F63" s="38"/>
      <c r="G63" s="38"/>
      <c r="H63" s="38"/>
      <c r="I63" s="38"/>
    </row>
    <row r="65" spans="1:9" x14ac:dyDescent="0.15">
      <c r="A65" s="1" t="s">
        <v>161</v>
      </c>
    </row>
    <row r="66" spans="1:9" x14ac:dyDescent="0.15">
      <c r="A66" s="18"/>
      <c r="B66" s="26"/>
      <c r="C66" s="39" t="s">
        <v>181</v>
      </c>
      <c r="D66" s="39"/>
      <c r="E66" s="39"/>
      <c r="F66" s="39" t="s">
        <v>183</v>
      </c>
      <c r="G66" s="39"/>
      <c r="H66" s="27" t="s">
        <v>184</v>
      </c>
      <c r="I66" s="28" t="s">
        <v>185</v>
      </c>
    </row>
    <row r="67" spans="1:9" x14ac:dyDescent="0.15">
      <c r="A67" s="29"/>
      <c r="B67" s="30" t="s">
        <v>178</v>
      </c>
      <c r="C67" s="3" t="s">
        <v>179</v>
      </c>
      <c r="D67" s="3" t="s">
        <v>180</v>
      </c>
      <c r="E67" s="3" t="s">
        <v>182</v>
      </c>
      <c r="F67" s="3" t="s">
        <v>179</v>
      </c>
      <c r="G67" s="3" t="s">
        <v>180</v>
      </c>
      <c r="H67" s="30" t="s">
        <v>180</v>
      </c>
      <c r="I67" s="19" t="s">
        <v>186</v>
      </c>
    </row>
    <row r="68" spans="1:9" x14ac:dyDescent="0.15">
      <c r="A68" s="1" t="s">
        <v>69</v>
      </c>
    </row>
    <row r="69" spans="1:9" x14ac:dyDescent="0.15">
      <c r="A69" s="1" t="s">
        <v>0</v>
      </c>
      <c r="B69" s="1">
        <v>5827</v>
      </c>
      <c r="C69" s="1">
        <v>12486</v>
      </c>
      <c r="D69" s="1">
        <v>10745</v>
      </c>
      <c r="E69" s="1">
        <v>433</v>
      </c>
      <c r="F69" s="25">
        <f>C69/B69</f>
        <v>2.1427835936159259</v>
      </c>
      <c r="G69" s="25">
        <f>D69/B69</f>
        <v>1.8440020593787541</v>
      </c>
      <c r="H69" s="8">
        <f>D69*100/C69</f>
        <v>86.056383149127029</v>
      </c>
      <c r="I69" s="1">
        <f>E69*1000/B69</f>
        <v>74.309250042903727</v>
      </c>
    </row>
    <row r="70" spans="1:9" x14ac:dyDescent="0.15">
      <c r="A70" s="1" t="s">
        <v>26</v>
      </c>
      <c r="B70" s="1">
        <v>1459</v>
      </c>
      <c r="C70" s="1">
        <v>174</v>
      </c>
      <c r="D70" s="1">
        <v>155</v>
      </c>
      <c r="E70" s="1">
        <v>44</v>
      </c>
      <c r="F70" s="25">
        <f t="shared" ref="F70:F76" si="24">C70/B70</f>
        <v>0.11925976696367376</v>
      </c>
      <c r="G70" s="25">
        <f t="shared" ref="G70:G76" si="25">D70/B70</f>
        <v>0.10623714873200822</v>
      </c>
      <c r="H70" s="8">
        <f t="shared" ref="H70:H76" si="26">D70*100/C70</f>
        <v>89.080459770114942</v>
      </c>
      <c r="I70" s="1">
        <f t="shared" ref="I70:I76" si="27">E70*1000/B70</f>
        <v>30.15764222069911</v>
      </c>
    </row>
    <row r="71" spans="1:9" x14ac:dyDescent="0.15">
      <c r="A71" s="1" t="s">
        <v>27</v>
      </c>
      <c r="B71" s="1">
        <v>1199</v>
      </c>
      <c r="C71" s="1">
        <v>1080</v>
      </c>
      <c r="D71" s="1">
        <v>970</v>
      </c>
      <c r="E71" s="1">
        <v>138</v>
      </c>
      <c r="F71" s="25">
        <f t="shared" si="24"/>
        <v>0.90075062552126772</v>
      </c>
      <c r="G71" s="25">
        <f t="shared" si="25"/>
        <v>0.80900750625521267</v>
      </c>
      <c r="H71" s="8">
        <f t="shared" si="26"/>
        <v>89.81481481481481</v>
      </c>
      <c r="I71" s="1">
        <f t="shared" si="27"/>
        <v>115.09591326105088</v>
      </c>
    </row>
    <row r="72" spans="1:9" x14ac:dyDescent="0.15">
      <c r="A72" s="1" t="s">
        <v>28</v>
      </c>
      <c r="B72" s="1">
        <v>987</v>
      </c>
      <c r="C72" s="1">
        <v>2061</v>
      </c>
      <c r="D72" s="1">
        <v>1831</v>
      </c>
      <c r="E72" s="1">
        <v>117</v>
      </c>
      <c r="F72" s="25">
        <f t="shared" si="24"/>
        <v>2.0881458966565352</v>
      </c>
      <c r="G72" s="25">
        <f t="shared" si="25"/>
        <v>1.8551165146909827</v>
      </c>
      <c r="H72" s="8">
        <f t="shared" si="26"/>
        <v>88.840368753032507</v>
      </c>
      <c r="I72" s="1">
        <f t="shared" si="27"/>
        <v>118.54103343465046</v>
      </c>
    </row>
    <row r="73" spans="1:9" x14ac:dyDescent="0.15">
      <c r="A73" s="1" t="s">
        <v>29</v>
      </c>
      <c r="B73" s="1">
        <v>804</v>
      </c>
      <c r="C73" s="1">
        <v>2610</v>
      </c>
      <c r="D73" s="1">
        <v>2242</v>
      </c>
      <c r="E73" s="1">
        <v>72</v>
      </c>
      <c r="F73" s="25">
        <f t="shared" si="24"/>
        <v>3.2462686567164178</v>
      </c>
      <c r="G73" s="25">
        <f t="shared" si="25"/>
        <v>2.7885572139303481</v>
      </c>
      <c r="H73" s="8">
        <f t="shared" si="26"/>
        <v>85.900383141762447</v>
      </c>
      <c r="I73" s="1">
        <f t="shared" si="27"/>
        <v>89.552238805970148</v>
      </c>
    </row>
    <row r="74" spans="1:9" x14ac:dyDescent="0.15">
      <c r="A74" s="1" t="s">
        <v>30</v>
      </c>
      <c r="B74" s="1">
        <v>627</v>
      </c>
      <c r="C74" s="1">
        <v>2677</v>
      </c>
      <c r="D74" s="1">
        <v>2315</v>
      </c>
      <c r="E74" s="1">
        <v>47</v>
      </c>
      <c r="F74" s="25">
        <f t="shared" si="24"/>
        <v>4.2695374800637955</v>
      </c>
      <c r="G74" s="25">
        <f t="shared" si="25"/>
        <v>3.6921850079744818</v>
      </c>
      <c r="H74" s="8">
        <f t="shared" si="26"/>
        <v>86.477400074710502</v>
      </c>
      <c r="I74" s="1">
        <f t="shared" si="27"/>
        <v>74.960127591706538</v>
      </c>
    </row>
    <row r="75" spans="1:9" x14ac:dyDescent="0.15">
      <c r="A75" s="1" t="s">
        <v>31</v>
      </c>
      <c r="B75" s="1">
        <v>425</v>
      </c>
      <c r="C75" s="1">
        <v>2089</v>
      </c>
      <c r="D75" s="1">
        <v>1769</v>
      </c>
      <c r="E75" s="1">
        <v>12</v>
      </c>
      <c r="F75" s="25">
        <f t="shared" si="24"/>
        <v>4.9152941176470586</v>
      </c>
      <c r="G75" s="25">
        <f t="shared" si="25"/>
        <v>4.1623529411764704</v>
      </c>
      <c r="H75" s="8">
        <f t="shared" si="26"/>
        <v>84.68166586883676</v>
      </c>
      <c r="I75" s="1">
        <f t="shared" si="27"/>
        <v>28.235294117647058</v>
      </c>
    </row>
    <row r="76" spans="1:9" x14ac:dyDescent="0.15">
      <c r="A76" s="1" t="s">
        <v>32</v>
      </c>
      <c r="B76" s="1">
        <v>326</v>
      </c>
      <c r="C76" s="1">
        <v>1795</v>
      </c>
      <c r="D76" s="1">
        <v>1463</v>
      </c>
      <c r="E76" s="1">
        <v>3</v>
      </c>
      <c r="F76" s="25">
        <f t="shared" si="24"/>
        <v>5.5061349693251538</v>
      </c>
      <c r="G76" s="25">
        <f t="shared" si="25"/>
        <v>4.4877300613496933</v>
      </c>
      <c r="H76" s="8">
        <f t="shared" si="26"/>
        <v>81.504178272980496</v>
      </c>
      <c r="I76" s="1">
        <f t="shared" si="27"/>
        <v>9.2024539877300615</v>
      </c>
    </row>
    <row r="77" spans="1:9" x14ac:dyDescent="0.15">
      <c r="I77" s="1">
        <f>SUM(I70:I76)*5</f>
        <v>2328.7235170972717</v>
      </c>
    </row>
    <row r="78" spans="1:9" x14ac:dyDescent="0.15">
      <c r="A78" s="1" t="s">
        <v>70</v>
      </c>
    </row>
    <row r="79" spans="1:9" x14ac:dyDescent="0.15">
      <c r="A79" s="1" t="s">
        <v>0</v>
      </c>
      <c r="B79" s="1">
        <v>552</v>
      </c>
      <c r="C79" s="1">
        <v>1253</v>
      </c>
      <c r="D79" s="1">
        <v>1078</v>
      </c>
      <c r="E79" s="1">
        <v>30</v>
      </c>
      <c r="F79" s="25">
        <f>C79/B79</f>
        <v>2.2699275362318843</v>
      </c>
      <c r="G79" s="25">
        <f>D79/B79</f>
        <v>1.9528985507246377</v>
      </c>
      <c r="H79" s="8">
        <f>D79*100/C79</f>
        <v>86.033519553072622</v>
      </c>
      <c r="I79" s="1">
        <f>E79*1000/B79</f>
        <v>54.347826086956523</v>
      </c>
    </row>
    <row r="80" spans="1:9" x14ac:dyDescent="0.15">
      <c r="A80" s="1" t="s">
        <v>26</v>
      </c>
      <c r="B80" s="1">
        <v>115</v>
      </c>
      <c r="C80" s="1">
        <v>12</v>
      </c>
      <c r="D80" s="1">
        <v>11</v>
      </c>
      <c r="E80" s="1">
        <v>2</v>
      </c>
      <c r="F80" s="25">
        <f t="shared" ref="F80:F86" si="28">C80/B80</f>
        <v>0.10434782608695652</v>
      </c>
      <c r="G80" s="25">
        <f t="shared" ref="G80:G86" si="29">D80/B80</f>
        <v>9.5652173913043481E-2</v>
      </c>
      <c r="H80" s="8">
        <f t="shared" ref="H80:H86" si="30">D80*100/C80</f>
        <v>91.666666666666671</v>
      </c>
      <c r="I80" s="1">
        <f t="shared" ref="I80:I86" si="31">E80*1000/B80</f>
        <v>17.391304347826086</v>
      </c>
    </row>
    <row r="81" spans="1:9" x14ac:dyDescent="0.15">
      <c r="A81" s="1" t="s">
        <v>27</v>
      </c>
      <c r="B81" s="1">
        <v>108</v>
      </c>
      <c r="C81" s="1">
        <v>73</v>
      </c>
      <c r="D81" s="1">
        <v>66</v>
      </c>
      <c r="E81" s="1">
        <v>9</v>
      </c>
      <c r="F81" s="25">
        <f t="shared" si="28"/>
        <v>0.67592592592592593</v>
      </c>
      <c r="G81" s="25">
        <f t="shared" si="29"/>
        <v>0.61111111111111116</v>
      </c>
      <c r="H81" s="8">
        <f t="shared" si="30"/>
        <v>90.410958904109592</v>
      </c>
      <c r="I81" s="1">
        <f t="shared" si="31"/>
        <v>83.333333333333329</v>
      </c>
    </row>
    <row r="82" spans="1:9" x14ac:dyDescent="0.15">
      <c r="A82" s="1" t="s">
        <v>28</v>
      </c>
      <c r="B82" s="1">
        <v>95</v>
      </c>
      <c r="C82" s="1">
        <v>167</v>
      </c>
      <c r="D82" s="1">
        <v>147</v>
      </c>
      <c r="E82" s="1">
        <v>10</v>
      </c>
      <c r="F82" s="25">
        <f t="shared" si="28"/>
        <v>1.7578947368421052</v>
      </c>
      <c r="G82" s="25">
        <f t="shared" si="29"/>
        <v>1.5473684210526315</v>
      </c>
      <c r="H82" s="8">
        <f t="shared" si="30"/>
        <v>88.023952095808383</v>
      </c>
      <c r="I82" s="1">
        <f t="shared" si="31"/>
        <v>105.26315789473684</v>
      </c>
    </row>
    <row r="83" spans="1:9" x14ac:dyDescent="0.15">
      <c r="A83" s="1" t="s">
        <v>29</v>
      </c>
      <c r="B83" s="1">
        <v>78</v>
      </c>
      <c r="C83" s="1">
        <v>240</v>
      </c>
      <c r="D83" s="1">
        <v>218</v>
      </c>
      <c r="E83" s="1">
        <v>7</v>
      </c>
      <c r="F83" s="25">
        <f t="shared" si="28"/>
        <v>3.0769230769230771</v>
      </c>
      <c r="G83" s="25">
        <f t="shared" si="29"/>
        <v>2.7948717948717947</v>
      </c>
      <c r="H83" s="8">
        <f t="shared" si="30"/>
        <v>90.833333333333329</v>
      </c>
      <c r="I83" s="1">
        <f t="shared" si="31"/>
        <v>89.743589743589737</v>
      </c>
    </row>
    <row r="84" spans="1:9" x14ac:dyDescent="0.15">
      <c r="A84" s="1" t="s">
        <v>30</v>
      </c>
      <c r="B84" s="1">
        <v>52</v>
      </c>
      <c r="C84" s="1">
        <v>220</v>
      </c>
      <c r="D84" s="1">
        <v>188</v>
      </c>
      <c r="E84" s="1">
        <v>1</v>
      </c>
      <c r="F84" s="25">
        <f t="shared" si="28"/>
        <v>4.2307692307692308</v>
      </c>
      <c r="G84" s="25">
        <f t="shared" si="29"/>
        <v>3.6153846153846154</v>
      </c>
      <c r="H84" s="8">
        <f t="shared" si="30"/>
        <v>85.454545454545453</v>
      </c>
      <c r="I84" s="1">
        <f t="shared" si="31"/>
        <v>19.23076923076923</v>
      </c>
    </row>
    <row r="85" spans="1:9" x14ac:dyDescent="0.15">
      <c r="A85" s="1" t="s">
        <v>31</v>
      </c>
      <c r="B85" s="1">
        <v>45</v>
      </c>
      <c r="C85" s="1">
        <v>180</v>
      </c>
      <c r="D85" s="1">
        <v>159</v>
      </c>
      <c r="E85" s="1">
        <v>1</v>
      </c>
      <c r="F85" s="25">
        <f t="shared" si="28"/>
        <v>4</v>
      </c>
      <c r="G85" s="25">
        <f t="shared" si="29"/>
        <v>3.5333333333333332</v>
      </c>
      <c r="H85" s="8">
        <f t="shared" si="30"/>
        <v>88.333333333333329</v>
      </c>
      <c r="I85" s="1">
        <f t="shared" si="31"/>
        <v>22.222222222222221</v>
      </c>
    </row>
    <row r="86" spans="1:9" x14ac:dyDescent="0.15">
      <c r="A86" s="1" t="s">
        <v>32</v>
      </c>
      <c r="B86" s="1">
        <v>59</v>
      </c>
      <c r="C86" s="1">
        <v>361</v>
      </c>
      <c r="D86" s="1">
        <v>289</v>
      </c>
      <c r="E86" s="1">
        <v>0</v>
      </c>
      <c r="F86" s="25">
        <f t="shared" si="28"/>
        <v>6.1186440677966099</v>
      </c>
      <c r="G86" s="25">
        <f t="shared" si="29"/>
        <v>4.898305084745763</v>
      </c>
      <c r="H86" s="8">
        <f t="shared" si="30"/>
        <v>80.05540166204986</v>
      </c>
      <c r="I86" s="1">
        <f t="shared" si="31"/>
        <v>0</v>
      </c>
    </row>
    <row r="87" spans="1:9" x14ac:dyDescent="0.15">
      <c r="I87" s="1">
        <f>SUM(I80:I86)*5</f>
        <v>1685.9218838623872</v>
      </c>
    </row>
    <row r="88" spans="1:9" x14ac:dyDescent="0.15">
      <c r="A88" s="1" t="s">
        <v>71</v>
      </c>
    </row>
    <row r="89" spans="1:9" x14ac:dyDescent="0.15">
      <c r="A89" s="1" t="s">
        <v>0</v>
      </c>
      <c r="B89" s="1">
        <v>735</v>
      </c>
      <c r="C89" s="1">
        <v>1826</v>
      </c>
      <c r="D89" s="1">
        <v>1551</v>
      </c>
      <c r="E89" s="1">
        <v>65</v>
      </c>
      <c r="F89" s="25">
        <f>C89/B89</f>
        <v>2.4843537414965988</v>
      </c>
      <c r="G89" s="25">
        <f>D89/B89</f>
        <v>2.1102040816326531</v>
      </c>
      <c r="H89" s="8">
        <f>D89*100/C89</f>
        <v>84.939759036144579</v>
      </c>
      <c r="I89" s="1">
        <f>E89*1000/B89</f>
        <v>88.435374149659864</v>
      </c>
    </row>
    <row r="90" spans="1:9" x14ac:dyDescent="0.15">
      <c r="A90" s="1" t="s">
        <v>26</v>
      </c>
      <c r="B90" s="1">
        <v>173</v>
      </c>
      <c r="C90" s="1">
        <v>40</v>
      </c>
      <c r="D90" s="1">
        <v>33</v>
      </c>
      <c r="E90" s="1">
        <v>8</v>
      </c>
      <c r="F90" s="25">
        <f t="shared" ref="F90:F96" si="32">C90/B90</f>
        <v>0.23121387283236994</v>
      </c>
      <c r="G90" s="25">
        <f t="shared" ref="G90:G96" si="33">D90/B90</f>
        <v>0.19075144508670519</v>
      </c>
      <c r="H90" s="8">
        <f t="shared" ref="H90:H96" si="34">D90*100/C90</f>
        <v>82.5</v>
      </c>
      <c r="I90" s="1">
        <f t="shared" ref="I90:I96" si="35">E90*1000/B90</f>
        <v>46.24277456647399</v>
      </c>
    </row>
    <row r="91" spans="1:9" x14ac:dyDescent="0.15">
      <c r="A91" s="1" t="s">
        <v>27</v>
      </c>
      <c r="B91" s="1">
        <v>157</v>
      </c>
      <c r="C91" s="1">
        <v>189</v>
      </c>
      <c r="D91" s="1">
        <v>162</v>
      </c>
      <c r="E91" s="1">
        <v>20</v>
      </c>
      <c r="F91" s="25">
        <f t="shared" si="32"/>
        <v>1.2038216560509554</v>
      </c>
      <c r="G91" s="25">
        <f t="shared" si="33"/>
        <v>1.0318471337579618</v>
      </c>
      <c r="H91" s="8">
        <f t="shared" si="34"/>
        <v>85.714285714285708</v>
      </c>
      <c r="I91" s="1">
        <f t="shared" si="35"/>
        <v>127.38853503184713</v>
      </c>
    </row>
    <row r="92" spans="1:9" x14ac:dyDescent="0.15">
      <c r="A92" s="1" t="s">
        <v>28</v>
      </c>
      <c r="B92" s="1">
        <v>112</v>
      </c>
      <c r="C92" s="1">
        <v>249</v>
      </c>
      <c r="D92" s="1">
        <v>217</v>
      </c>
      <c r="E92" s="1">
        <v>15</v>
      </c>
      <c r="F92" s="25">
        <f t="shared" si="32"/>
        <v>2.2232142857142856</v>
      </c>
      <c r="G92" s="25">
        <f t="shared" si="33"/>
        <v>1.9375</v>
      </c>
      <c r="H92" s="8">
        <f t="shared" si="34"/>
        <v>87.148594377510037</v>
      </c>
      <c r="I92" s="1">
        <f t="shared" si="35"/>
        <v>133.92857142857142</v>
      </c>
    </row>
    <row r="93" spans="1:9" x14ac:dyDescent="0.15">
      <c r="A93" s="1" t="s">
        <v>29</v>
      </c>
      <c r="B93" s="1">
        <v>111</v>
      </c>
      <c r="C93" s="1">
        <v>362</v>
      </c>
      <c r="D93" s="1">
        <v>311</v>
      </c>
      <c r="E93" s="1">
        <v>12</v>
      </c>
      <c r="F93" s="25">
        <f t="shared" si="32"/>
        <v>3.2612612612612613</v>
      </c>
      <c r="G93" s="25">
        <f t="shared" si="33"/>
        <v>2.8018018018018016</v>
      </c>
      <c r="H93" s="8">
        <f t="shared" si="34"/>
        <v>85.911602209944746</v>
      </c>
      <c r="I93" s="1">
        <f t="shared" si="35"/>
        <v>108.10810810810811</v>
      </c>
    </row>
    <row r="94" spans="1:9" x14ac:dyDescent="0.15">
      <c r="A94" s="1" t="s">
        <v>30</v>
      </c>
      <c r="B94" s="1">
        <v>73</v>
      </c>
      <c r="C94" s="1">
        <v>372</v>
      </c>
      <c r="D94" s="1">
        <v>315</v>
      </c>
      <c r="E94" s="1">
        <v>7</v>
      </c>
      <c r="F94" s="25">
        <f t="shared" si="32"/>
        <v>5.095890410958904</v>
      </c>
      <c r="G94" s="25">
        <f t="shared" si="33"/>
        <v>4.3150684931506849</v>
      </c>
      <c r="H94" s="8">
        <f t="shared" si="34"/>
        <v>84.677419354838705</v>
      </c>
      <c r="I94" s="1">
        <f t="shared" si="35"/>
        <v>95.890410958904113</v>
      </c>
    </row>
    <row r="95" spans="1:9" x14ac:dyDescent="0.15">
      <c r="A95" s="1" t="s">
        <v>31</v>
      </c>
      <c r="B95" s="1">
        <v>55</v>
      </c>
      <c r="C95" s="1">
        <v>299</v>
      </c>
      <c r="D95" s="1">
        <v>256</v>
      </c>
      <c r="E95" s="1">
        <v>3</v>
      </c>
      <c r="F95" s="25">
        <f t="shared" si="32"/>
        <v>5.4363636363636365</v>
      </c>
      <c r="G95" s="25">
        <f t="shared" si="33"/>
        <v>4.6545454545454543</v>
      </c>
      <c r="H95" s="8">
        <f t="shared" si="34"/>
        <v>85.618729096989966</v>
      </c>
      <c r="I95" s="1">
        <f t="shared" si="35"/>
        <v>54.545454545454547</v>
      </c>
    </row>
    <row r="96" spans="1:9" x14ac:dyDescent="0.15">
      <c r="A96" s="1" t="s">
        <v>32</v>
      </c>
      <c r="B96" s="1">
        <v>54</v>
      </c>
      <c r="C96" s="1">
        <v>315</v>
      </c>
      <c r="D96" s="1">
        <v>257</v>
      </c>
      <c r="E96" s="1">
        <v>0</v>
      </c>
      <c r="F96" s="25">
        <f t="shared" si="32"/>
        <v>5.833333333333333</v>
      </c>
      <c r="G96" s="25">
        <f t="shared" si="33"/>
        <v>4.7592592592592595</v>
      </c>
      <c r="H96" s="8">
        <f t="shared" si="34"/>
        <v>81.587301587301582</v>
      </c>
      <c r="I96" s="1">
        <f t="shared" si="35"/>
        <v>0</v>
      </c>
    </row>
    <row r="97" spans="1:9" x14ac:dyDescent="0.15">
      <c r="I97" s="1">
        <f>SUM(I90:I96)*5</f>
        <v>2830.5192731967963</v>
      </c>
    </row>
    <row r="98" spans="1:9" x14ac:dyDescent="0.15">
      <c r="A98" s="1" t="s">
        <v>72</v>
      </c>
    </row>
    <row r="99" spans="1:9" x14ac:dyDescent="0.15">
      <c r="A99" s="1" t="s">
        <v>0</v>
      </c>
      <c r="B99" s="1">
        <v>242</v>
      </c>
      <c r="C99" s="1">
        <v>643</v>
      </c>
      <c r="D99" s="1">
        <v>564</v>
      </c>
      <c r="E99" s="1">
        <v>12</v>
      </c>
      <c r="F99" s="25">
        <f>C99/B99</f>
        <v>2.6570247933884299</v>
      </c>
      <c r="G99" s="25">
        <f>D99/B99</f>
        <v>2.330578512396694</v>
      </c>
      <c r="H99" s="8">
        <f>D99*100/C99</f>
        <v>87.713841368584752</v>
      </c>
      <c r="I99" s="1">
        <f>E99*1000/B99</f>
        <v>49.586776859504134</v>
      </c>
    </row>
    <row r="100" spans="1:9" x14ac:dyDescent="0.15">
      <c r="A100" s="1" t="s">
        <v>26</v>
      </c>
      <c r="B100" s="1">
        <v>54</v>
      </c>
      <c r="C100" s="1">
        <v>11</v>
      </c>
      <c r="D100" s="1">
        <v>11</v>
      </c>
      <c r="E100" s="1">
        <v>2</v>
      </c>
      <c r="F100" s="25">
        <f t="shared" ref="F100:F106" si="36">C100/B100</f>
        <v>0.20370370370370369</v>
      </c>
      <c r="G100" s="25">
        <f t="shared" ref="G100:G106" si="37">D100/B100</f>
        <v>0.20370370370370369</v>
      </c>
      <c r="H100" s="8">
        <f t="shared" ref="H100:H106" si="38">D100*100/C100</f>
        <v>100</v>
      </c>
      <c r="I100" s="1">
        <f t="shared" ref="I100:I106" si="39">E100*1000/B100</f>
        <v>37.037037037037038</v>
      </c>
    </row>
    <row r="101" spans="1:9" x14ac:dyDescent="0.15">
      <c r="A101" s="1" t="s">
        <v>27</v>
      </c>
      <c r="B101" s="1">
        <v>47</v>
      </c>
      <c r="C101" s="1">
        <v>40</v>
      </c>
      <c r="D101" s="1">
        <v>38</v>
      </c>
      <c r="E101" s="1">
        <v>4</v>
      </c>
      <c r="F101" s="25">
        <f t="shared" si="36"/>
        <v>0.85106382978723405</v>
      </c>
      <c r="G101" s="25">
        <f t="shared" si="37"/>
        <v>0.80851063829787229</v>
      </c>
      <c r="H101" s="8">
        <f t="shared" si="38"/>
        <v>95</v>
      </c>
      <c r="I101" s="1">
        <f t="shared" si="39"/>
        <v>85.106382978723403</v>
      </c>
    </row>
    <row r="102" spans="1:9" x14ac:dyDescent="0.15">
      <c r="A102" s="1" t="s">
        <v>28</v>
      </c>
      <c r="B102" s="1">
        <v>30</v>
      </c>
      <c r="C102" s="1">
        <v>73</v>
      </c>
      <c r="D102" s="1">
        <v>70</v>
      </c>
      <c r="E102" s="1">
        <v>3</v>
      </c>
      <c r="F102" s="25">
        <f t="shared" si="36"/>
        <v>2.4333333333333331</v>
      </c>
      <c r="G102" s="25">
        <f t="shared" si="37"/>
        <v>2.3333333333333335</v>
      </c>
      <c r="H102" s="8">
        <f t="shared" si="38"/>
        <v>95.890410958904113</v>
      </c>
      <c r="I102" s="1">
        <f t="shared" si="39"/>
        <v>100</v>
      </c>
    </row>
    <row r="103" spans="1:9" x14ac:dyDescent="0.15">
      <c r="A103" s="1" t="s">
        <v>29</v>
      </c>
      <c r="B103" s="1">
        <v>42</v>
      </c>
      <c r="C103" s="1">
        <v>143</v>
      </c>
      <c r="D103" s="1">
        <v>123</v>
      </c>
      <c r="E103" s="1">
        <v>3</v>
      </c>
      <c r="F103" s="25">
        <f t="shared" si="36"/>
        <v>3.4047619047619047</v>
      </c>
      <c r="G103" s="25">
        <f t="shared" si="37"/>
        <v>2.9285714285714284</v>
      </c>
      <c r="H103" s="8">
        <f t="shared" si="38"/>
        <v>86.013986013986013</v>
      </c>
      <c r="I103" s="1">
        <f t="shared" si="39"/>
        <v>71.428571428571431</v>
      </c>
    </row>
    <row r="104" spans="1:9" x14ac:dyDescent="0.15">
      <c r="A104" s="1" t="s">
        <v>30</v>
      </c>
      <c r="B104" s="1">
        <v>23</v>
      </c>
      <c r="C104" s="1">
        <v>116</v>
      </c>
      <c r="D104" s="1">
        <v>97</v>
      </c>
      <c r="E104" s="1">
        <v>0</v>
      </c>
      <c r="F104" s="25">
        <f t="shared" si="36"/>
        <v>5.0434782608695654</v>
      </c>
      <c r="G104" s="25">
        <f t="shared" si="37"/>
        <v>4.2173913043478262</v>
      </c>
      <c r="H104" s="8">
        <f t="shared" si="38"/>
        <v>83.620689655172413</v>
      </c>
      <c r="I104" s="1">
        <f t="shared" si="39"/>
        <v>0</v>
      </c>
    </row>
    <row r="105" spans="1:9" x14ac:dyDescent="0.15">
      <c r="A105" s="1" t="s">
        <v>31</v>
      </c>
      <c r="B105" s="1">
        <v>27</v>
      </c>
      <c r="C105" s="1">
        <v>167</v>
      </c>
      <c r="D105" s="1">
        <v>144</v>
      </c>
      <c r="E105" s="1">
        <v>0</v>
      </c>
      <c r="F105" s="25">
        <f t="shared" si="36"/>
        <v>6.1851851851851851</v>
      </c>
      <c r="G105" s="25">
        <f t="shared" si="37"/>
        <v>5.333333333333333</v>
      </c>
      <c r="H105" s="8">
        <f t="shared" si="38"/>
        <v>86.227544910179645</v>
      </c>
      <c r="I105" s="1">
        <f t="shared" si="39"/>
        <v>0</v>
      </c>
    </row>
    <row r="106" spans="1:9" x14ac:dyDescent="0.15">
      <c r="A106" s="1" t="s">
        <v>32</v>
      </c>
      <c r="B106" s="1">
        <v>19</v>
      </c>
      <c r="C106" s="1">
        <v>93</v>
      </c>
      <c r="D106" s="1">
        <v>81</v>
      </c>
      <c r="E106" s="1">
        <v>0</v>
      </c>
      <c r="F106" s="25">
        <f t="shared" si="36"/>
        <v>4.8947368421052628</v>
      </c>
      <c r="G106" s="25">
        <f t="shared" si="37"/>
        <v>4.2631578947368425</v>
      </c>
      <c r="H106" s="8">
        <f t="shared" si="38"/>
        <v>87.096774193548384</v>
      </c>
      <c r="I106" s="1">
        <f t="shared" si="39"/>
        <v>0</v>
      </c>
    </row>
    <row r="107" spans="1:9" x14ac:dyDescent="0.15">
      <c r="I107" s="1">
        <f>SUM(I100:I106)*5</f>
        <v>1467.8599572216594</v>
      </c>
    </row>
    <row r="108" spans="1:9" x14ac:dyDescent="0.15">
      <c r="A108" s="1" t="s">
        <v>73</v>
      </c>
    </row>
    <row r="109" spans="1:9" x14ac:dyDescent="0.15">
      <c r="A109" s="1" t="s">
        <v>0</v>
      </c>
      <c r="B109" s="1">
        <v>257</v>
      </c>
      <c r="C109" s="1">
        <v>591</v>
      </c>
      <c r="D109" s="1">
        <v>520</v>
      </c>
      <c r="E109" s="1">
        <v>16</v>
      </c>
      <c r="F109" s="25">
        <f>C109/B109</f>
        <v>2.2996108949416341</v>
      </c>
      <c r="G109" s="25">
        <f>D109/B109</f>
        <v>2.0233463035019454</v>
      </c>
      <c r="H109" s="8">
        <f>D109*100/C109</f>
        <v>87.986463620981382</v>
      </c>
      <c r="I109" s="1">
        <f>E109*1000/B109</f>
        <v>62.2568093385214</v>
      </c>
    </row>
    <row r="110" spans="1:9" x14ac:dyDescent="0.15">
      <c r="A110" s="1" t="s">
        <v>26</v>
      </c>
      <c r="B110" s="1">
        <v>60</v>
      </c>
      <c r="C110" s="1">
        <v>4</v>
      </c>
      <c r="D110" s="1">
        <v>4</v>
      </c>
      <c r="E110" s="1">
        <v>2</v>
      </c>
      <c r="F110" s="25">
        <f t="shared" ref="F110:F116" si="40">C110/B110</f>
        <v>6.6666666666666666E-2</v>
      </c>
      <c r="G110" s="25">
        <f t="shared" ref="G110:G116" si="41">D110/B110</f>
        <v>6.6666666666666666E-2</v>
      </c>
      <c r="H110" s="8">
        <f t="shared" ref="H110:H116" si="42">D110*100/C110</f>
        <v>100</v>
      </c>
      <c r="I110" s="1">
        <f t="shared" ref="I110:I116" si="43">E110*1000/B110</f>
        <v>33.333333333333336</v>
      </c>
    </row>
    <row r="111" spans="1:9" x14ac:dyDescent="0.15">
      <c r="A111" s="1" t="s">
        <v>27</v>
      </c>
      <c r="B111" s="1">
        <v>51</v>
      </c>
      <c r="C111" s="1">
        <v>42</v>
      </c>
      <c r="D111" s="1">
        <v>38</v>
      </c>
      <c r="E111" s="1">
        <v>2</v>
      </c>
      <c r="F111" s="25">
        <f t="shared" si="40"/>
        <v>0.82352941176470584</v>
      </c>
      <c r="G111" s="25">
        <f t="shared" si="41"/>
        <v>0.74509803921568629</v>
      </c>
      <c r="H111" s="8">
        <f t="shared" si="42"/>
        <v>90.476190476190482</v>
      </c>
      <c r="I111" s="1">
        <f t="shared" si="43"/>
        <v>39.215686274509807</v>
      </c>
    </row>
    <row r="112" spans="1:9" x14ac:dyDescent="0.15">
      <c r="A112" s="1" t="s">
        <v>28</v>
      </c>
      <c r="B112" s="1">
        <v>42</v>
      </c>
      <c r="C112" s="1">
        <v>80</v>
      </c>
      <c r="D112" s="1">
        <v>75</v>
      </c>
      <c r="E112" s="1">
        <v>6</v>
      </c>
      <c r="F112" s="25">
        <f t="shared" si="40"/>
        <v>1.9047619047619047</v>
      </c>
      <c r="G112" s="25">
        <f t="shared" si="41"/>
        <v>1.7857142857142858</v>
      </c>
      <c r="H112" s="8">
        <f t="shared" si="42"/>
        <v>93.75</v>
      </c>
      <c r="I112" s="1">
        <f t="shared" si="43"/>
        <v>142.85714285714286</v>
      </c>
    </row>
    <row r="113" spans="1:9" x14ac:dyDescent="0.15">
      <c r="A113" s="1" t="s">
        <v>29</v>
      </c>
      <c r="B113" s="1">
        <v>29</v>
      </c>
      <c r="C113" s="1">
        <v>105</v>
      </c>
      <c r="D113" s="1">
        <v>95</v>
      </c>
      <c r="E113" s="1">
        <v>4</v>
      </c>
      <c r="F113" s="25">
        <f t="shared" si="40"/>
        <v>3.6206896551724137</v>
      </c>
      <c r="G113" s="25">
        <f t="shared" si="41"/>
        <v>3.2758620689655173</v>
      </c>
      <c r="H113" s="8">
        <f t="shared" si="42"/>
        <v>90.476190476190482</v>
      </c>
      <c r="I113" s="1">
        <f t="shared" si="43"/>
        <v>137.93103448275863</v>
      </c>
    </row>
    <row r="114" spans="1:9" x14ac:dyDescent="0.15">
      <c r="A114" s="1" t="s">
        <v>30</v>
      </c>
      <c r="B114" s="1">
        <v>25</v>
      </c>
      <c r="C114" s="1">
        <v>109</v>
      </c>
      <c r="D114" s="1">
        <v>97</v>
      </c>
      <c r="E114" s="1">
        <v>2</v>
      </c>
      <c r="F114" s="25">
        <f t="shared" si="40"/>
        <v>4.3600000000000003</v>
      </c>
      <c r="G114" s="25">
        <f t="shared" si="41"/>
        <v>3.88</v>
      </c>
      <c r="H114" s="8">
        <f t="shared" si="42"/>
        <v>88.9908256880734</v>
      </c>
      <c r="I114" s="1">
        <f t="shared" si="43"/>
        <v>80</v>
      </c>
    </row>
    <row r="115" spans="1:9" x14ac:dyDescent="0.15">
      <c r="A115" s="1" t="s">
        <v>31</v>
      </c>
      <c r="B115" s="1">
        <v>25</v>
      </c>
      <c r="C115" s="1">
        <v>120</v>
      </c>
      <c r="D115" s="1">
        <v>100</v>
      </c>
      <c r="E115" s="1">
        <v>0</v>
      </c>
      <c r="F115" s="25">
        <f t="shared" si="40"/>
        <v>4.8</v>
      </c>
      <c r="G115" s="25">
        <f t="shared" si="41"/>
        <v>4</v>
      </c>
      <c r="H115" s="8">
        <f t="shared" si="42"/>
        <v>83.333333333333329</v>
      </c>
      <c r="I115" s="1">
        <f t="shared" si="43"/>
        <v>0</v>
      </c>
    </row>
    <row r="116" spans="1:9" x14ac:dyDescent="0.15">
      <c r="A116" s="1" t="s">
        <v>32</v>
      </c>
      <c r="B116" s="1">
        <v>25</v>
      </c>
      <c r="C116" s="1">
        <v>131</v>
      </c>
      <c r="D116" s="1">
        <v>111</v>
      </c>
      <c r="E116" s="1">
        <v>0</v>
      </c>
      <c r="F116" s="25">
        <f t="shared" si="40"/>
        <v>5.24</v>
      </c>
      <c r="G116" s="25">
        <f t="shared" si="41"/>
        <v>4.4400000000000004</v>
      </c>
      <c r="H116" s="8">
        <f t="shared" si="42"/>
        <v>84.732824427480921</v>
      </c>
      <c r="I116" s="1">
        <f t="shared" si="43"/>
        <v>0</v>
      </c>
    </row>
    <row r="117" spans="1:9" x14ac:dyDescent="0.15">
      <c r="I117" s="1">
        <f>SUM(I110:I116)*5</f>
        <v>2166.6859847387232</v>
      </c>
    </row>
    <row r="118" spans="1:9" x14ac:dyDescent="0.15">
      <c r="A118" s="1" t="s">
        <v>74</v>
      </c>
    </row>
    <row r="119" spans="1:9" x14ac:dyDescent="0.15">
      <c r="A119" s="1" t="s">
        <v>0</v>
      </c>
      <c r="B119" s="1">
        <v>697</v>
      </c>
      <c r="C119" s="1">
        <v>1846</v>
      </c>
      <c r="D119" s="1">
        <v>1616</v>
      </c>
      <c r="E119" s="1">
        <v>66</v>
      </c>
      <c r="F119" s="25">
        <f>C119/B119</f>
        <v>2.648493543758967</v>
      </c>
      <c r="G119" s="25">
        <f>D119/B119</f>
        <v>2.3185078909612624</v>
      </c>
      <c r="H119" s="8">
        <f>D119*100/C119</f>
        <v>87.54062838569881</v>
      </c>
      <c r="I119" s="1">
        <f>E119*1000/B119</f>
        <v>94.69153515064562</v>
      </c>
    </row>
    <row r="120" spans="1:9" x14ac:dyDescent="0.15">
      <c r="A120" s="1" t="s">
        <v>26</v>
      </c>
      <c r="B120" s="1">
        <v>154</v>
      </c>
      <c r="C120" s="1">
        <v>34</v>
      </c>
      <c r="D120" s="1">
        <v>30</v>
      </c>
      <c r="E120" s="1">
        <v>12</v>
      </c>
      <c r="F120" s="25">
        <f t="shared" ref="F120:F126" si="44">C120/B120</f>
        <v>0.22077922077922077</v>
      </c>
      <c r="G120" s="25">
        <f t="shared" ref="G120:G126" si="45">D120/B120</f>
        <v>0.19480519480519481</v>
      </c>
      <c r="H120" s="8">
        <f t="shared" ref="H120:H126" si="46">D120*100/C120</f>
        <v>88.235294117647058</v>
      </c>
      <c r="I120" s="1">
        <f t="shared" ref="I120:I126" si="47">E120*1000/B120</f>
        <v>77.922077922077918</v>
      </c>
    </row>
    <row r="121" spans="1:9" x14ac:dyDescent="0.15">
      <c r="A121" s="1" t="s">
        <v>27</v>
      </c>
      <c r="B121" s="1">
        <v>138</v>
      </c>
      <c r="C121" s="1">
        <v>149</v>
      </c>
      <c r="D121" s="1">
        <v>135</v>
      </c>
      <c r="E121" s="1">
        <v>23</v>
      </c>
      <c r="F121" s="25">
        <f t="shared" si="44"/>
        <v>1.0797101449275361</v>
      </c>
      <c r="G121" s="25">
        <f t="shared" si="45"/>
        <v>0.97826086956521741</v>
      </c>
      <c r="H121" s="8">
        <f t="shared" si="46"/>
        <v>90.604026845637577</v>
      </c>
      <c r="I121" s="1">
        <f t="shared" si="47"/>
        <v>166.66666666666666</v>
      </c>
    </row>
    <row r="122" spans="1:9" x14ac:dyDescent="0.15">
      <c r="A122" s="1" t="s">
        <v>28</v>
      </c>
      <c r="B122" s="1">
        <v>100</v>
      </c>
      <c r="C122" s="1">
        <v>245</v>
      </c>
      <c r="D122" s="1">
        <v>223</v>
      </c>
      <c r="E122" s="1">
        <v>13</v>
      </c>
      <c r="F122" s="25">
        <f t="shared" si="44"/>
        <v>2.4500000000000002</v>
      </c>
      <c r="G122" s="25">
        <f t="shared" si="45"/>
        <v>2.23</v>
      </c>
      <c r="H122" s="8">
        <f t="shared" si="46"/>
        <v>91.020408163265301</v>
      </c>
      <c r="I122" s="1">
        <f t="shared" si="47"/>
        <v>130</v>
      </c>
    </row>
    <row r="123" spans="1:9" x14ac:dyDescent="0.15">
      <c r="A123" s="1" t="s">
        <v>29</v>
      </c>
      <c r="B123" s="1">
        <v>87</v>
      </c>
      <c r="C123" s="1">
        <v>312</v>
      </c>
      <c r="D123" s="1">
        <v>281</v>
      </c>
      <c r="E123" s="1">
        <v>9</v>
      </c>
      <c r="F123" s="25">
        <f t="shared" si="44"/>
        <v>3.5862068965517242</v>
      </c>
      <c r="G123" s="25">
        <f t="shared" si="45"/>
        <v>3.2298850574712645</v>
      </c>
      <c r="H123" s="8">
        <f t="shared" si="46"/>
        <v>90.064102564102569</v>
      </c>
      <c r="I123" s="1">
        <f t="shared" si="47"/>
        <v>103.44827586206897</v>
      </c>
    </row>
    <row r="124" spans="1:9" x14ac:dyDescent="0.15">
      <c r="A124" s="1" t="s">
        <v>30</v>
      </c>
      <c r="B124" s="1">
        <v>77</v>
      </c>
      <c r="C124" s="1">
        <v>342</v>
      </c>
      <c r="D124" s="1">
        <v>288</v>
      </c>
      <c r="E124" s="1">
        <v>6</v>
      </c>
      <c r="F124" s="25">
        <f t="shared" si="44"/>
        <v>4.4415584415584419</v>
      </c>
      <c r="G124" s="25">
        <f t="shared" si="45"/>
        <v>3.7402597402597402</v>
      </c>
      <c r="H124" s="8">
        <f t="shared" si="46"/>
        <v>84.21052631578948</v>
      </c>
      <c r="I124" s="1">
        <f t="shared" si="47"/>
        <v>77.922077922077918</v>
      </c>
    </row>
    <row r="125" spans="1:9" x14ac:dyDescent="0.15">
      <c r="A125" s="1" t="s">
        <v>31</v>
      </c>
      <c r="B125" s="1">
        <v>76</v>
      </c>
      <c r="C125" s="1">
        <v>422</v>
      </c>
      <c r="D125" s="1">
        <v>377</v>
      </c>
      <c r="E125" s="1">
        <v>2</v>
      </c>
      <c r="F125" s="25">
        <f t="shared" si="44"/>
        <v>5.5526315789473681</v>
      </c>
      <c r="G125" s="25">
        <f t="shared" si="45"/>
        <v>4.9605263157894735</v>
      </c>
      <c r="H125" s="8">
        <f t="shared" si="46"/>
        <v>89.33649289099526</v>
      </c>
      <c r="I125" s="1">
        <f t="shared" si="47"/>
        <v>26.315789473684209</v>
      </c>
    </row>
    <row r="126" spans="1:9" x14ac:dyDescent="0.15">
      <c r="A126" s="1" t="s">
        <v>32</v>
      </c>
      <c r="B126" s="1">
        <v>65</v>
      </c>
      <c r="C126" s="1">
        <v>342</v>
      </c>
      <c r="D126" s="1">
        <v>282</v>
      </c>
      <c r="E126" s="1">
        <v>1</v>
      </c>
      <c r="F126" s="25">
        <f t="shared" si="44"/>
        <v>5.2615384615384615</v>
      </c>
      <c r="G126" s="25">
        <f t="shared" si="45"/>
        <v>4.3384615384615381</v>
      </c>
      <c r="H126" s="8">
        <f t="shared" si="46"/>
        <v>82.456140350877192</v>
      </c>
      <c r="I126" s="1">
        <f t="shared" si="47"/>
        <v>15.384615384615385</v>
      </c>
    </row>
    <row r="127" spans="1:9" x14ac:dyDescent="0.15">
      <c r="I127" s="1">
        <f>SUM(I120:I126)*5</f>
        <v>2988.2975161559552</v>
      </c>
    </row>
    <row r="128" spans="1:9" x14ac:dyDescent="0.15">
      <c r="A128" s="38" t="s">
        <v>142</v>
      </c>
      <c r="B128" s="38"/>
      <c r="C128" s="38"/>
      <c r="D128" s="38"/>
      <c r="E128" s="38"/>
      <c r="F128" s="38"/>
      <c r="G128" s="38"/>
      <c r="H128" s="38"/>
      <c r="I128" s="38"/>
    </row>
    <row r="131" spans="1:9" x14ac:dyDescent="0.15">
      <c r="A131" s="1" t="s">
        <v>161</v>
      </c>
    </row>
    <row r="132" spans="1:9" x14ac:dyDescent="0.15">
      <c r="A132" s="18"/>
      <c r="B132" s="26"/>
      <c r="C132" s="39" t="s">
        <v>181</v>
      </c>
      <c r="D132" s="39"/>
      <c r="E132" s="39"/>
      <c r="F132" s="39" t="s">
        <v>183</v>
      </c>
      <c r="G132" s="39"/>
      <c r="H132" s="27" t="s">
        <v>184</v>
      </c>
      <c r="I132" s="28" t="s">
        <v>185</v>
      </c>
    </row>
    <row r="133" spans="1:9" x14ac:dyDescent="0.15">
      <c r="A133" s="29"/>
      <c r="B133" s="30" t="s">
        <v>178</v>
      </c>
      <c r="C133" s="3" t="s">
        <v>179</v>
      </c>
      <c r="D133" s="3" t="s">
        <v>180</v>
      </c>
      <c r="E133" s="3" t="s">
        <v>182</v>
      </c>
      <c r="F133" s="3" t="s">
        <v>179</v>
      </c>
      <c r="G133" s="3" t="s">
        <v>180</v>
      </c>
      <c r="H133" s="30" t="s">
        <v>180</v>
      </c>
      <c r="I133" s="19" t="s">
        <v>186</v>
      </c>
    </row>
    <row r="134" spans="1:9" x14ac:dyDescent="0.15">
      <c r="A134" s="1" t="s">
        <v>75</v>
      </c>
    </row>
    <row r="135" spans="1:9" x14ac:dyDescent="0.15">
      <c r="A135" s="1" t="s">
        <v>0</v>
      </c>
      <c r="B135" s="1">
        <v>759</v>
      </c>
      <c r="C135" s="1">
        <v>1962</v>
      </c>
      <c r="D135" s="1">
        <v>1646</v>
      </c>
      <c r="E135" s="1">
        <v>54</v>
      </c>
      <c r="F135" s="25">
        <f>C135/B135</f>
        <v>2.5849802371541504</v>
      </c>
      <c r="G135" s="25">
        <f>D135/B135</f>
        <v>2.168642951251647</v>
      </c>
      <c r="H135" s="8">
        <f>D135*100/C135</f>
        <v>83.893985728848108</v>
      </c>
      <c r="I135" s="1">
        <f>E135*1000/B135</f>
        <v>71.146245059288532</v>
      </c>
    </row>
    <row r="136" spans="1:9" x14ac:dyDescent="0.15">
      <c r="A136" s="1" t="s">
        <v>26</v>
      </c>
      <c r="B136" s="1">
        <v>184</v>
      </c>
      <c r="C136" s="1">
        <v>30</v>
      </c>
      <c r="D136" s="1">
        <v>27</v>
      </c>
      <c r="E136" s="1">
        <v>7</v>
      </c>
      <c r="F136" s="25">
        <f t="shared" ref="F136:F142" si="48">C136/B136</f>
        <v>0.16304347826086957</v>
      </c>
      <c r="G136" s="25">
        <f t="shared" ref="G136:G142" si="49">D136/B136</f>
        <v>0.14673913043478262</v>
      </c>
      <c r="H136" s="8">
        <f t="shared" ref="H136:H142" si="50">D136*100/C136</f>
        <v>90</v>
      </c>
      <c r="I136" s="1">
        <f t="shared" ref="I136:I142" si="51">E136*1000/B136</f>
        <v>38.043478260869563</v>
      </c>
    </row>
    <row r="137" spans="1:9" x14ac:dyDescent="0.15">
      <c r="A137" s="1" t="s">
        <v>27</v>
      </c>
      <c r="B137" s="1">
        <v>159</v>
      </c>
      <c r="C137" s="1">
        <v>169</v>
      </c>
      <c r="D137" s="1">
        <v>148</v>
      </c>
      <c r="E137" s="1">
        <v>19</v>
      </c>
      <c r="F137" s="25">
        <f t="shared" si="48"/>
        <v>1.0628930817610063</v>
      </c>
      <c r="G137" s="25">
        <f t="shared" si="49"/>
        <v>0.9308176100628931</v>
      </c>
      <c r="H137" s="8">
        <f t="shared" si="50"/>
        <v>87.573964497041416</v>
      </c>
      <c r="I137" s="1">
        <f t="shared" si="51"/>
        <v>119.49685534591195</v>
      </c>
    </row>
    <row r="138" spans="1:9" x14ac:dyDescent="0.15">
      <c r="A138" s="1" t="s">
        <v>28</v>
      </c>
      <c r="B138" s="1">
        <v>99</v>
      </c>
      <c r="C138" s="1">
        <v>220</v>
      </c>
      <c r="D138" s="1">
        <v>185</v>
      </c>
      <c r="E138" s="1">
        <v>10</v>
      </c>
      <c r="F138" s="25">
        <f t="shared" si="48"/>
        <v>2.2222222222222223</v>
      </c>
      <c r="G138" s="25">
        <f t="shared" si="49"/>
        <v>1.8686868686868687</v>
      </c>
      <c r="H138" s="8">
        <f t="shared" si="50"/>
        <v>84.090909090909093</v>
      </c>
      <c r="I138" s="1">
        <f t="shared" si="51"/>
        <v>101.01010101010101</v>
      </c>
    </row>
    <row r="139" spans="1:9" x14ac:dyDescent="0.15">
      <c r="A139" s="1" t="s">
        <v>29</v>
      </c>
      <c r="B139" s="1">
        <v>90</v>
      </c>
      <c r="C139" s="1">
        <v>319</v>
      </c>
      <c r="D139" s="1">
        <v>275</v>
      </c>
      <c r="E139" s="1">
        <v>10</v>
      </c>
      <c r="F139" s="25">
        <f t="shared" si="48"/>
        <v>3.5444444444444443</v>
      </c>
      <c r="G139" s="25">
        <f t="shared" si="49"/>
        <v>3.0555555555555554</v>
      </c>
      <c r="H139" s="8">
        <f t="shared" si="50"/>
        <v>86.206896551724142</v>
      </c>
      <c r="I139" s="1">
        <f t="shared" si="51"/>
        <v>111.11111111111111</v>
      </c>
    </row>
    <row r="140" spans="1:9" x14ac:dyDescent="0.15">
      <c r="A140" s="1" t="s">
        <v>30</v>
      </c>
      <c r="B140" s="1">
        <v>82</v>
      </c>
      <c r="C140" s="1">
        <v>385</v>
      </c>
      <c r="D140" s="1">
        <v>345</v>
      </c>
      <c r="E140" s="1">
        <v>3</v>
      </c>
      <c r="F140" s="25">
        <f t="shared" si="48"/>
        <v>4.6951219512195124</v>
      </c>
      <c r="G140" s="25">
        <f t="shared" si="49"/>
        <v>4.2073170731707314</v>
      </c>
      <c r="H140" s="8">
        <f t="shared" si="50"/>
        <v>89.610389610389603</v>
      </c>
      <c r="I140" s="1">
        <f t="shared" si="51"/>
        <v>36.585365853658537</v>
      </c>
    </row>
    <row r="141" spans="1:9" x14ac:dyDescent="0.15">
      <c r="A141" s="1" t="s">
        <v>31</v>
      </c>
      <c r="B141" s="1">
        <v>77</v>
      </c>
      <c r="C141" s="1">
        <v>438</v>
      </c>
      <c r="D141" s="1">
        <v>361</v>
      </c>
      <c r="E141" s="1">
        <v>3</v>
      </c>
      <c r="F141" s="25">
        <f t="shared" si="48"/>
        <v>5.6883116883116882</v>
      </c>
      <c r="G141" s="25">
        <f t="shared" si="49"/>
        <v>4.6883116883116882</v>
      </c>
      <c r="H141" s="8">
        <f t="shared" si="50"/>
        <v>82.420091324200911</v>
      </c>
      <c r="I141" s="1">
        <f t="shared" si="51"/>
        <v>38.961038961038959</v>
      </c>
    </row>
    <row r="142" spans="1:9" x14ac:dyDescent="0.15">
      <c r="A142" s="1" t="s">
        <v>32</v>
      </c>
      <c r="B142" s="1">
        <v>68</v>
      </c>
      <c r="C142" s="1">
        <v>401</v>
      </c>
      <c r="D142" s="1">
        <v>305</v>
      </c>
      <c r="E142" s="1">
        <v>2</v>
      </c>
      <c r="F142" s="25">
        <f t="shared" si="48"/>
        <v>5.8970588235294121</v>
      </c>
      <c r="G142" s="25">
        <f t="shared" si="49"/>
        <v>4.4852941176470589</v>
      </c>
      <c r="H142" s="8">
        <f t="shared" si="50"/>
        <v>76.059850374064837</v>
      </c>
      <c r="I142" s="1">
        <f t="shared" si="51"/>
        <v>29.411764705882351</v>
      </c>
    </row>
    <row r="143" spans="1:9" x14ac:dyDescent="0.15">
      <c r="I143" s="1">
        <f>SUM(I136:I142)*5</f>
        <v>2373.0985762428672</v>
      </c>
    </row>
    <row r="144" spans="1:9" x14ac:dyDescent="0.15">
      <c r="A144" s="1" t="s">
        <v>76</v>
      </c>
    </row>
    <row r="145" spans="1:9" x14ac:dyDescent="0.15">
      <c r="A145" s="1" t="s">
        <v>0</v>
      </c>
      <c r="B145" s="1">
        <v>306</v>
      </c>
      <c r="C145" s="1">
        <v>849</v>
      </c>
      <c r="D145" s="1">
        <v>721</v>
      </c>
      <c r="E145" s="1">
        <v>20</v>
      </c>
      <c r="F145" s="25">
        <f>C145/B145</f>
        <v>2.7745098039215685</v>
      </c>
      <c r="G145" s="25">
        <f>D145/B145</f>
        <v>2.3562091503267975</v>
      </c>
      <c r="H145" s="8">
        <f>D145*100/C145</f>
        <v>84.923439340400478</v>
      </c>
      <c r="I145" s="1">
        <f>E145*1000/B145</f>
        <v>65.359477124183002</v>
      </c>
    </row>
    <row r="146" spans="1:9" x14ac:dyDescent="0.15">
      <c r="A146" s="1" t="s">
        <v>26</v>
      </c>
      <c r="B146" s="1">
        <v>58</v>
      </c>
      <c r="C146" s="1">
        <v>10</v>
      </c>
      <c r="D146" s="1">
        <v>9</v>
      </c>
      <c r="E146" s="1">
        <v>1</v>
      </c>
      <c r="F146" s="25">
        <f t="shared" ref="F146:F152" si="52">C146/B146</f>
        <v>0.17241379310344829</v>
      </c>
      <c r="G146" s="25">
        <f t="shared" ref="G146:G152" si="53">D146/B146</f>
        <v>0.15517241379310345</v>
      </c>
      <c r="H146" s="8">
        <f t="shared" ref="H146:H152" si="54">D146*100/C146</f>
        <v>90</v>
      </c>
      <c r="I146" s="1">
        <f t="shared" ref="I146:I152" si="55">E146*1000/B146</f>
        <v>17.241379310344829</v>
      </c>
    </row>
    <row r="147" spans="1:9" x14ac:dyDescent="0.15">
      <c r="A147" s="1" t="s">
        <v>27</v>
      </c>
      <c r="B147" s="1">
        <v>59</v>
      </c>
      <c r="C147" s="1">
        <v>57</v>
      </c>
      <c r="D147" s="1">
        <v>50</v>
      </c>
      <c r="E147" s="1">
        <v>5</v>
      </c>
      <c r="F147" s="25">
        <f t="shared" si="52"/>
        <v>0.96610169491525422</v>
      </c>
      <c r="G147" s="25">
        <f t="shared" si="53"/>
        <v>0.84745762711864403</v>
      </c>
      <c r="H147" s="8">
        <f t="shared" si="54"/>
        <v>87.719298245614041</v>
      </c>
      <c r="I147" s="1">
        <f t="shared" si="55"/>
        <v>84.745762711864401</v>
      </c>
    </row>
    <row r="148" spans="1:9" x14ac:dyDescent="0.15">
      <c r="A148" s="1" t="s">
        <v>28</v>
      </c>
      <c r="B148" s="1">
        <v>53</v>
      </c>
      <c r="C148" s="1">
        <v>105</v>
      </c>
      <c r="D148" s="1">
        <v>98</v>
      </c>
      <c r="E148" s="1">
        <v>7</v>
      </c>
      <c r="F148" s="25">
        <f t="shared" si="52"/>
        <v>1.9811320754716981</v>
      </c>
      <c r="G148" s="25">
        <f t="shared" si="53"/>
        <v>1.8490566037735849</v>
      </c>
      <c r="H148" s="8">
        <f t="shared" si="54"/>
        <v>93.333333333333329</v>
      </c>
      <c r="I148" s="1">
        <f t="shared" si="55"/>
        <v>132.0754716981132</v>
      </c>
    </row>
    <row r="149" spans="1:9" x14ac:dyDescent="0.15">
      <c r="A149" s="1" t="s">
        <v>29</v>
      </c>
      <c r="B149" s="1">
        <v>35</v>
      </c>
      <c r="C149" s="1">
        <v>131</v>
      </c>
      <c r="D149" s="1">
        <v>112</v>
      </c>
      <c r="E149" s="1">
        <v>3</v>
      </c>
      <c r="F149" s="25">
        <f t="shared" si="52"/>
        <v>3.7428571428571429</v>
      </c>
      <c r="G149" s="25">
        <f t="shared" si="53"/>
        <v>3.2</v>
      </c>
      <c r="H149" s="8">
        <f t="shared" si="54"/>
        <v>85.496183206106863</v>
      </c>
      <c r="I149" s="1">
        <f t="shared" si="55"/>
        <v>85.714285714285708</v>
      </c>
    </row>
    <row r="150" spans="1:9" x14ac:dyDescent="0.15">
      <c r="A150" s="1" t="s">
        <v>30</v>
      </c>
      <c r="B150" s="1">
        <v>42</v>
      </c>
      <c r="C150" s="1">
        <v>204</v>
      </c>
      <c r="D150" s="1">
        <v>179</v>
      </c>
      <c r="E150" s="1">
        <v>3</v>
      </c>
      <c r="F150" s="25">
        <f t="shared" si="52"/>
        <v>4.8571428571428568</v>
      </c>
      <c r="G150" s="25">
        <f t="shared" si="53"/>
        <v>4.2619047619047619</v>
      </c>
      <c r="H150" s="8">
        <f t="shared" si="54"/>
        <v>87.745098039215691</v>
      </c>
      <c r="I150" s="1">
        <f t="shared" si="55"/>
        <v>71.428571428571431</v>
      </c>
    </row>
    <row r="151" spans="1:9" x14ac:dyDescent="0.15">
      <c r="A151" s="1" t="s">
        <v>31</v>
      </c>
      <c r="B151" s="1">
        <v>31</v>
      </c>
      <c r="C151" s="1">
        <v>185</v>
      </c>
      <c r="D151" s="1">
        <v>151</v>
      </c>
      <c r="E151" s="1">
        <v>1</v>
      </c>
      <c r="F151" s="25">
        <f t="shared" si="52"/>
        <v>5.967741935483871</v>
      </c>
      <c r="G151" s="25">
        <f t="shared" si="53"/>
        <v>4.870967741935484</v>
      </c>
      <c r="H151" s="8">
        <f t="shared" si="54"/>
        <v>81.621621621621628</v>
      </c>
      <c r="I151" s="1">
        <f t="shared" si="55"/>
        <v>32.258064516129032</v>
      </c>
    </row>
    <row r="152" spans="1:9" x14ac:dyDescent="0.15">
      <c r="A152" s="1" t="s">
        <v>32</v>
      </c>
      <c r="B152" s="1">
        <v>28</v>
      </c>
      <c r="C152" s="1">
        <v>157</v>
      </c>
      <c r="D152" s="1">
        <v>122</v>
      </c>
      <c r="E152" s="1">
        <v>0</v>
      </c>
      <c r="F152" s="25">
        <f t="shared" si="52"/>
        <v>5.6071428571428568</v>
      </c>
      <c r="G152" s="25">
        <f t="shared" si="53"/>
        <v>4.3571428571428568</v>
      </c>
      <c r="H152" s="8">
        <f t="shared" si="54"/>
        <v>77.70700636942675</v>
      </c>
      <c r="I152" s="1">
        <f t="shared" si="55"/>
        <v>0</v>
      </c>
    </row>
    <row r="153" spans="1:9" x14ac:dyDescent="0.15">
      <c r="I153" s="1">
        <f>SUM(I146:I152)*5</f>
        <v>2117.3176768965432</v>
      </c>
    </row>
    <row r="154" spans="1:9" x14ac:dyDescent="0.15">
      <c r="A154" s="1" t="s">
        <v>77</v>
      </c>
    </row>
    <row r="155" spans="1:9" x14ac:dyDescent="0.15">
      <c r="A155" s="1" t="s">
        <v>0</v>
      </c>
      <c r="B155" s="1">
        <v>649</v>
      </c>
      <c r="C155" s="1">
        <v>1559</v>
      </c>
      <c r="D155" s="1">
        <v>1332</v>
      </c>
      <c r="E155" s="1">
        <v>46</v>
      </c>
      <c r="F155" s="25">
        <f>C155/B155</f>
        <v>2.4021571648690294</v>
      </c>
      <c r="G155" s="25">
        <f>D155/B155</f>
        <v>2.0523882896764252</v>
      </c>
      <c r="H155" s="8">
        <f>D155*100/C155</f>
        <v>85.439384220654262</v>
      </c>
      <c r="I155" s="1">
        <f>E155*1000/B155</f>
        <v>70.878274268104775</v>
      </c>
    </row>
    <row r="156" spans="1:9" x14ac:dyDescent="0.15">
      <c r="A156" s="1" t="s">
        <v>26</v>
      </c>
      <c r="B156" s="1">
        <v>179</v>
      </c>
      <c r="C156" s="1">
        <v>31</v>
      </c>
      <c r="D156" s="1">
        <v>29</v>
      </c>
      <c r="E156" s="1">
        <v>9</v>
      </c>
      <c r="F156" s="25">
        <f t="shared" ref="F156:F162" si="56">C156/B156</f>
        <v>0.17318435754189945</v>
      </c>
      <c r="G156" s="25">
        <f t="shared" ref="G156:G162" si="57">D156/B156</f>
        <v>0.16201117318435754</v>
      </c>
      <c r="H156" s="8">
        <f t="shared" ref="H156:H162" si="58">D156*100/C156</f>
        <v>93.548387096774192</v>
      </c>
      <c r="I156" s="1">
        <f t="shared" ref="I156:I162" si="59">E156*1000/B156</f>
        <v>50.279329608938546</v>
      </c>
    </row>
    <row r="157" spans="1:9" x14ac:dyDescent="0.15">
      <c r="A157" s="1" t="s">
        <v>27</v>
      </c>
      <c r="B157" s="1">
        <v>116</v>
      </c>
      <c r="C157" s="1">
        <v>99</v>
      </c>
      <c r="D157" s="1">
        <v>92</v>
      </c>
      <c r="E157" s="1">
        <v>12</v>
      </c>
      <c r="F157" s="25">
        <f t="shared" si="56"/>
        <v>0.85344827586206895</v>
      </c>
      <c r="G157" s="25">
        <f t="shared" si="57"/>
        <v>0.7931034482758621</v>
      </c>
      <c r="H157" s="8">
        <f t="shared" si="58"/>
        <v>92.929292929292927</v>
      </c>
      <c r="I157" s="1">
        <f t="shared" si="59"/>
        <v>103.44827586206897</v>
      </c>
    </row>
    <row r="158" spans="1:9" x14ac:dyDescent="0.15">
      <c r="A158" s="1" t="s">
        <v>28</v>
      </c>
      <c r="B158" s="1">
        <v>92</v>
      </c>
      <c r="C158" s="1">
        <v>195</v>
      </c>
      <c r="D158" s="1">
        <v>175</v>
      </c>
      <c r="E158" s="1">
        <v>10</v>
      </c>
      <c r="F158" s="25">
        <f t="shared" si="56"/>
        <v>2.1195652173913042</v>
      </c>
      <c r="G158" s="25">
        <f t="shared" si="57"/>
        <v>1.9021739130434783</v>
      </c>
      <c r="H158" s="8">
        <f t="shared" si="58"/>
        <v>89.743589743589737</v>
      </c>
      <c r="I158" s="1">
        <f t="shared" si="59"/>
        <v>108.69565217391305</v>
      </c>
    </row>
    <row r="159" spans="1:9" x14ac:dyDescent="0.15">
      <c r="A159" s="1" t="s">
        <v>29</v>
      </c>
      <c r="B159" s="1">
        <v>89</v>
      </c>
      <c r="C159" s="1">
        <v>310</v>
      </c>
      <c r="D159" s="1">
        <v>271</v>
      </c>
      <c r="E159" s="1">
        <v>11</v>
      </c>
      <c r="F159" s="25">
        <f t="shared" si="56"/>
        <v>3.4831460674157304</v>
      </c>
      <c r="G159" s="25">
        <f t="shared" si="57"/>
        <v>3.0449438202247192</v>
      </c>
      <c r="H159" s="8">
        <f t="shared" si="58"/>
        <v>87.41935483870968</v>
      </c>
      <c r="I159" s="1">
        <f t="shared" si="59"/>
        <v>123.59550561797752</v>
      </c>
    </row>
    <row r="160" spans="1:9" x14ac:dyDescent="0.15">
      <c r="A160" s="1" t="s">
        <v>30</v>
      </c>
      <c r="B160" s="1">
        <v>66</v>
      </c>
      <c r="C160" s="1">
        <v>281</v>
      </c>
      <c r="D160" s="1">
        <v>234</v>
      </c>
      <c r="E160" s="1">
        <v>3</v>
      </c>
      <c r="F160" s="25">
        <f t="shared" si="56"/>
        <v>4.2575757575757578</v>
      </c>
      <c r="G160" s="25">
        <f t="shared" si="57"/>
        <v>3.5454545454545454</v>
      </c>
      <c r="H160" s="8">
        <f t="shared" si="58"/>
        <v>83.27402135231317</v>
      </c>
      <c r="I160" s="1">
        <f t="shared" si="59"/>
        <v>45.454545454545453</v>
      </c>
    </row>
    <row r="161" spans="1:9" x14ac:dyDescent="0.15">
      <c r="A161" s="1" t="s">
        <v>31</v>
      </c>
      <c r="B161" s="1">
        <v>53</v>
      </c>
      <c r="C161" s="1">
        <v>288</v>
      </c>
      <c r="D161" s="1">
        <v>238</v>
      </c>
      <c r="E161" s="1">
        <v>1</v>
      </c>
      <c r="F161" s="25">
        <f t="shared" si="56"/>
        <v>5.4339622641509431</v>
      </c>
      <c r="G161" s="25">
        <f t="shared" si="57"/>
        <v>4.4905660377358494</v>
      </c>
      <c r="H161" s="8">
        <f t="shared" si="58"/>
        <v>82.638888888888886</v>
      </c>
      <c r="I161" s="1">
        <f t="shared" si="59"/>
        <v>18.867924528301888</v>
      </c>
    </row>
    <row r="162" spans="1:9" x14ac:dyDescent="0.15">
      <c r="A162" s="1" t="s">
        <v>32</v>
      </c>
      <c r="B162" s="1">
        <v>54</v>
      </c>
      <c r="C162" s="1">
        <v>355</v>
      </c>
      <c r="D162" s="1">
        <v>293</v>
      </c>
      <c r="E162" s="1">
        <v>0</v>
      </c>
      <c r="F162" s="25">
        <f t="shared" si="56"/>
        <v>6.5740740740740744</v>
      </c>
      <c r="G162" s="25">
        <f t="shared" si="57"/>
        <v>5.4259259259259256</v>
      </c>
      <c r="H162" s="8">
        <f t="shared" si="58"/>
        <v>82.535211267605632</v>
      </c>
      <c r="I162" s="1">
        <f t="shared" si="59"/>
        <v>0</v>
      </c>
    </row>
    <row r="163" spans="1:9" x14ac:dyDescent="0.15">
      <c r="I163" s="1">
        <f>SUM(I156:I162)*5</f>
        <v>2251.7061662287274</v>
      </c>
    </row>
    <row r="164" spans="1:9" x14ac:dyDescent="0.15">
      <c r="A164" s="1" t="s">
        <v>78</v>
      </c>
    </row>
    <row r="165" spans="1:9" x14ac:dyDescent="0.15">
      <c r="A165" s="1" t="s">
        <v>0</v>
      </c>
      <c r="B165" s="1">
        <v>482</v>
      </c>
      <c r="C165" s="1">
        <v>1290</v>
      </c>
      <c r="D165" s="1">
        <v>1103</v>
      </c>
      <c r="E165" s="1">
        <v>43</v>
      </c>
      <c r="F165" s="25">
        <f>C165/B165</f>
        <v>2.6763485477178421</v>
      </c>
      <c r="G165" s="25">
        <f>D165/B165</f>
        <v>2.2883817427385891</v>
      </c>
      <c r="H165" s="8">
        <f>D165*100/C165</f>
        <v>85.503875968992247</v>
      </c>
      <c r="I165" s="1">
        <f>E165*1000/B165</f>
        <v>89.211618257261406</v>
      </c>
    </row>
    <row r="166" spans="1:9" x14ac:dyDescent="0.15">
      <c r="A166" s="1" t="s">
        <v>26</v>
      </c>
      <c r="B166" s="1">
        <v>131</v>
      </c>
      <c r="C166" s="1">
        <v>26</v>
      </c>
      <c r="D166" s="1">
        <v>21</v>
      </c>
      <c r="E166" s="1">
        <v>3</v>
      </c>
      <c r="F166" s="25">
        <f t="shared" ref="F166:F172" si="60">C166/B166</f>
        <v>0.19847328244274809</v>
      </c>
      <c r="G166" s="25">
        <f t="shared" ref="G166:G172" si="61">D166/B166</f>
        <v>0.16030534351145037</v>
      </c>
      <c r="H166" s="8">
        <f t="shared" ref="H166:H172" si="62">D166*100/C166</f>
        <v>80.769230769230774</v>
      </c>
      <c r="I166" s="1">
        <f t="shared" ref="I166:I172" si="63">E166*1000/B166</f>
        <v>22.900763358778626</v>
      </c>
    </row>
    <row r="167" spans="1:9" x14ac:dyDescent="0.15">
      <c r="A167" s="1" t="s">
        <v>27</v>
      </c>
      <c r="B167" s="1">
        <v>85</v>
      </c>
      <c r="C167" s="1">
        <v>103</v>
      </c>
      <c r="D167" s="1">
        <v>96</v>
      </c>
      <c r="E167" s="1">
        <v>9</v>
      </c>
      <c r="F167" s="25">
        <f t="shared" si="60"/>
        <v>1.2117647058823529</v>
      </c>
      <c r="G167" s="25">
        <f t="shared" si="61"/>
        <v>1.1294117647058823</v>
      </c>
      <c r="H167" s="8">
        <f t="shared" si="62"/>
        <v>93.203883495145632</v>
      </c>
      <c r="I167" s="1">
        <f t="shared" si="63"/>
        <v>105.88235294117646</v>
      </c>
    </row>
    <row r="168" spans="1:9" x14ac:dyDescent="0.15">
      <c r="A168" s="1" t="s">
        <v>28</v>
      </c>
      <c r="B168" s="1">
        <v>63</v>
      </c>
      <c r="C168" s="1">
        <v>170</v>
      </c>
      <c r="D168" s="1">
        <v>149</v>
      </c>
      <c r="E168" s="1">
        <v>17</v>
      </c>
      <c r="F168" s="25">
        <f t="shared" si="60"/>
        <v>2.6984126984126986</v>
      </c>
      <c r="G168" s="25">
        <f t="shared" si="61"/>
        <v>2.3650793650793651</v>
      </c>
      <c r="H168" s="8">
        <f t="shared" si="62"/>
        <v>87.647058823529406</v>
      </c>
      <c r="I168" s="1">
        <f t="shared" si="63"/>
        <v>269.84126984126982</v>
      </c>
    </row>
    <row r="169" spans="1:9" x14ac:dyDescent="0.15">
      <c r="A169" s="1" t="s">
        <v>29</v>
      </c>
      <c r="B169" s="1">
        <v>58</v>
      </c>
      <c r="C169" s="1">
        <v>203</v>
      </c>
      <c r="D169" s="1">
        <v>179</v>
      </c>
      <c r="E169" s="1">
        <v>6</v>
      </c>
      <c r="F169" s="25">
        <f t="shared" si="60"/>
        <v>3.5</v>
      </c>
      <c r="G169" s="25">
        <f t="shared" si="61"/>
        <v>3.0862068965517242</v>
      </c>
      <c r="H169" s="8">
        <f t="shared" si="62"/>
        <v>88.177339901477836</v>
      </c>
      <c r="I169" s="1">
        <f t="shared" si="63"/>
        <v>103.44827586206897</v>
      </c>
    </row>
    <row r="170" spans="1:9" x14ac:dyDescent="0.15">
      <c r="A170" s="1" t="s">
        <v>30</v>
      </c>
      <c r="B170" s="1">
        <v>50</v>
      </c>
      <c r="C170" s="1">
        <v>234</v>
      </c>
      <c r="D170" s="1">
        <v>206</v>
      </c>
      <c r="E170" s="1">
        <v>6</v>
      </c>
      <c r="F170" s="25">
        <f t="shared" si="60"/>
        <v>4.68</v>
      </c>
      <c r="G170" s="25">
        <f t="shared" si="61"/>
        <v>4.12</v>
      </c>
      <c r="H170" s="8">
        <f t="shared" si="62"/>
        <v>88.034188034188034</v>
      </c>
      <c r="I170" s="1">
        <f t="shared" si="63"/>
        <v>120</v>
      </c>
    </row>
    <row r="171" spans="1:9" x14ac:dyDescent="0.15">
      <c r="A171" s="1" t="s">
        <v>31</v>
      </c>
      <c r="B171" s="1">
        <v>50</v>
      </c>
      <c r="C171" s="1">
        <v>278</v>
      </c>
      <c r="D171" s="1">
        <v>228</v>
      </c>
      <c r="E171" s="1">
        <v>2</v>
      </c>
      <c r="F171" s="25">
        <f t="shared" si="60"/>
        <v>5.56</v>
      </c>
      <c r="G171" s="25">
        <f t="shared" si="61"/>
        <v>4.5599999999999996</v>
      </c>
      <c r="H171" s="8">
        <f t="shared" si="62"/>
        <v>82.014388489208628</v>
      </c>
      <c r="I171" s="1">
        <f t="shared" si="63"/>
        <v>40</v>
      </c>
    </row>
    <row r="172" spans="1:9" x14ac:dyDescent="0.15">
      <c r="A172" s="1" t="s">
        <v>32</v>
      </c>
      <c r="B172" s="1">
        <v>45</v>
      </c>
      <c r="C172" s="1">
        <v>276</v>
      </c>
      <c r="D172" s="1">
        <v>224</v>
      </c>
      <c r="E172" s="1">
        <v>0</v>
      </c>
      <c r="F172" s="25">
        <f t="shared" si="60"/>
        <v>6.1333333333333337</v>
      </c>
      <c r="G172" s="25">
        <f t="shared" si="61"/>
        <v>4.9777777777777779</v>
      </c>
      <c r="H172" s="8">
        <f t="shared" si="62"/>
        <v>81.159420289855078</v>
      </c>
      <c r="I172" s="1">
        <f t="shared" si="63"/>
        <v>0</v>
      </c>
    </row>
    <row r="173" spans="1:9" x14ac:dyDescent="0.15">
      <c r="I173" s="1">
        <f>SUM(I166:I172)*5</f>
        <v>3310.3633100164693</v>
      </c>
    </row>
    <row r="174" spans="1:9" x14ac:dyDescent="0.15">
      <c r="A174" s="1" t="s">
        <v>79</v>
      </c>
    </row>
    <row r="175" spans="1:9" x14ac:dyDescent="0.15">
      <c r="A175" s="1" t="s">
        <v>0</v>
      </c>
      <c r="B175" s="1">
        <v>515</v>
      </c>
      <c r="C175" s="1">
        <v>1114</v>
      </c>
      <c r="D175" s="1">
        <v>997</v>
      </c>
      <c r="E175" s="1">
        <v>26</v>
      </c>
      <c r="F175" s="25">
        <f>C175/B175</f>
        <v>2.1631067961165047</v>
      </c>
      <c r="G175" s="25">
        <f>D175/B175</f>
        <v>1.9359223300970874</v>
      </c>
      <c r="H175" s="8">
        <f>D175*100/C175</f>
        <v>89.497307001795335</v>
      </c>
      <c r="I175" s="1">
        <f>E175*1000/B175</f>
        <v>50.485436893203882</v>
      </c>
    </row>
    <row r="176" spans="1:9" x14ac:dyDescent="0.15">
      <c r="A176" s="1" t="s">
        <v>26</v>
      </c>
      <c r="B176" s="1">
        <v>115</v>
      </c>
      <c r="C176" s="1">
        <v>14</v>
      </c>
      <c r="D176" s="1">
        <v>14</v>
      </c>
      <c r="E176" s="1">
        <v>2</v>
      </c>
      <c r="F176" s="25">
        <f t="shared" ref="F176:F182" si="64">C176/B176</f>
        <v>0.12173913043478261</v>
      </c>
      <c r="G176" s="25">
        <f t="shared" ref="G176:G182" si="65">D176/B176</f>
        <v>0.12173913043478261</v>
      </c>
      <c r="H176" s="8">
        <f t="shared" ref="H176:H182" si="66">D176*100/C176</f>
        <v>100</v>
      </c>
      <c r="I176" s="1">
        <f t="shared" ref="I176:I182" si="67">E176*1000/B176</f>
        <v>17.391304347826086</v>
      </c>
    </row>
    <row r="177" spans="1:9" x14ac:dyDescent="0.15">
      <c r="A177" s="1" t="s">
        <v>27</v>
      </c>
      <c r="B177" s="1">
        <v>116</v>
      </c>
      <c r="C177" s="1">
        <v>88</v>
      </c>
      <c r="D177" s="1">
        <v>85</v>
      </c>
      <c r="E177" s="1">
        <v>12</v>
      </c>
      <c r="F177" s="25">
        <f t="shared" si="64"/>
        <v>0.75862068965517238</v>
      </c>
      <c r="G177" s="25">
        <f t="shared" si="65"/>
        <v>0.73275862068965514</v>
      </c>
      <c r="H177" s="8">
        <f t="shared" si="66"/>
        <v>96.590909090909093</v>
      </c>
      <c r="I177" s="1">
        <f t="shared" si="67"/>
        <v>103.44827586206897</v>
      </c>
    </row>
    <row r="178" spans="1:9" x14ac:dyDescent="0.15">
      <c r="A178" s="1" t="s">
        <v>28</v>
      </c>
      <c r="B178" s="1">
        <v>68</v>
      </c>
      <c r="C178" s="1">
        <v>113</v>
      </c>
      <c r="D178" s="1">
        <v>105</v>
      </c>
      <c r="E178" s="1">
        <v>5</v>
      </c>
      <c r="F178" s="25">
        <f t="shared" si="64"/>
        <v>1.661764705882353</v>
      </c>
      <c r="G178" s="25">
        <f t="shared" si="65"/>
        <v>1.5441176470588236</v>
      </c>
      <c r="H178" s="8">
        <f t="shared" si="66"/>
        <v>92.920353982300881</v>
      </c>
      <c r="I178" s="1">
        <f t="shared" si="67"/>
        <v>73.529411764705884</v>
      </c>
    </row>
    <row r="179" spans="1:9" x14ac:dyDescent="0.15">
      <c r="A179" s="1" t="s">
        <v>29</v>
      </c>
      <c r="B179" s="1">
        <v>56</v>
      </c>
      <c r="C179" s="1">
        <v>142</v>
      </c>
      <c r="D179" s="1">
        <v>136</v>
      </c>
      <c r="E179" s="1">
        <v>2</v>
      </c>
      <c r="F179" s="25">
        <f t="shared" si="64"/>
        <v>2.5357142857142856</v>
      </c>
      <c r="G179" s="25">
        <f t="shared" si="65"/>
        <v>2.4285714285714284</v>
      </c>
      <c r="H179" s="8">
        <f t="shared" si="66"/>
        <v>95.774647887323937</v>
      </c>
      <c r="I179" s="1">
        <f t="shared" si="67"/>
        <v>35.714285714285715</v>
      </c>
    </row>
    <row r="180" spans="1:9" x14ac:dyDescent="0.15">
      <c r="A180" s="1" t="s">
        <v>30</v>
      </c>
      <c r="B180" s="1">
        <v>70</v>
      </c>
      <c r="C180" s="1">
        <v>279</v>
      </c>
      <c r="D180" s="1">
        <v>250</v>
      </c>
      <c r="E180" s="1">
        <v>3</v>
      </c>
      <c r="F180" s="25">
        <f t="shared" si="64"/>
        <v>3.9857142857142858</v>
      </c>
      <c r="G180" s="25">
        <f t="shared" si="65"/>
        <v>3.5714285714285716</v>
      </c>
      <c r="H180" s="8">
        <f t="shared" si="66"/>
        <v>89.605734767025083</v>
      </c>
      <c r="I180" s="1">
        <f t="shared" si="67"/>
        <v>42.857142857142854</v>
      </c>
    </row>
    <row r="181" spans="1:9" x14ac:dyDescent="0.15">
      <c r="A181" s="1" t="s">
        <v>31</v>
      </c>
      <c r="B181" s="1">
        <v>41</v>
      </c>
      <c r="C181" s="1">
        <v>232</v>
      </c>
      <c r="D181" s="1">
        <v>207</v>
      </c>
      <c r="E181" s="1">
        <v>1</v>
      </c>
      <c r="F181" s="25">
        <f t="shared" si="64"/>
        <v>5.6585365853658534</v>
      </c>
      <c r="G181" s="25">
        <f t="shared" si="65"/>
        <v>5.0487804878048781</v>
      </c>
      <c r="H181" s="8">
        <f t="shared" si="66"/>
        <v>89.224137931034477</v>
      </c>
      <c r="I181" s="1">
        <f t="shared" si="67"/>
        <v>24.390243902439025</v>
      </c>
    </row>
    <row r="182" spans="1:9" x14ac:dyDescent="0.15">
      <c r="A182" s="1" t="s">
        <v>32</v>
      </c>
      <c r="B182" s="1">
        <v>49</v>
      </c>
      <c r="C182" s="1">
        <v>246</v>
      </c>
      <c r="D182" s="1">
        <v>200</v>
      </c>
      <c r="E182" s="1">
        <v>1</v>
      </c>
      <c r="F182" s="25">
        <f t="shared" si="64"/>
        <v>5.0204081632653059</v>
      </c>
      <c r="G182" s="25">
        <f t="shared" si="65"/>
        <v>4.0816326530612246</v>
      </c>
      <c r="H182" s="8">
        <f t="shared" si="66"/>
        <v>81.300813008130078</v>
      </c>
      <c r="I182" s="1">
        <f t="shared" si="67"/>
        <v>20.408163265306122</v>
      </c>
    </row>
    <row r="183" spans="1:9" x14ac:dyDescent="0.15">
      <c r="I183" s="1">
        <f>SUM(I176:I182)*5</f>
        <v>1588.6941385688733</v>
      </c>
    </row>
    <row r="184" spans="1:9" x14ac:dyDescent="0.15">
      <c r="A184" s="1" t="s">
        <v>80</v>
      </c>
    </row>
    <row r="185" spans="1:9" x14ac:dyDescent="0.15">
      <c r="A185" s="1" t="s">
        <v>0</v>
      </c>
      <c r="B185" s="1">
        <v>388</v>
      </c>
      <c r="C185" s="1">
        <v>792</v>
      </c>
      <c r="D185" s="1">
        <v>712</v>
      </c>
      <c r="E185" s="1">
        <v>28</v>
      </c>
      <c r="F185" s="25">
        <f>C185/B185</f>
        <v>2.0412371134020617</v>
      </c>
      <c r="G185" s="25">
        <f>D185/B185</f>
        <v>1.8350515463917525</v>
      </c>
      <c r="H185" s="8">
        <f>D185*100/C185</f>
        <v>89.898989898989896</v>
      </c>
      <c r="I185" s="1">
        <f>E185*1000/B185</f>
        <v>72.164948453608247</v>
      </c>
    </row>
    <row r="186" spans="1:9" x14ac:dyDescent="0.15">
      <c r="A186" s="1" t="s">
        <v>26</v>
      </c>
      <c r="B186" s="1">
        <v>77</v>
      </c>
      <c r="C186" s="1">
        <v>18</v>
      </c>
      <c r="D186" s="1">
        <v>18</v>
      </c>
      <c r="E186" s="1">
        <v>7</v>
      </c>
      <c r="F186" s="25">
        <f t="shared" ref="F186:F192" si="68">C186/B186</f>
        <v>0.23376623376623376</v>
      </c>
      <c r="G186" s="25">
        <f t="shared" ref="G186:G192" si="69">D186/B186</f>
        <v>0.23376623376623376</v>
      </c>
      <c r="H186" s="8">
        <f t="shared" ref="H186:H192" si="70">D186*100/C186</f>
        <v>100</v>
      </c>
      <c r="I186" s="1">
        <f t="shared" ref="I186:I192" si="71">E186*1000/B186</f>
        <v>90.909090909090907</v>
      </c>
    </row>
    <row r="187" spans="1:9" x14ac:dyDescent="0.15">
      <c r="A187" s="1" t="s">
        <v>27</v>
      </c>
      <c r="B187" s="1">
        <v>80</v>
      </c>
      <c r="C187" s="1">
        <v>61</v>
      </c>
      <c r="D187" s="1">
        <v>54</v>
      </c>
      <c r="E187" s="1">
        <v>8</v>
      </c>
      <c r="F187" s="25">
        <f t="shared" si="68"/>
        <v>0.76249999999999996</v>
      </c>
      <c r="G187" s="25">
        <f t="shared" si="69"/>
        <v>0.67500000000000004</v>
      </c>
      <c r="H187" s="8">
        <f t="shared" si="70"/>
        <v>88.52459016393442</v>
      </c>
      <c r="I187" s="1">
        <f t="shared" si="71"/>
        <v>100</v>
      </c>
    </row>
    <row r="188" spans="1:9" x14ac:dyDescent="0.15">
      <c r="A188" s="1" t="s">
        <v>28</v>
      </c>
      <c r="B188" s="1">
        <v>65</v>
      </c>
      <c r="C188" s="1">
        <v>96</v>
      </c>
      <c r="D188" s="1">
        <v>92</v>
      </c>
      <c r="E188" s="1">
        <v>5</v>
      </c>
      <c r="F188" s="25">
        <f t="shared" si="68"/>
        <v>1.476923076923077</v>
      </c>
      <c r="G188" s="25">
        <f t="shared" si="69"/>
        <v>1.4153846153846155</v>
      </c>
      <c r="H188" s="8">
        <f t="shared" si="70"/>
        <v>95.833333333333329</v>
      </c>
      <c r="I188" s="1">
        <f t="shared" si="71"/>
        <v>76.92307692307692</v>
      </c>
    </row>
    <row r="189" spans="1:9" x14ac:dyDescent="0.15">
      <c r="A189" s="1" t="s">
        <v>29</v>
      </c>
      <c r="B189" s="1">
        <v>48</v>
      </c>
      <c r="C189" s="1">
        <v>124</v>
      </c>
      <c r="D189" s="1">
        <v>116</v>
      </c>
      <c r="E189" s="1">
        <v>7</v>
      </c>
      <c r="F189" s="25">
        <f t="shared" si="68"/>
        <v>2.5833333333333335</v>
      </c>
      <c r="G189" s="25">
        <f t="shared" si="69"/>
        <v>2.4166666666666665</v>
      </c>
      <c r="H189" s="8">
        <f t="shared" si="70"/>
        <v>93.548387096774192</v>
      </c>
      <c r="I189" s="1">
        <f t="shared" si="71"/>
        <v>145.83333333333334</v>
      </c>
    </row>
    <row r="190" spans="1:9" x14ac:dyDescent="0.15">
      <c r="A190" s="1" t="s">
        <v>30</v>
      </c>
      <c r="B190" s="1">
        <v>43</v>
      </c>
      <c r="C190" s="1">
        <v>150</v>
      </c>
      <c r="D190" s="1">
        <v>130</v>
      </c>
      <c r="E190" s="1">
        <v>1</v>
      </c>
      <c r="F190" s="25">
        <f t="shared" si="68"/>
        <v>3.4883720930232558</v>
      </c>
      <c r="G190" s="25">
        <f t="shared" si="69"/>
        <v>3.0232558139534884</v>
      </c>
      <c r="H190" s="8">
        <f t="shared" si="70"/>
        <v>86.666666666666671</v>
      </c>
      <c r="I190" s="1">
        <f t="shared" si="71"/>
        <v>23.255813953488371</v>
      </c>
    </row>
    <row r="191" spans="1:9" x14ac:dyDescent="0.15">
      <c r="A191" s="1" t="s">
        <v>31</v>
      </c>
      <c r="B191" s="1">
        <v>42</v>
      </c>
      <c r="C191" s="1">
        <v>197</v>
      </c>
      <c r="D191" s="1">
        <v>176</v>
      </c>
      <c r="E191" s="1">
        <v>0</v>
      </c>
      <c r="F191" s="25">
        <f t="shared" si="68"/>
        <v>4.6904761904761907</v>
      </c>
      <c r="G191" s="25">
        <f t="shared" si="69"/>
        <v>4.1904761904761907</v>
      </c>
      <c r="H191" s="8">
        <f t="shared" si="70"/>
        <v>89.340101522842644</v>
      </c>
      <c r="I191" s="1">
        <f t="shared" si="71"/>
        <v>0</v>
      </c>
    </row>
    <row r="192" spans="1:9" x14ac:dyDescent="0.15">
      <c r="A192" s="1" t="s">
        <v>32</v>
      </c>
      <c r="B192" s="1">
        <v>33</v>
      </c>
      <c r="C192" s="1">
        <v>146</v>
      </c>
      <c r="D192" s="1">
        <v>126</v>
      </c>
      <c r="E192" s="1">
        <v>0</v>
      </c>
      <c r="F192" s="25">
        <f t="shared" si="68"/>
        <v>4.4242424242424239</v>
      </c>
      <c r="G192" s="25">
        <f t="shared" si="69"/>
        <v>3.8181818181818183</v>
      </c>
      <c r="H192" s="8">
        <f t="shared" si="70"/>
        <v>86.301369863013704</v>
      </c>
      <c r="I192" s="1">
        <f t="shared" si="71"/>
        <v>0</v>
      </c>
    </row>
    <row r="193" spans="1:9" x14ac:dyDescent="0.15">
      <c r="I193" s="1">
        <f>SUM(I186:I192)*5</f>
        <v>2184.6065755949476</v>
      </c>
    </row>
    <row r="194" spans="1:9" x14ac:dyDescent="0.15">
      <c r="A194" s="38" t="s">
        <v>142</v>
      </c>
      <c r="B194" s="38"/>
      <c r="C194" s="38"/>
      <c r="D194" s="38"/>
      <c r="E194" s="38"/>
      <c r="F194" s="38"/>
      <c r="G194" s="38"/>
      <c r="H194" s="38"/>
      <c r="I194" s="38"/>
    </row>
    <row r="195" spans="1:9" x14ac:dyDescent="0.15">
      <c r="A195" s="1" t="s">
        <v>161</v>
      </c>
    </row>
    <row r="196" spans="1:9" x14ac:dyDescent="0.15">
      <c r="A196" s="18"/>
      <c r="B196" s="26"/>
      <c r="C196" s="39" t="s">
        <v>181</v>
      </c>
      <c r="D196" s="39"/>
      <c r="E196" s="39"/>
      <c r="F196" s="39" t="s">
        <v>183</v>
      </c>
      <c r="G196" s="39"/>
      <c r="H196" s="27" t="s">
        <v>184</v>
      </c>
      <c r="I196" s="28" t="s">
        <v>185</v>
      </c>
    </row>
    <row r="197" spans="1:9" x14ac:dyDescent="0.15">
      <c r="A197" s="29"/>
      <c r="B197" s="30" t="s">
        <v>178</v>
      </c>
      <c r="C197" s="3" t="s">
        <v>179</v>
      </c>
      <c r="D197" s="3" t="s">
        <v>180</v>
      </c>
      <c r="E197" s="3" t="s">
        <v>182</v>
      </c>
      <c r="F197" s="3" t="s">
        <v>179</v>
      </c>
      <c r="G197" s="3" t="s">
        <v>180</v>
      </c>
      <c r="H197" s="30" t="s">
        <v>180</v>
      </c>
      <c r="I197" s="19" t="s">
        <v>186</v>
      </c>
    </row>
    <row r="198" spans="1:9" x14ac:dyDescent="0.15">
      <c r="A198" s="1" t="s">
        <v>81</v>
      </c>
    </row>
    <row r="199" spans="1:9" x14ac:dyDescent="0.15">
      <c r="A199" s="1" t="s">
        <v>0</v>
      </c>
      <c r="B199" s="1">
        <v>378</v>
      </c>
      <c r="C199" s="1">
        <v>756</v>
      </c>
      <c r="D199" s="1">
        <v>669</v>
      </c>
      <c r="E199" s="1">
        <v>16</v>
      </c>
      <c r="F199" s="25">
        <f>C199/B199</f>
        <v>2</v>
      </c>
      <c r="G199" s="25">
        <f>D199/B199</f>
        <v>1.7698412698412698</v>
      </c>
      <c r="H199" s="8">
        <f>D199*100/C199</f>
        <v>88.492063492063494</v>
      </c>
      <c r="I199" s="1">
        <f>E199*1000/B199</f>
        <v>42.328042328042329</v>
      </c>
    </row>
    <row r="200" spans="1:9" x14ac:dyDescent="0.15">
      <c r="A200" s="1" t="s">
        <v>26</v>
      </c>
      <c r="B200" s="1">
        <v>83</v>
      </c>
      <c r="C200" s="1">
        <v>8</v>
      </c>
      <c r="D200" s="1">
        <v>8</v>
      </c>
      <c r="E200" s="1">
        <v>5</v>
      </c>
      <c r="F200" s="25">
        <f t="shared" ref="F200:F206" si="72">C200/B200</f>
        <v>9.6385542168674704E-2</v>
      </c>
      <c r="G200" s="25">
        <f t="shared" ref="G200:G206" si="73">D200/B200</f>
        <v>9.6385542168674704E-2</v>
      </c>
      <c r="H200" s="8">
        <f t="shared" ref="H200:H206" si="74">D200*100/C200</f>
        <v>100</v>
      </c>
      <c r="I200" s="1">
        <f t="shared" ref="I200:I206" si="75">E200*1000/B200</f>
        <v>60.24096385542169</v>
      </c>
    </row>
    <row r="201" spans="1:9" x14ac:dyDescent="0.15">
      <c r="A201" s="1" t="s">
        <v>27</v>
      </c>
      <c r="B201" s="1">
        <v>67</v>
      </c>
      <c r="C201" s="1">
        <v>38</v>
      </c>
      <c r="D201" s="1">
        <v>36</v>
      </c>
      <c r="E201" s="1">
        <v>6</v>
      </c>
      <c r="F201" s="25">
        <f t="shared" si="72"/>
        <v>0.56716417910447758</v>
      </c>
      <c r="G201" s="25">
        <f t="shared" si="73"/>
        <v>0.53731343283582089</v>
      </c>
      <c r="H201" s="8">
        <f t="shared" si="74"/>
        <v>94.736842105263165</v>
      </c>
      <c r="I201" s="1">
        <f t="shared" si="75"/>
        <v>89.552238805970148</v>
      </c>
    </row>
    <row r="202" spans="1:9" x14ac:dyDescent="0.15">
      <c r="A202" s="1" t="s">
        <v>28</v>
      </c>
      <c r="B202" s="1">
        <v>60</v>
      </c>
      <c r="C202" s="1">
        <v>83</v>
      </c>
      <c r="D202" s="1">
        <v>79</v>
      </c>
      <c r="E202" s="1">
        <v>3</v>
      </c>
      <c r="F202" s="25">
        <f t="shared" si="72"/>
        <v>1.3833333333333333</v>
      </c>
      <c r="G202" s="25">
        <f t="shared" si="73"/>
        <v>1.3166666666666667</v>
      </c>
      <c r="H202" s="8">
        <f t="shared" si="74"/>
        <v>95.180722891566262</v>
      </c>
      <c r="I202" s="1">
        <f t="shared" si="75"/>
        <v>50</v>
      </c>
    </row>
    <row r="203" spans="1:9" x14ac:dyDescent="0.15">
      <c r="A203" s="1" t="s">
        <v>29</v>
      </c>
      <c r="B203" s="1">
        <v>39</v>
      </c>
      <c r="C203" s="1">
        <v>85</v>
      </c>
      <c r="D203" s="1">
        <v>75</v>
      </c>
      <c r="E203" s="1">
        <v>2</v>
      </c>
      <c r="F203" s="25">
        <f t="shared" si="72"/>
        <v>2.1794871794871793</v>
      </c>
      <c r="G203" s="25">
        <f t="shared" si="73"/>
        <v>1.9230769230769231</v>
      </c>
      <c r="H203" s="8">
        <f t="shared" si="74"/>
        <v>88.235294117647058</v>
      </c>
      <c r="I203" s="1">
        <f t="shared" si="75"/>
        <v>51.282051282051285</v>
      </c>
    </row>
    <row r="204" spans="1:9" x14ac:dyDescent="0.15">
      <c r="A204" s="1" t="s">
        <v>30</v>
      </c>
      <c r="B204" s="1">
        <v>55</v>
      </c>
      <c r="C204" s="1">
        <v>185</v>
      </c>
      <c r="D204" s="1">
        <v>166</v>
      </c>
      <c r="E204" s="1">
        <v>0</v>
      </c>
      <c r="F204" s="25">
        <f t="shared" si="72"/>
        <v>3.3636363636363638</v>
      </c>
      <c r="G204" s="25">
        <f t="shared" si="73"/>
        <v>3.0181818181818181</v>
      </c>
      <c r="H204" s="8">
        <f t="shared" si="74"/>
        <v>89.729729729729726</v>
      </c>
      <c r="I204" s="1">
        <f t="shared" si="75"/>
        <v>0</v>
      </c>
    </row>
    <row r="205" spans="1:9" x14ac:dyDescent="0.15">
      <c r="A205" s="1" t="s">
        <v>31</v>
      </c>
      <c r="B205" s="1">
        <v>34</v>
      </c>
      <c r="C205" s="1">
        <v>153</v>
      </c>
      <c r="D205" s="1">
        <v>135</v>
      </c>
      <c r="E205" s="1">
        <v>0</v>
      </c>
      <c r="F205" s="25">
        <f t="shared" si="72"/>
        <v>4.5</v>
      </c>
      <c r="G205" s="25">
        <f t="shared" si="73"/>
        <v>3.9705882352941178</v>
      </c>
      <c r="H205" s="8">
        <f t="shared" si="74"/>
        <v>88.235294117647058</v>
      </c>
      <c r="I205" s="1">
        <f t="shared" si="75"/>
        <v>0</v>
      </c>
    </row>
    <row r="206" spans="1:9" x14ac:dyDescent="0.15">
      <c r="A206" s="1" t="s">
        <v>32</v>
      </c>
      <c r="B206" s="1">
        <v>40</v>
      </c>
      <c r="C206" s="1">
        <v>204</v>
      </c>
      <c r="D206" s="1">
        <v>170</v>
      </c>
      <c r="E206" s="1">
        <v>0</v>
      </c>
      <c r="F206" s="25">
        <f t="shared" si="72"/>
        <v>5.0999999999999996</v>
      </c>
      <c r="G206" s="25">
        <f t="shared" si="73"/>
        <v>4.25</v>
      </c>
      <c r="H206" s="8">
        <f t="shared" si="74"/>
        <v>83.333333333333329</v>
      </c>
      <c r="I206" s="1">
        <f t="shared" si="75"/>
        <v>0</v>
      </c>
    </row>
    <row r="207" spans="1:9" x14ac:dyDescent="0.15">
      <c r="I207" s="1">
        <f>SUM(I200:I206)*5</f>
        <v>1255.3762697172156</v>
      </c>
    </row>
    <row r="208" spans="1:9" x14ac:dyDescent="0.15">
      <c r="A208" s="1" t="s">
        <v>82</v>
      </c>
    </row>
    <row r="209" spans="1:9" x14ac:dyDescent="0.15">
      <c r="A209" s="1" t="s">
        <v>0</v>
      </c>
      <c r="B209" s="1">
        <v>99</v>
      </c>
      <c r="C209" s="1">
        <v>313</v>
      </c>
      <c r="D209" s="1">
        <v>273</v>
      </c>
      <c r="E209" s="1">
        <v>5</v>
      </c>
      <c r="F209" s="25">
        <f>C209/B209</f>
        <v>3.1616161616161618</v>
      </c>
      <c r="G209" s="25">
        <f>D209/B209</f>
        <v>2.7575757575757578</v>
      </c>
      <c r="H209" s="8">
        <f>D209*100/C209</f>
        <v>87.220447284345042</v>
      </c>
      <c r="I209" s="1">
        <f>E209*1000/B209</f>
        <v>50.505050505050505</v>
      </c>
    </row>
    <row r="210" spans="1:9" x14ac:dyDescent="0.15">
      <c r="A210" s="1" t="s">
        <v>26</v>
      </c>
      <c r="B210" s="1">
        <v>15</v>
      </c>
      <c r="C210" s="1">
        <v>3</v>
      </c>
      <c r="D210" s="1">
        <v>2</v>
      </c>
      <c r="E210" s="1">
        <v>2</v>
      </c>
      <c r="F210" s="25">
        <f t="shared" ref="F210:F216" si="76">C210/B210</f>
        <v>0.2</v>
      </c>
      <c r="G210" s="25">
        <f t="shared" ref="G210:G216" si="77">D210/B210</f>
        <v>0.13333333333333333</v>
      </c>
      <c r="H210" s="8">
        <f t="shared" ref="H210:H216" si="78">D210*100/C210</f>
        <v>66.666666666666671</v>
      </c>
      <c r="I210" s="1">
        <f t="shared" ref="I210:I216" si="79">E210*1000/B210</f>
        <v>133.33333333333334</v>
      </c>
    </row>
    <row r="211" spans="1:9" x14ac:dyDescent="0.15">
      <c r="A211" s="1" t="s">
        <v>27</v>
      </c>
      <c r="B211" s="1">
        <v>18</v>
      </c>
      <c r="C211" s="1">
        <v>25</v>
      </c>
      <c r="D211" s="1">
        <v>24</v>
      </c>
      <c r="E211" s="1">
        <v>1</v>
      </c>
      <c r="F211" s="25">
        <f t="shared" si="76"/>
        <v>1.3888888888888888</v>
      </c>
      <c r="G211" s="25">
        <f t="shared" si="77"/>
        <v>1.3333333333333333</v>
      </c>
      <c r="H211" s="8">
        <f t="shared" si="78"/>
        <v>96</v>
      </c>
      <c r="I211" s="1">
        <f t="shared" si="79"/>
        <v>55.555555555555557</v>
      </c>
    </row>
    <row r="212" spans="1:9" x14ac:dyDescent="0.15">
      <c r="A212" s="1" t="s">
        <v>28</v>
      </c>
      <c r="B212" s="1">
        <v>22</v>
      </c>
      <c r="C212" s="1">
        <v>58</v>
      </c>
      <c r="D212" s="1">
        <v>52</v>
      </c>
      <c r="E212" s="1">
        <v>1</v>
      </c>
      <c r="F212" s="25">
        <f t="shared" si="76"/>
        <v>2.6363636363636362</v>
      </c>
      <c r="G212" s="25">
        <f t="shared" si="77"/>
        <v>2.3636363636363638</v>
      </c>
      <c r="H212" s="8">
        <f t="shared" si="78"/>
        <v>89.65517241379311</v>
      </c>
      <c r="I212" s="1">
        <f t="shared" si="79"/>
        <v>45.454545454545453</v>
      </c>
    </row>
    <row r="213" spans="1:9" x14ac:dyDescent="0.15">
      <c r="A213" s="1" t="s">
        <v>29</v>
      </c>
      <c r="B213" s="1">
        <v>10</v>
      </c>
      <c r="C213" s="1">
        <v>39</v>
      </c>
      <c r="D213" s="1">
        <v>36</v>
      </c>
      <c r="E213" s="1">
        <v>1</v>
      </c>
      <c r="F213" s="25">
        <f t="shared" si="76"/>
        <v>3.9</v>
      </c>
      <c r="G213" s="25">
        <f t="shared" si="77"/>
        <v>3.6</v>
      </c>
      <c r="H213" s="8">
        <f t="shared" si="78"/>
        <v>92.307692307692307</v>
      </c>
      <c r="I213" s="1">
        <f t="shared" si="79"/>
        <v>100</v>
      </c>
    </row>
    <row r="214" spans="1:9" x14ac:dyDescent="0.15">
      <c r="A214" s="1" t="s">
        <v>30</v>
      </c>
      <c r="B214" s="1">
        <v>11</v>
      </c>
      <c r="C214" s="1">
        <v>50</v>
      </c>
      <c r="D214" s="1">
        <v>41</v>
      </c>
      <c r="E214" s="1">
        <v>0</v>
      </c>
      <c r="F214" s="25">
        <f t="shared" si="76"/>
        <v>4.5454545454545459</v>
      </c>
      <c r="G214" s="25">
        <f t="shared" si="77"/>
        <v>3.7272727272727271</v>
      </c>
      <c r="H214" s="8">
        <f t="shared" si="78"/>
        <v>82</v>
      </c>
      <c r="I214" s="1">
        <f t="shared" si="79"/>
        <v>0</v>
      </c>
    </row>
    <row r="215" spans="1:9" x14ac:dyDescent="0.15">
      <c r="A215" s="1" t="s">
        <v>31</v>
      </c>
      <c r="B215" s="1">
        <v>18</v>
      </c>
      <c r="C215" s="1">
        <v>111</v>
      </c>
      <c r="D215" s="1">
        <v>95</v>
      </c>
      <c r="E215" s="1">
        <v>0</v>
      </c>
      <c r="F215" s="25">
        <f t="shared" si="76"/>
        <v>6.166666666666667</v>
      </c>
      <c r="G215" s="25">
        <f t="shared" si="77"/>
        <v>5.2777777777777777</v>
      </c>
      <c r="H215" s="8">
        <f t="shared" si="78"/>
        <v>85.585585585585591</v>
      </c>
      <c r="I215" s="1">
        <f t="shared" si="79"/>
        <v>0</v>
      </c>
    </row>
    <row r="216" spans="1:9" x14ac:dyDescent="0.15">
      <c r="A216" s="1" t="s">
        <v>32</v>
      </c>
      <c r="B216" s="1">
        <v>5</v>
      </c>
      <c r="C216" s="1">
        <v>27</v>
      </c>
      <c r="D216" s="1">
        <v>23</v>
      </c>
      <c r="E216" s="1">
        <v>0</v>
      </c>
      <c r="F216" s="25">
        <f t="shared" si="76"/>
        <v>5.4</v>
      </c>
      <c r="G216" s="25">
        <f t="shared" si="77"/>
        <v>4.5999999999999996</v>
      </c>
      <c r="H216" s="8">
        <f t="shared" si="78"/>
        <v>85.18518518518519</v>
      </c>
      <c r="I216" s="1">
        <f t="shared" si="79"/>
        <v>0</v>
      </c>
    </row>
    <row r="217" spans="1:9" x14ac:dyDescent="0.15">
      <c r="I217" s="1">
        <f>SUM(I210:I216)*5</f>
        <v>1671.7171717171718</v>
      </c>
    </row>
    <row r="218" spans="1:9" x14ac:dyDescent="0.15">
      <c r="A218" s="1" t="s">
        <v>83</v>
      </c>
    </row>
    <row r="219" spans="1:9" x14ac:dyDescent="0.15">
      <c r="A219" s="1" t="s">
        <v>0</v>
      </c>
      <c r="B219" s="1">
        <v>413</v>
      </c>
      <c r="C219" s="1">
        <v>1130</v>
      </c>
      <c r="D219" s="1">
        <v>972</v>
      </c>
      <c r="E219" s="1">
        <v>31</v>
      </c>
      <c r="F219" s="25">
        <f>C219/B219</f>
        <v>2.7360774818401938</v>
      </c>
      <c r="G219" s="25">
        <f>D219/B219</f>
        <v>2.3535108958837774</v>
      </c>
      <c r="H219" s="8">
        <f>D219*100/C219</f>
        <v>86.017699115044252</v>
      </c>
      <c r="I219" s="1">
        <f>E219*1000/B219</f>
        <v>75.060532687651332</v>
      </c>
    </row>
    <row r="220" spans="1:9" x14ac:dyDescent="0.15">
      <c r="A220" s="1" t="s">
        <v>26</v>
      </c>
      <c r="B220" s="1">
        <v>71</v>
      </c>
      <c r="C220" s="1">
        <v>8</v>
      </c>
      <c r="D220" s="1">
        <v>6</v>
      </c>
      <c r="E220" s="1">
        <v>0</v>
      </c>
      <c r="F220" s="25">
        <f t="shared" ref="F220:F226" si="80">C220/B220</f>
        <v>0.11267605633802817</v>
      </c>
      <c r="G220" s="25">
        <f t="shared" ref="G220:G226" si="81">D220/B220</f>
        <v>8.4507042253521125E-2</v>
      </c>
      <c r="H220" s="8">
        <f t="shared" ref="H220:H226" si="82">D220*100/C220</f>
        <v>75</v>
      </c>
      <c r="I220" s="1">
        <f t="shared" ref="I220:I226" si="83">E220*1000/B220</f>
        <v>0</v>
      </c>
    </row>
    <row r="221" spans="1:9" x14ac:dyDescent="0.15">
      <c r="A221" s="1" t="s">
        <v>27</v>
      </c>
      <c r="B221" s="1">
        <v>85</v>
      </c>
      <c r="C221" s="1">
        <v>92</v>
      </c>
      <c r="D221" s="1">
        <v>81</v>
      </c>
      <c r="E221" s="1">
        <v>10</v>
      </c>
      <c r="F221" s="25">
        <f t="shared" si="80"/>
        <v>1.0823529411764705</v>
      </c>
      <c r="G221" s="25">
        <f t="shared" si="81"/>
        <v>0.95294117647058818</v>
      </c>
      <c r="H221" s="8">
        <f t="shared" si="82"/>
        <v>88.043478260869563</v>
      </c>
      <c r="I221" s="1">
        <f t="shared" si="83"/>
        <v>117.64705882352941</v>
      </c>
    </row>
    <row r="222" spans="1:9" x14ac:dyDescent="0.15">
      <c r="A222" s="1" t="s">
        <v>28</v>
      </c>
      <c r="B222" s="1">
        <v>79</v>
      </c>
      <c r="C222" s="1">
        <v>203</v>
      </c>
      <c r="D222" s="1">
        <v>178</v>
      </c>
      <c r="E222" s="1">
        <v>9</v>
      </c>
      <c r="F222" s="25">
        <f t="shared" si="80"/>
        <v>2.5696202531645569</v>
      </c>
      <c r="G222" s="25">
        <f t="shared" si="81"/>
        <v>2.2531645569620253</v>
      </c>
      <c r="H222" s="8">
        <f t="shared" si="82"/>
        <v>87.684729064039402</v>
      </c>
      <c r="I222" s="1">
        <f t="shared" si="83"/>
        <v>113.92405063291139</v>
      </c>
    </row>
    <row r="223" spans="1:9" x14ac:dyDescent="0.15">
      <c r="A223" s="1" t="s">
        <v>29</v>
      </c>
      <c r="B223" s="1">
        <v>70</v>
      </c>
      <c r="C223" s="1">
        <v>261</v>
      </c>
      <c r="D223" s="1">
        <v>232</v>
      </c>
      <c r="E223" s="1">
        <v>5</v>
      </c>
      <c r="F223" s="25">
        <f t="shared" si="80"/>
        <v>3.7285714285714286</v>
      </c>
      <c r="G223" s="25">
        <f t="shared" si="81"/>
        <v>3.3142857142857145</v>
      </c>
      <c r="H223" s="8">
        <f t="shared" si="82"/>
        <v>88.888888888888886</v>
      </c>
      <c r="I223" s="1">
        <f t="shared" si="83"/>
        <v>71.428571428571431</v>
      </c>
    </row>
    <row r="224" spans="1:9" x14ac:dyDescent="0.15">
      <c r="A224" s="1" t="s">
        <v>30</v>
      </c>
      <c r="B224" s="1">
        <v>51</v>
      </c>
      <c r="C224" s="1">
        <v>259</v>
      </c>
      <c r="D224" s="1">
        <v>226</v>
      </c>
      <c r="E224" s="1">
        <v>5</v>
      </c>
      <c r="F224" s="25">
        <f t="shared" si="80"/>
        <v>5.0784313725490193</v>
      </c>
      <c r="G224" s="25">
        <f t="shared" si="81"/>
        <v>4.4313725490196081</v>
      </c>
      <c r="H224" s="8">
        <f t="shared" si="82"/>
        <v>87.25868725868726</v>
      </c>
      <c r="I224" s="1">
        <f t="shared" si="83"/>
        <v>98.039215686274517</v>
      </c>
    </row>
    <row r="225" spans="1:9" x14ac:dyDescent="0.15">
      <c r="A225" s="1" t="s">
        <v>31</v>
      </c>
      <c r="B225" s="1">
        <v>32</v>
      </c>
      <c r="C225" s="1">
        <v>169</v>
      </c>
      <c r="D225" s="1">
        <v>144</v>
      </c>
      <c r="E225" s="1">
        <v>2</v>
      </c>
      <c r="F225" s="25">
        <f t="shared" si="80"/>
        <v>5.28125</v>
      </c>
      <c r="G225" s="25">
        <f t="shared" si="81"/>
        <v>4.5</v>
      </c>
      <c r="H225" s="8">
        <f t="shared" si="82"/>
        <v>85.207100591715971</v>
      </c>
      <c r="I225" s="1">
        <f t="shared" si="83"/>
        <v>62.5</v>
      </c>
    </row>
    <row r="226" spans="1:9" x14ac:dyDescent="0.15">
      <c r="A226" s="1" t="s">
        <v>32</v>
      </c>
      <c r="B226" s="1">
        <v>25</v>
      </c>
      <c r="C226" s="1">
        <v>138</v>
      </c>
      <c r="D226" s="1">
        <v>105</v>
      </c>
      <c r="E226" s="1">
        <v>0</v>
      </c>
      <c r="F226" s="25">
        <f t="shared" si="80"/>
        <v>5.52</v>
      </c>
      <c r="G226" s="25">
        <f t="shared" si="81"/>
        <v>4.2</v>
      </c>
      <c r="H226" s="8">
        <f t="shared" si="82"/>
        <v>76.086956521739125</v>
      </c>
      <c r="I226" s="1">
        <f t="shared" si="83"/>
        <v>0</v>
      </c>
    </row>
    <row r="227" spans="1:9" x14ac:dyDescent="0.15">
      <c r="I227" s="1">
        <f>SUM(I220:I226)*5</f>
        <v>2317.6944828564338</v>
      </c>
    </row>
    <row r="228" spans="1:9" x14ac:dyDescent="0.15">
      <c r="A228" s="38" t="s">
        <v>142</v>
      </c>
      <c r="B228" s="38"/>
      <c r="C228" s="38"/>
      <c r="D228" s="38"/>
      <c r="E228" s="38"/>
      <c r="F228" s="38"/>
      <c r="G228" s="38"/>
      <c r="H228" s="38"/>
      <c r="I228" s="38"/>
    </row>
  </sheetData>
  <mergeCells count="12">
    <mergeCell ref="A228:I228"/>
    <mergeCell ref="A194:I194"/>
    <mergeCell ref="A128:I128"/>
    <mergeCell ref="A63:I63"/>
    <mergeCell ref="C66:E66"/>
    <mergeCell ref="F66:G66"/>
    <mergeCell ref="C132:E132"/>
    <mergeCell ref="F132:G132"/>
    <mergeCell ref="C196:E196"/>
    <mergeCell ref="F196:G196"/>
    <mergeCell ref="C2:E2"/>
    <mergeCell ref="F2:G2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B5-FF79-4D1B-9F8D-01500AE4A326}">
  <dimension ref="A1:W51"/>
  <sheetViews>
    <sheetView view="pageBreakPreview" zoomScale="125" zoomScaleNormal="100" zoomScaleSheetLayoutView="125" workbookViewId="0">
      <selection activeCell="C57" sqref="C57"/>
    </sheetView>
  </sheetViews>
  <sheetFormatPr defaultColWidth="8.85546875" defaultRowHeight="9" x14ac:dyDescent="0.15"/>
  <cols>
    <col min="1" max="1" width="9.7109375" style="1" customWidth="1"/>
    <col min="2" max="7" width="10.5703125" style="1" customWidth="1"/>
    <col min="8" max="8" width="10.5703125" style="8" customWidth="1"/>
    <col min="9" max="9" width="9.85546875" style="1" customWidth="1"/>
    <col min="10" max="15" width="5.7109375" style="1" customWidth="1"/>
    <col min="16" max="16" width="5.7109375" style="8" customWidth="1"/>
    <col min="17" max="22" width="5.7109375" style="1" customWidth="1"/>
    <col min="23" max="23" width="5.7109375" style="8" customWidth="1"/>
    <col min="24" max="16384" width="8.85546875" style="1"/>
  </cols>
  <sheetData>
    <row r="1" spans="1:23" x14ac:dyDescent="0.15">
      <c r="A1" s="1" t="s">
        <v>162</v>
      </c>
      <c r="I1" s="1" t="s">
        <v>162</v>
      </c>
    </row>
    <row r="2" spans="1:23" x14ac:dyDescent="0.15">
      <c r="A2" s="18"/>
      <c r="B2" s="34" t="s">
        <v>0</v>
      </c>
      <c r="C2" s="34"/>
      <c r="D2" s="34"/>
      <c r="E2" s="34"/>
      <c r="F2" s="34"/>
      <c r="G2" s="34"/>
      <c r="H2" s="35"/>
      <c r="I2" s="18"/>
      <c r="J2" s="34" t="s">
        <v>40</v>
      </c>
      <c r="K2" s="34"/>
      <c r="L2" s="34"/>
      <c r="M2" s="34"/>
      <c r="N2" s="34"/>
      <c r="O2" s="34"/>
      <c r="P2" s="34"/>
      <c r="Q2" s="34" t="s">
        <v>41</v>
      </c>
      <c r="R2" s="34"/>
      <c r="S2" s="34"/>
      <c r="T2" s="34"/>
      <c r="U2" s="34"/>
      <c r="V2" s="34"/>
      <c r="W2" s="35"/>
    </row>
    <row r="3" spans="1:23" x14ac:dyDescent="0.15">
      <c r="A3" s="29"/>
      <c r="B3" s="3" t="s">
        <v>0</v>
      </c>
      <c r="C3" s="3" t="s">
        <v>128</v>
      </c>
      <c r="D3" s="3" t="s">
        <v>129</v>
      </c>
      <c r="E3" s="3" t="s">
        <v>130</v>
      </c>
      <c r="F3" s="3" t="s">
        <v>131</v>
      </c>
      <c r="G3" s="3" t="s">
        <v>132</v>
      </c>
      <c r="H3" s="32" t="s">
        <v>39</v>
      </c>
      <c r="I3" s="29"/>
      <c r="J3" s="3" t="s">
        <v>0</v>
      </c>
      <c r="K3" s="3" t="s">
        <v>128</v>
      </c>
      <c r="L3" s="3" t="s">
        <v>129</v>
      </c>
      <c r="M3" s="3" t="s">
        <v>130</v>
      </c>
      <c r="N3" s="3" t="s">
        <v>131</v>
      </c>
      <c r="O3" s="3" t="s">
        <v>132</v>
      </c>
      <c r="P3" s="31" t="s">
        <v>39</v>
      </c>
      <c r="Q3" s="3" t="s">
        <v>0</v>
      </c>
      <c r="R3" s="3" t="s">
        <v>128</v>
      </c>
      <c r="S3" s="3" t="s">
        <v>129</v>
      </c>
      <c r="T3" s="3" t="s">
        <v>130</v>
      </c>
      <c r="U3" s="3" t="s">
        <v>131</v>
      </c>
      <c r="V3" s="3" t="s">
        <v>132</v>
      </c>
      <c r="W3" s="32" t="s">
        <v>39</v>
      </c>
    </row>
    <row r="4" spans="1:23" x14ac:dyDescent="0.15">
      <c r="A4" s="1" t="s">
        <v>189</v>
      </c>
      <c r="I4" s="1" t="s">
        <v>189</v>
      </c>
    </row>
    <row r="6" spans="1:23" x14ac:dyDescent="0.15">
      <c r="A6" s="1" t="s">
        <v>24</v>
      </c>
      <c r="B6" s="1">
        <v>39786</v>
      </c>
      <c r="C6" s="1">
        <v>936</v>
      </c>
      <c r="D6" s="1">
        <v>18952</v>
      </c>
      <c r="E6" s="1">
        <v>10311</v>
      </c>
      <c r="F6" s="1">
        <v>5897</v>
      </c>
      <c r="G6" s="1">
        <v>3690</v>
      </c>
      <c r="H6" s="8">
        <v>30</v>
      </c>
      <c r="I6" s="1" t="s">
        <v>24</v>
      </c>
      <c r="J6" s="1">
        <v>19331</v>
      </c>
      <c r="K6" s="1">
        <v>467</v>
      </c>
      <c r="L6" s="1">
        <v>9343</v>
      </c>
      <c r="M6" s="1">
        <v>5076</v>
      </c>
      <c r="N6" s="1">
        <v>2870</v>
      </c>
      <c r="O6" s="1">
        <v>1575</v>
      </c>
      <c r="P6" s="8">
        <v>29.8</v>
      </c>
      <c r="Q6" s="1">
        <v>20455</v>
      </c>
      <c r="R6" s="1">
        <v>469</v>
      </c>
      <c r="S6" s="1">
        <v>9609</v>
      </c>
      <c r="T6" s="1">
        <v>5235</v>
      </c>
      <c r="U6" s="1">
        <v>3027</v>
      </c>
      <c r="V6" s="1">
        <v>2115</v>
      </c>
      <c r="W6" s="8">
        <v>30.4</v>
      </c>
    </row>
    <row r="7" spans="1:23" x14ac:dyDescent="0.15">
      <c r="A7" s="1" t="s">
        <v>101</v>
      </c>
      <c r="B7" s="1">
        <v>6992</v>
      </c>
      <c r="C7" s="1">
        <v>1</v>
      </c>
      <c r="D7" s="1">
        <v>2787</v>
      </c>
      <c r="E7" s="1">
        <v>2960</v>
      </c>
      <c r="F7" s="1">
        <v>1069</v>
      </c>
      <c r="G7" s="1">
        <v>175</v>
      </c>
      <c r="H7" s="8">
        <v>33.6</v>
      </c>
      <c r="I7" s="1" t="s">
        <v>101</v>
      </c>
      <c r="J7" s="1">
        <v>5234</v>
      </c>
      <c r="K7" s="1">
        <v>1</v>
      </c>
      <c r="L7" s="1">
        <v>1797</v>
      </c>
      <c r="M7" s="1">
        <v>2357</v>
      </c>
      <c r="N7" s="1">
        <v>928</v>
      </c>
      <c r="O7" s="1">
        <v>151</v>
      </c>
      <c r="P7" s="8">
        <v>35.200000000000003</v>
      </c>
      <c r="Q7" s="1">
        <v>1758</v>
      </c>
      <c r="R7" s="1">
        <v>0</v>
      </c>
      <c r="S7" s="1">
        <v>990</v>
      </c>
      <c r="T7" s="1">
        <v>603</v>
      </c>
      <c r="U7" s="1">
        <v>141</v>
      </c>
      <c r="V7" s="1">
        <v>24</v>
      </c>
      <c r="W7" s="8">
        <v>28.3</v>
      </c>
    </row>
    <row r="8" spans="1:23" x14ac:dyDescent="0.15">
      <c r="A8" s="1" t="s">
        <v>102</v>
      </c>
      <c r="B8" s="1">
        <v>18900</v>
      </c>
      <c r="C8" s="1">
        <v>181</v>
      </c>
      <c r="D8" s="1">
        <v>9309</v>
      </c>
      <c r="E8" s="1">
        <v>4653</v>
      </c>
      <c r="F8" s="1">
        <v>3079</v>
      </c>
      <c r="G8" s="1">
        <v>1678</v>
      </c>
      <c r="H8" s="8">
        <v>29.9</v>
      </c>
      <c r="I8" s="1" t="s">
        <v>102</v>
      </c>
      <c r="J8" s="1">
        <v>11306</v>
      </c>
      <c r="K8" s="1">
        <v>130</v>
      </c>
      <c r="L8" s="1">
        <v>5788</v>
      </c>
      <c r="M8" s="1">
        <v>2546</v>
      </c>
      <c r="N8" s="1">
        <v>1808</v>
      </c>
      <c r="O8" s="1">
        <v>1034</v>
      </c>
      <c r="P8" s="8">
        <v>29.3</v>
      </c>
      <c r="Q8" s="1">
        <v>7594</v>
      </c>
      <c r="R8" s="1">
        <v>51</v>
      </c>
      <c r="S8" s="1">
        <v>3521</v>
      </c>
      <c r="T8" s="1">
        <v>2107</v>
      </c>
      <c r="U8" s="1">
        <v>1271</v>
      </c>
      <c r="V8" s="1">
        <v>644</v>
      </c>
      <c r="W8" s="8">
        <v>31.6</v>
      </c>
    </row>
    <row r="9" spans="1:23" x14ac:dyDescent="0.15">
      <c r="A9" s="1" t="s">
        <v>103</v>
      </c>
      <c r="B9" s="1">
        <v>8930</v>
      </c>
      <c r="C9" s="1">
        <v>57</v>
      </c>
      <c r="D9" s="1">
        <v>3773</v>
      </c>
      <c r="E9" s="1">
        <v>2508</v>
      </c>
      <c r="F9" s="1">
        <v>1594</v>
      </c>
      <c r="G9" s="1">
        <v>998</v>
      </c>
      <c r="H9" s="8">
        <v>33.799999999999997</v>
      </c>
      <c r="I9" s="1" t="s">
        <v>103</v>
      </c>
      <c r="J9" s="1">
        <v>237</v>
      </c>
      <c r="K9" s="1">
        <v>4</v>
      </c>
      <c r="L9" s="1">
        <v>102</v>
      </c>
      <c r="M9" s="1">
        <v>32</v>
      </c>
      <c r="N9" s="1">
        <v>36</v>
      </c>
      <c r="O9" s="1">
        <v>63</v>
      </c>
      <c r="P9" s="8">
        <v>35.9</v>
      </c>
      <c r="Q9" s="1">
        <v>8693</v>
      </c>
      <c r="R9" s="1">
        <v>53</v>
      </c>
      <c r="S9" s="1">
        <v>3671</v>
      </c>
      <c r="T9" s="1">
        <v>2476</v>
      </c>
      <c r="U9" s="1">
        <v>1558</v>
      </c>
      <c r="V9" s="1">
        <v>935</v>
      </c>
      <c r="W9" s="8">
        <v>33.799999999999997</v>
      </c>
    </row>
    <row r="10" spans="1:23" x14ac:dyDescent="0.15">
      <c r="A10" s="1" t="s">
        <v>104</v>
      </c>
      <c r="B10" s="1">
        <v>642</v>
      </c>
      <c r="C10" s="1">
        <v>15</v>
      </c>
      <c r="D10" s="1">
        <v>537</v>
      </c>
      <c r="E10" s="1">
        <v>67</v>
      </c>
      <c r="F10" s="1">
        <v>10</v>
      </c>
      <c r="G10" s="1">
        <v>13</v>
      </c>
      <c r="H10" s="8">
        <v>23.5</v>
      </c>
      <c r="I10" s="1" t="s">
        <v>104</v>
      </c>
      <c r="J10" s="1">
        <v>424</v>
      </c>
      <c r="K10" s="1">
        <v>10</v>
      </c>
      <c r="L10" s="1">
        <v>342</v>
      </c>
      <c r="M10" s="1">
        <v>58</v>
      </c>
      <c r="N10" s="1">
        <v>9</v>
      </c>
      <c r="O10" s="1">
        <v>5</v>
      </c>
      <c r="P10" s="8">
        <v>23.9</v>
      </c>
      <c r="Q10" s="1">
        <v>218</v>
      </c>
      <c r="R10" s="1">
        <v>5</v>
      </c>
      <c r="S10" s="1">
        <v>195</v>
      </c>
      <c r="T10" s="1">
        <v>9</v>
      </c>
      <c r="U10" s="1">
        <v>1</v>
      </c>
      <c r="V10" s="1">
        <v>8</v>
      </c>
      <c r="W10" s="8">
        <v>23</v>
      </c>
    </row>
    <row r="11" spans="1:23" x14ac:dyDescent="0.15">
      <c r="A11" s="1" t="s">
        <v>105</v>
      </c>
      <c r="B11" s="1">
        <v>782</v>
      </c>
      <c r="C11" s="1">
        <v>1</v>
      </c>
      <c r="D11" s="1">
        <v>0</v>
      </c>
      <c r="E11" s="1">
        <v>0</v>
      </c>
      <c r="F11" s="1">
        <v>42</v>
      </c>
      <c r="G11" s="1">
        <v>739</v>
      </c>
      <c r="H11" s="8">
        <v>77.900000000000006</v>
      </c>
      <c r="I11" s="1" t="s">
        <v>105</v>
      </c>
      <c r="J11" s="1">
        <v>285</v>
      </c>
      <c r="K11" s="1">
        <v>0</v>
      </c>
      <c r="L11" s="1">
        <v>0</v>
      </c>
      <c r="M11" s="1">
        <v>0</v>
      </c>
      <c r="N11" s="1">
        <v>13</v>
      </c>
      <c r="O11" s="1">
        <v>272</v>
      </c>
      <c r="P11" s="8">
        <v>78.099999999999994</v>
      </c>
      <c r="Q11" s="1">
        <v>497</v>
      </c>
      <c r="R11" s="1">
        <v>1</v>
      </c>
      <c r="S11" s="1">
        <v>0</v>
      </c>
      <c r="T11" s="1">
        <v>0</v>
      </c>
      <c r="U11" s="1">
        <v>29</v>
      </c>
      <c r="V11" s="1">
        <v>467</v>
      </c>
      <c r="W11" s="8">
        <v>77.8</v>
      </c>
    </row>
    <row r="12" spans="1:23" x14ac:dyDescent="0.15">
      <c r="A12" s="1" t="s">
        <v>106</v>
      </c>
      <c r="B12" s="1">
        <v>287</v>
      </c>
      <c r="C12" s="1">
        <v>7</v>
      </c>
      <c r="D12" s="1">
        <v>80</v>
      </c>
      <c r="E12" s="1">
        <v>67</v>
      </c>
      <c r="F12" s="1">
        <v>67</v>
      </c>
      <c r="G12" s="1">
        <v>66</v>
      </c>
      <c r="H12" s="8">
        <v>42.6</v>
      </c>
      <c r="I12" s="1" t="s">
        <v>106</v>
      </c>
      <c r="J12" s="1">
        <v>211</v>
      </c>
      <c r="K12" s="1">
        <v>3</v>
      </c>
      <c r="L12" s="1">
        <v>69</v>
      </c>
      <c r="M12" s="1">
        <v>45</v>
      </c>
      <c r="N12" s="1">
        <v>56</v>
      </c>
      <c r="O12" s="1">
        <v>38</v>
      </c>
      <c r="P12" s="8">
        <v>41.2</v>
      </c>
      <c r="Q12" s="1">
        <v>76</v>
      </c>
      <c r="R12" s="1">
        <v>4</v>
      </c>
      <c r="S12" s="1">
        <v>11</v>
      </c>
      <c r="T12" s="1">
        <v>22</v>
      </c>
      <c r="U12" s="1">
        <v>11</v>
      </c>
      <c r="V12" s="1">
        <v>28</v>
      </c>
      <c r="W12" s="8">
        <v>46.4</v>
      </c>
    </row>
    <row r="13" spans="1:23" x14ac:dyDescent="0.15">
      <c r="A13" s="1" t="s">
        <v>107</v>
      </c>
      <c r="B13" s="1">
        <v>172</v>
      </c>
      <c r="C13" s="1">
        <v>1</v>
      </c>
      <c r="D13" s="1">
        <v>72</v>
      </c>
      <c r="E13" s="1">
        <v>50</v>
      </c>
      <c r="F13" s="1">
        <v>30</v>
      </c>
      <c r="G13" s="1">
        <v>19</v>
      </c>
      <c r="H13" s="8">
        <v>33.9</v>
      </c>
      <c r="I13" s="1" t="s">
        <v>107</v>
      </c>
      <c r="J13" s="1">
        <v>114</v>
      </c>
      <c r="K13" s="1">
        <v>0</v>
      </c>
      <c r="L13" s="1">
        <v>50</v>
      </c>
      <c r="M13" s="1">
        <v>34</v>
      </c>
      <c r="N13" s="1">
        <v>19</v>
      </c>
      <c r="O13" s="1">
        <v>11</v>
      </c>
      <c r="P13" s="8">
        <v>33.1</v>
      </c>
      <c r="Q13" s="1">
        <v>58</v>
      </c>
      <c r="R13" s="1">
        <v>1</v>
      </c>
      <c r="S13" s="1">
        <v>22</v>
      </c>
      <c r="T13" s="1">
        <v>16</v>
      </c>
      <c r="U13" s="1">
        <v>11</v>
      </c>
      <c r="V13" s="1">
        <v>8</v>
      </c>
      <c r="W13" s="8">
        <v>35.6</v>
      </c>
    </row>
    <row r="14" spans="1:23" x14ac:dyDescent="0.15">
      <c r="A14" s="1" t="s">
        <v>108</v>
      </c>
      <c r="B14" s="1">
        <v>3018</v>
      </c>
      <c r="C14" s="1">
        <v>673</v>
      </c>
      <c r="D14" s="1">
        <v>2345</v>
      </c>
      <c r="E14" s="1">
        <v>0</v>
      </c>
      <c r="F14" s="1">
        <v>0</v>
      </c>
      <c r="G14" s="1">
        <v>0</v>
      </c>
      <c r="H14" s="8">
        <v>20.3</v>
      </c>
      <c r="I14" s="1" t="s">
        <v>108</v>
      </c>
      <c r="J14" s="1">
        <v>1475</v>
      </c>
      <c r="K14" s="1">
        <v>319</v>
      </c>
      <c r="L14" s="1">
        <v>1156</v>
      </c>
      <c r="M14" s="1">
        <v>0</v>
      </c>
      <c r="N14" s="1">
        <v>0</v>
      </c>
      <c r="O14" s="1">
        <v>0</v>
      </c>
      <c r="P14" s="8">
        <v>20.399999999999999</v>
      </c>
      <c r="Q14" s="1">
        <v>1543</v>
      </c>
      <c r="R14" s="1">
        <v>354</v>
      </c>
      <c r="S14" s="1">
        <v>1189</v>
      </c>
      <c r="T14" s="1">
        <v>0</v>
      </c>
      <c r="U14" s="1">
        <v>0</v>
      </c>
      <c r="V14" s="1">
        <v>0</v>
      </c>
      <c r="W14" s="8">
        <v>20.3</v>
      </c>
    </row>
    <row r="15" spans="1:23" x14ac:dyDescent="0.15">
      <c r="A15" s="1" t="s">
        <v>54</v>
      </c>
      <c r="B15" s="1">
        <v>63</v>
      </c>
      <c r="C15" s="1">
        <v>0</v>
      </c>
      <c r="D15" s="1">
        <v>49</v>
      </c>
      <c r="E15" s="1">
        <v>6</v>
      </c>
      <c r="F15" s="1">
        <v>6</v>
      </c>
      <c r="G15" s="1">
        <v>2</v>
      </c>
      <c r="H15" s="8">
        <v>24.6</v>
      </c>
      <c r="I15" s="1" t="s">
        <v>54</v>
      </c>
      <c r="J15" s="1">
        <v>45</v>
      </c>
      <c r="K15" s="1">
        <v>0</v>
      </c>
      <c r="L15" s="1">
        <v>39</v>
      </c>
      <c r="M15" s="1">
        <v>4</v>
      </c>
      <c r="N15" s="1">
        <v>1</v>
      </c>
      <c r="O15" s="1">
        <v>1</v>
      </c>
      <c r="P15" s="8">
        <v>23.7</v>
      </c>
      <c r="Q15" s="1">
        <v>18</v>
      </c>
      <c r="R15" s="1">
        <v>0</v>
      </c>
      <c r="S15" s="1">
        <v>10</v>
      </c>
      <c r="T15" s="1">
        <v>2</v>
      </c>
      <c r="U15" s="1">
        <v>5</v>
      </c>
      <c r="V15" s="1">
        <v>1</v>
      </c>
      <c r="W15" s="8">
        <v>28.5</v>
      </c>
    </row>
    <row r="17" spans="1:23" x14ac:dyDescent="0.15">
      <c r="A17" s="1" t="s">
        <v>133</v>
      </c>
      <c r="I17" s="1" t="s">
        <v>133</v>
      </c>
    </row>
    <row r="19" spans="1:23" x14ac:dyDescent="0.15">
      <c r="A19" s="1" t="s">
        <v>24</v>
      </c>
      <c r="B19" s="1">
        <v>6993</v>
      </c>
      <c r="C19" s="1">
        <v>2</v>
      </c>
      <c r="D19" s="1">
        <v>2787</v>
      </c>
      <c r="E19" s="1">
        <v>2960</v>
      </c>
      <c r="F19" s="1">
        <v>1069</v>
      </c>
      <c r="G19" s="1">
        <v>175</v>
      </c>
      <c r="H19" s="8">
        <v>33.6</v>
      </c>
      <c r="I19" s="1" t="s">
        <v>24</v>
      </c>
      <c r="J19" s="1">
        <v>5234</v>
      </c>
      <c r="K19" s="1">
        <v>1</v>
      </c>
      <c r="L19" s="1">
        <v>1797</v>
      </c>
      <c r="M19" s="1">
        <v>2357</v>
      </c>
      <c r="N19" s="1">
        <v>928</v>
      </c>
      <c r="O19" s="1">
        <v>151</v>
      </c>
      <c r="P19" s="8">
        <v>35.200000000000003</v>
      </c>
      <c r="Q19" s="1">
        <v>1759</v>
      </c>
      <c r="R19" s="1">
        <v>1</v>
      </c>
      <c r="S19" s="1">
        <v>990</v>
      </c>
      <c r="T19" s="1">
        <v>603</v>
      </c>
      <c r="U19" s="1">
        <v>141</v>
      </c>
      <c r="V19" s="1">
        <v>24</v>
      </c>
      <c r="W19" s="8">
        <v>28.3</v>
      </c>
    </row>
    <row r="20" spans="1:23" x14ac:dyDescent="0.15">
      <c r="A20" s="1" t="s">
        <v>109</v>
      </c>
      <c r="B20" s="1">
        <v>11</v>
      </c>
      <c r="C20" s="1">
        <v>1</v>
      </c>
      <c r="D20" s="1">
        <v>1</v>
      </c>
      <c r="E20" s="1">
        <v>7</v>
      </c>
      <c r="F20" s="1">
        <v>0</v>
      </c>
      <c r="G20" s="1">
        <v>2</v>
      </c>
      <c r="H20" s="8">
        <v>37.5</v>
      </c>
      <c r="I20" s="1" t="s">
        <v>109</v>
      </c>
      <c r="J20" s="1">
        <v>7</v>
      </c>
      <c r="K20" s="1">
        <v>0</v>
      </c>
      <c r="L20" s="1">
        <v>1</v>
      </c>
      <c r="M20" s="1">
        <v>4</v>
      </c>
      <c r="N20" s="1">
        <v>0</v>
      </c>
      <c r="O20" s="1">
        <v>2</v>
      </c>
      <c r="P20" s="8">
        <v>39.4</v>
      </c>
      <c r="Q20" s="1">
        <v>4</v>
      </c>
      <c r="R20" s="1">
        <v>1</v>
      </c>
      <c r="S20" s="1">
        <v>0</v>
      </c>
      <c r="T20" s="1">
        <v>3</v>
      </c>
      <c r="U20" s="1">
        <v>0</v>
      </c>
      <c r="V20" s="1">
        <v>0</v>
      </c>
      <c r="W20" s="8">
        <v>35</v>
      </c>
    </row>
    <row r="21" spans="1:23" x14ac:dyDescent="0.15">
      <c r="A21" s="1" t="s">
        <v>110</v>
      </c>
      <c r="B21" s="1">
        <v>6526</v>
      </c>
      <c r="C21" s="1">
        <v>1</v>
      </c>
      <c r="D21" s="1">
        <v>2672</v>
      </c>
      <c r="E21" s="1">
        <v>2802</v>
      </c>
      <c r="F21" s="1">
        <v>917</v>
      </c>
      <c r="G21" s="1">
        <v>134</v>
      </c>
      <c r="H21" s="8">
        <v>33.200000000000003</v>
      </c>
      <c r="I21" s="1" t="s">
        <v>110</v>
      </c>
      <c r="J21" s="1">
        <v>4879</v>
      </c>
      <c r="K21" s="1">
        <v>1</v>
      </c>
      <c r="L21" s="1">
        <v>1703</v>
      </c>
      <c r="M21" s="1">
        <v>2245</v>
      </c>
      <c r="N21" s="1">
        <v>815</v>
      </c>
      <c r="O21" s="1">
        <v>115</v>
      </c>
      <c r="P21" s="8">
        <v>34.9</v>
      </c>
      <c r="Q21" s="1">
        <v>1647</v>
      </c>
      <c r="R21" s="1">
        <v>0</v>
      </c>
      <c r="S21" s="1">
        <v>969</v>
      </c>
      <c r="T21" s="1">
        <v>557</v>
      </c>
      <c r="U21" s="1">
        <v>102</v>
      </c>
      <c r="V21" s="1">
        <v>19</v>
      </c>
      <c r="W21" s="8">
        <v>27.7</v>
      </c>
    </row>
    <row r="22" spans="1:23" x14ac:dyDescent="0.15">
      <c r="A22" s="1" t="s">
        <v>111</v>
      </c>
      <c r="B22" s="1">
        <v>446</v>
      </c>
      <c r="C22" s="1">
        <v>0</v>
      </c>
      <c r="D22" s="1">
        <v>107</v>
      </c>
      <c r="E22" s="1">
        <v>148</v>
      </c>
      <c r="F22" s="1">
        <v>152</v>
      </c>
      <c r="G22" s="1">
        <v>39</v>
      </c>
      <c r="H22" s="8">
        <v>41.8</v>
      </c>
      <c r="I22" s="1" t="s">
        <v>111</v>
      </c>
      <c r="J22" s="1">
        <v>343</v>
      </c>
      <c r="K22" s="1">
        <v>0</v>
      </c>
      <c r="L22" s="1">
        <v>89</v>
      </c>
      <c r="M22" s="1">
        <v>107</v>
      </c>
      <c r="N22" s="1">
        <v>113</v>
      </c>
      <c r="O22" s="1">
        <v>34</v>
      </c>
      <c r="P22" s="8">
        <v>41.6</v>
      </c>
      <c r="Q22" s="1">
        <v>103</v>
      </c>
      <c r="R22" s="1">
        <v>0</v>
      </c>
      <c r="S22" s="1">
        <v>18</v>
      </c>
      <c r="T22" s="1">
        <v>41</v>
      </c>
      <c r="U22" s="1">
        <v>39</v>
      </c>
      <c r="V22" s="1">
        <v>5</v>
      </c>
      <c r="W22" s="8">
        <v>42.3</v>
      </c>
    </row>
    <row r="23" spans="1:23" x14ac:dyDescent="0.15">
      <c r="A23" s="1" t="s">
        <v>112</v>
      </c>
      <c r="B23" s="1">
        <v>8</v>
      </c>
      <c r="C23" s="1">
        <v>0</v>
      </c>
      <c r="D23" s="1">
        <v>7</v>
      </c>
      <c r="E23" s="1">
        <v>1</v>
      </c>
      <c r="F23" s="1">
        <v>0</v>
      </c>
      <c r="G23" s="1">
        <v>0</v>
      </c>
      <c r="H23" s="8">
        <v>23.6</v>
      </c>
      <c r="I23" s="1" t="s">
        <v>112</v>
      </c>
      <c r="J23" s="1">
        <v>4</v>
      </c>
      <c r="K23" s="1">
        <v>0</v>
      </c>
      <c r="L23" s="1">
        <v>4</v>
      </c>
      <c r="M23" s="1">
        <v>0</v>
      </c>
      <c r="N23" s="1">
        <v>0</v>
      </c>
      <c r="O23" s="1">
        <v>0</v>
      </c>
      <c r="P23" s="8">
        <v>22.5</v>
      </c>
      <c r="Q23" s="1">
        <v>4</v>
      </c>
      <c r="R23" s="1">
        <v>0</v>
      </c>
      <c r="S23" s="1">
        <v>3</v>
      </c>
      <c r="T23" s="1">
        <v>1</v>
      </c>
      <c r="U23" s="1">
        <v>0</v>
      </c>
      <c r="V23" s="1">
        <v>0</v>
      </c>
      <c r="W23" s="8">
        <v>25</v>
      </c>
    </row>
    <row r="24" spans="1:23" x14ac:dyDescent="0.15">
      <c r="A24" s="1" t="s">
        <v>54</v>
      </c>
      <c r="B24" s="1">
        <v>2</v>
      </c>
      <c r="C24" s="1">
        <v>0</v>
      </c>
      <c r="D24" s="1">
        <v>0</v>
      </c>
      <c r="E24" s="1">
        <v>2</v>
      </c>
      <c r="F24" s="1">
        <v>0</v>
      </c>
      <c r="G24" s="1">
        <v>0</v>
      </c>
      <c r="H24" s="8">
        <v>37.5</v>
      </c>
      <c r="I24" s="1" t="s">
        <v>54</v>
      </c>
      <c r="J24" s="1">
        <v>1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8">
        <v>37.5</v>
      </c>
      <c r="Q24" s="1">
        <v>1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8">
        <v>37.5</v>
      </c>
    </row>
    <row r="26" spans="1:23" x14ac:dyDescent="0.15">
      <c r="A26" s="1" t="s">
        <v>134</v>
      </c>
      <c r="I26" s="1" t="s">
        <v>134</v>
      </c>
    </row>
    <row r="28" spans="1:23" x14ac:dyDescent="0.15">
      <c r="A28" s="1" t="s">
        <v>24</v>
      </c>
      <c r="B28" s="1">
        <v>6992</v>
      </c>
      <c r="C28" s="1">
        <v>1</v>
      </c>
      <c r="D28" s="1">
        <v>2787</v>
      </c>
      <c r="E28" s="1">
        <v>2960</v>
      </c>
      <c r="F28" s="1">
        <v>1069</v>
      </c>
      <c r="G28" s="1">
        <v>175</v>
      </c>
      <c r="H28" s="8">
        <v>33.6</v>
      </c>
      <c r="I28" s="1" t="s">
        <v>24</v>
      </c>
      <c r="J28" s="1">
        <v>5234</v>
      </c>
      <c r="K28" s="1">
        <v>1</v>
      </c>
      <c r="L28" s="1">
        <v>1797</v>
      </c>
      <c r="M28" s="1">
        <v>2357</v>
      </c>
      <c r="N28" s="1">
        <v>928</v>
      </c>
      <c r="O28" s="1">
        <v>151</v>
      </c>
      <c r="P28" s="8">
        <v>35.200000000000003</v>
      </c>
      <c r="Q28" s="1">
        <v>1758</v>
      </c>
      <c r="R28" s="1">
        <v>0</v>
      </c>
      <c r="S28" s="1">
        <v>990</v>
      </c>
      <c r="T28" s="1">
        <v>603</v>
      </c>
      <c r="U28" s="1">
        <v>141</v>
      </c>
      <c r="V28" s="1">
        <v>24</v>
      </c>
      <c r="W28" s="8">
        <v>28.3</v>
      </c>
    </row>
    <row r="29" spans="1:23" x14ac:dyDescent="0.15">
      <c r="A29" s="1" t="s">
        <v>113</v>
      </c>
      <c r="B29" s="1">
        <v>1895</v>
      </c>
      <c r="C29" s="1">
        <v>1</v>
      </c>
      <c r="D29" s="1">
        <v>726</v>
      </c>
      <c r="E29" s="1">
        <v>847</v>
      </c>
      <c r="F29" s="1">
        <v>250</v>
      </c>
      <c r="G29" s="1">
        <v>71</v>
      </c>
      <c r="H29" s="8">
        <v>33.9</v>
      </c>
      <c r="I29" s="1" t="s">
        <v>113</v>
      </c>
      <c r="J29" s="1">
        <v>1196</v>
      </c>
      <c r="K29" s="1">
        <v>1</v>
      </c>
      <c r="L29" s="1">
        <v>352</v>
      </c>
      <c r="M29" s="1">
        <v>583</v>
      </c>
      <c r="N29" s="1">
        <v>203</v>
      </c>
      <c r="O29" s="1">
        <v>57</v>
      </c>
      <c r="P29" s="8">
        <v>36.299999999999997</v>
      </c>
      <c r="Q29" s="1">
        <v>699</v>
      </c>
      <c r="R29" s="1">
        <v>0</v>
      </c>
      <c r="S29" s="1">
        <v>374</v>
      </c>
      <c r="T29" s="1">
        <v>264</v>
      </c>
      <c r="U29" s="1">
        <v>47</v>
      </c>
      <c r="V29" s="1">
        <v>14</v>
      </c>
      <c r="W29" s="8">
        <v>29</v>
      </c>
    </row>
    <row r="30" spans="1:23" x14ac:dyDescent="0.15">
      <c r="A30" s="1" t="s">
        <v>114</v>
      </c>
      <c r="B30" s="1">
        <v>230</v>
      </c>
      <c r="C30" s="1">
        <v>0</v>
      </c>
      <c r="D30" s="1">
        <v>16</v>
      </c>
      <c r="E30" s="1">
        <v>112</v>
      </c>
      <c r="F30" s="1">
        <v>85</v>
      </c>
      <c r="G30" s="1">
        <v>17</v>
      </c>
      <c r="H30" s="8">
        <v>43.3</v>
      </c>
      <c r="I30" s="1" t="s">
        <v>114</v>
      </c>
      <c r="J30" s="1">
        <v>217</v>
      </c>
      <c r="K30" s="1">
        <v>0</v>
      </c>
      <c r="L30" s="1">
        <v>13</v>
      </c>
      <c r="M30" s="1">
        <v>107</v>
      </c>
      <c r="N30" s="1">
        <v>80</v>
      </c>
      <c r="O30" s="1">
        <v>17</v>
      </c>
      <c r="P30" s="8">
        <v>43.4</v>
      </c>
      <c r="Q30" s="1">
        <v>13</v>
      </c>
      <c r="R30" s="1">
        <v>0</v>
      </c>
      <c r="S30" s="1">
        <v>3</v>
      </c>
      <c r="T30" s="1">
        <v>5</v>
      </c>
      <c r="U30" s="1">
        <v>5</v>
      </c>
      <c r="V30" s="1">
        <v>0</v>
      </c>
      <c r="W30" s="8">
        <v>40.5</v>
      </c>
    </row>
    <row r="31" spans="1:23" x14ac:dyDescent="0.15">
      <c r="A31" s="1" t="s">
        <v>115</v>
      </c>
      <c r="B31" s="1">
        <v>1070</v>
      </c>
      <c r="C31" s="1">
        <v>0</v>
      </c>
      <c r="D31" s="1">
        <v>580</v>
      </c>
      <c r="E31" s="1">
        <v>409</v>
      </c>
      <c r="F31" s="1">
        <v>77</v>
      </c>
      <c r="G31" s="1">
        <v>4</v>
      </c>
      <c r="H31" s="8">
        <v>28.8</v>
      </c>
      <c r="I31" s="1" t="s">
        <v>115</v>
      </c>
      <c r="J31" s="1">
        <v>574</v>
      </c>
      <c r="K31" s="1">
        <v>0</v>
      </c>
      <c r="L31" s="1">
        <v>219</v>
      </c>
      <c r="M31" s="1">
        <v>279</v>
      </c>
      <c r="N31" s="1">
        <v>72</v>
      </c>
      <c r="O31" s="1">
        <v>4</v>
      </c>
      <c r="P31" s="8">
        <v>33.700000000000003</v>
      </c>
      <c r="Q31" s="1">
        <v>496</v>
      </c>
      <c r="R31" s="1">
        <v>0</v>
      </c>
      <c r="S31" s="1">
        <v>361</v>
      </c>
      <c r="T31" s="1">
        <v>130</v>
      </c>
      <c r="U31" s="1">
        <v>5</v>
      </c>
      <c r="V31" s="1">
        <v>0</v>
      </c>
      <c r="W31" s="8">
        <v>25.3</v>
      </c>
    </row>
    <row r="32" spans="1:23" x14ac:dyDescent="0.15">
      <c r="A32" s="1" t="s">
        <v>116</v>
      </c>
      <c r="B32" s="1">
        <v>616</v>
      </c>
      <c r="C32" s="1">
        <v>0</v>
      </c>
      <c r="D32" s="1">
        <v>217</v>
      </c>
      <c r="E32" s="1">
        <v>211</v>
      </c>
      <c r="F32" s="1">
        <v>150</v>
      </c>
      <c r="G32" s="1">
        <v>38</v>
      </c>
      <c r="H32" s="8">
        <v>36.5</v>
      </c>
      <c r="I32" s="1" t="s">
        <v>116</v>
      </c>
      <c r="J32" s="1">
        <v>373</v>
      </c>
      <c r="K32" s="1">
        <v>0</v>
      </c>
      <c r="L32" s="1">
        <v>78</v>
      </c>
      <c r="M32" s="1">
        <v>140</v>
      </c>
      <c r="N32" s="1">
        <v>122</v>
      </c>
      <c r="O32" s="1">
        <v>33</v>
      </c>
      <c r="P32" s="8">
        <v>41.6</v>
      </c>
      <c r="Q32" s="1">
        <v>243</v>
      </c>
      <c r="R32" s="1">
        <v>0</v>
      </c>
      <c r="S32" s="1">
        <v>139</v>
      </c>
      <c r="T32" s="1">
        <v>71</v>
      </c>
      <c r="U32" s="1">
        <v>28</v>
      </c>
      <c r="V32" s="1">
        <v>5</v>
      </c>
      <c r="W32" s="8">
        <v>28.1</v>
      </c>
    </row>
    <row r="33" spans="1:23" x14ac:dyDescent="0.15">
      <c r="A33" s="1" t="s">
        <v>117</v>
      </c>
      <c r="B33" s="1">
        <v>892</v>
      </c>
      <c r="C33" s="1">
        <v>0</v>
      </c>
      <c r="D33" s="1">
        <v>313</v>
      </c>
      <c r="E33" s="1">
        <v>422</v>
      </c>
      <c r="F33" s="1">
        <v>141</v>
      </c>
      <c r="G33" s="1">
        <v>16</v>
      </c>
      <c r="H33" s="8">
        <v>34.700000000000003</v>
      </c>
      <c r="I33" s="1" t="s">
        <v>117</v>
      </c>
      <c r="J33" s="1">
        <v>690</v>
      </c>
      <c r="K33" s="1">
        <v>0</v>
      </c>
      <c r="L33" s="1">
        <v>226</v>
      </c>
      <c r="M33" s="1">
        <v>333</v>
      </c>
      <c r="N33" s="1">
        <v>117</v>
      </c>
      <c r="O33" s="1">
        <v>14</v>
      </c>
      <c r="P33" s="8">
        <v>35.4</v>
      </c>
      <c r="Q33" s="1">
        <v>202</v>
      </c>
      <c r="R33" s="1">
        <v>0</v>
      </c>
      <c r="S33" s="1">
        <v>87</v>
      </c>
      <c r="T33" s="1">
        <v>89</v>
      </c>
      <c r="U33" s="1">
        <v>24</v>
      </c>
      <c r="V33" s="1">
        <v>2</v>
      </c>
      <c r="W33" s="8">
        <v>32.4</v>
      </c>
    </row>
    <row r="34" spans="1:23" x14ac:dyDescent="0.15">
      <c r="A34" s="1" t="s">
        <v>118</v>
      </c>
      <c r="B34" s="1">
        <v>277</v>
      </c>
      <c r="C34" s="1">
        <v>0</v>
      </c>
      <c r="D34" s="1">
        <v>137</v>
      </c>
      <c r="E34" s="1">
        <v>93</v>
      </c>
      <c r="F34" s="1">
        <v>40</v>
      </c>
      <c r="G34" s="1">
        <v>7</v>
      </c>
      <c r="H34" s="8">
        <v>30.2</v>
      </c>
      <c r="I34" s="1" t="s">
        <v>118</v>
      </c>
      <c r="J34" s="1">
        <v>273</v>
      </c>
      <c r="K34" s="1">
        <v>0</v>
      </c>
      <c r="L34" s="1">
        <v>135</v>
      </c>
      <c r="M34" s="1">
        <v>93</v>
      </c>
      <c r="N34" s="1">
        <v>39</v>
      </c>
      <c r="O34" s="1">
        <v>6</v>
      </c>
      <c r="P34" s="8">
        <v>30.2</v>
      </c>
      <c r="Q34" s="1">
        <v>4</v>
      </c>
      <c r="R34" s="1">
        <v>0</v>
      </c>
      <c r="S34" s="1">
        <v>2</v>
      </c>
      <c r="T34" s="1">
        <v>0</v>
      </c>
      <c r="U34" s="1">
        <v>1</v>
      </c>
      <c r="V34" s="1">
        <v>1</v>
      </c>
      <c r="W34" s="8">
        <v>37.5</v>
      </c>
    </row>
    <row r="35" spans="1:23" x14ac:dyDescent="0.15">
      <c r="A35" s="1" t="s">
        <v>119</v>
      </c>
      <c r="B35" s="1">
        <v>1976</v>
      </c>
      <c r="C35" s="1">
        <v>0</v>
      </c>
      <c r="D35" s="1">
        <v>783</v>
      </c>
      <c r="E35" s="1">
        <v>853</v>
      </c>
      <c r="F35" s="1">
        <v>319</v>
      </c>
      <c r="G35" s="1">
        <v>21</v>
      </c>
      <c r="H35" s="8">
        <v>33.6</v>
      </c>
      <c r="I35" s="1" t="s">
        <v>119</v>
      </c>
      <c r="J35" s="1">
        <v>1885</v>
      </c>
      <c r="K35" s="1">
        <v>0</v>
      </c>
      <c r="L35" s="1">
        <v>763</v>
      </c>
      <c r="M35" s="1">
        <v>813</v>
      </c>
      <c r="N35" s="1">
        <v>290</v>
      </c>
      <c r="O35" s="1">
        <v>19</v>
      </c>
      <c r="P35" s="8">
        <v>33.299999999999997</v>
      </c>
      <c r="Q35" s="1">
        <v>91</v>
      </c>
      <c r="R35" s="1">
        <v>0</v>
      </c>
      <c r="S35" s="1">
        <v>20</v>
      </c>
      <c r="T35" s="1">
        <v>40</v>
      </c>
      <c r="U35" s="1">
        <v>29</v>
      </c>
      <c r="V35" s="1">
        <v>2</v>
      </c>
      <c r="W35" s="8">
        <v>39.6</v>
      </c>
    </row>
    <row r="36" spans="1:23" x14ac:dyDescent="0.15">
      <c r="A36" s="1" t="s">
        <v>54</v>
      </c>
      <c r="B36" s="1">
        <v>36</v>
      </c>
      <c r="C36" s="1">
        <v>0</v>
      </c>
      <c r="D36" s="1">
        <v>15</v>
      </c>
      <c r="E36" s="1">
        <v>13</v>
      </c>
      <c r="F36" s="1">
        <v>7</v>
      </c>
      <c r="G36" s="1">
        <v>1</v>
      </c>
      <c r="H36" s="8">
        <v>33.5</v>
      </c>
      <c r="I36" s="1" t="s">
        <v>54</v>
      </c>
      <c r="J36" s="1">
        <v>26</v>
      </c>
      <c r="K36" s="1">
        <v>0</v>
      </c>
      <c r="L36" s="1">
        <v>11</v>
      </c>
      <c r="M36" s="1">
        <v>9</v>
      </c>
      <c r="N36" s="1">
        <v>5</v>
      </c>
      <c r="O36" s="1">
        <v>1</v>
      </c>
      <c r="P36" s="8">
        <v>33.299999999999997</v>
      </c>
      <c r="Q36" s="1">
        <v>10</v>
      </c>
      <c r="R36" s="1">
        <v>0</v>
      </c>
      <c r="S36" s="1">
        <v>4</v>
      </c>
      <c r="T36" s="1">
        <v>4</v>
      </c>
      <c r="U36" s="1">
        <v>2</v>
      </c>
      <c r="V36" s="1">
        <v>0</v>
      </c>
      <c r="W36" s="8">
        <v>33.799999999999997</v>
      </c>
    </row>
    <row r="38" spans="1:23" x14ac:dyDescent="0.15">
      <c r="A38" s="1" t="s">
        <v>135</v>
      </c>
      <c r="I38" s="1" t="s">
        <v>135</v>
      </c>
    </row>
    <row r="40" spans="1:23" x14ac:dyDescent="0.15">
      <c r="A40" s="1" t="s">
        <v>24</v>
      </c>
      <c r="B40" s="1">
        <v>6992</v>
      </c>
      <c r="C40" s="1">
        <v>1</v>
      </c>
      <c r="D40" s="1">
        <v>2787</v>
      </c>
      <c r="E40" s="1">
        <v>2960</v>
      </c>
      <c r="F40" s="1">
        <v>1069</v>
      </c>
      <c r="G40" s="1">
        <v>175</v>
      </c>
      <c r="H40" s="8">
        <v>33.6</v>
      </c>
      <c r="I40" s="1" t="s">
        <v>24</v>
      </c>
      <c r="J40" s="1">
        <v>5234</v>
      </c>
      <c r="K40" s="1">
        <v>1</v>
      </c>
      <c r="L40" s="1">
        <v>1797</v>
      </c>
      <c r="M40" s="1">
        <v>2357</v>
      </c>
      <c r="N40" s="1">
        <v>928</v>
      </c>
      <c r="O40" s="1">
        <v>151</v>
      </c>
      <c r="P40" s="8">
        <v>35.200000000000003</v>
      </c>
      <c r="Q40" s="1">
        <v>1758</v>
      </c>
      <c r="R40" s="1">
        <v>0</v>
      </c>
      <c r="S40" s="1">
        <v>990</v>
      </c>
      <c r="T40" s="1">
        <v>603</v>
      </c>
      <c r="U40" s="1">
        <v>141</v>
      </c>
      <c r="V40" s="1">
        <v>24</v>
      </c>
      <c r="W40" s="8">
        <v>28.3</v>
      </c>
    </row>
    <row r="41" spans="1:23" x14ac:dyDescent="0.15">
      <c r="A41" s="1" t="s">
        <v>120</v>
      </c>
      <c r="B41" s="1">
        <v>481</v>
      </c>
      <c r="C41" s="1">
        <v>0</v>
      </c>
      <c r="D41" s="1">
        <v>256</v>
      </c>
      <c r="E41" s="1">
        <v>159</v>
      </c>
      <c r="F41" s="1">
        <v>58</v>
      </c>
      <c r="G41" s="1">
        <v>8</v>
      </c>
      <c r="H41" s="8">
        <v>29.1</v>
      </c>
      <c r="I41" s="1" t="s">
        <v>120</v>
      </c>
      <c r="J41" s="1">
        <v>467</v>
      </c>
      <c r="K41" s="1">
        <v>0</v>
      </c>
      <c r="L41" s="1">
        <v>248</v>
      </c>
      <c r="M41" s="1">
        <v>156</v>
      </c>
      <c r="N41" s="1">
        <v>56</v>
      </c>
      <c r="O41" s="1">
        <v>7</v>
      </c>
      <c r="P41" s="8">
        <v>29.1</v>
      </c>
      <c r="Q41" s="1">
        <v>14</v>
      </c>
      <c r="R41" s="1">
        <v>0</v>
      </c>
      <c r="S41" s="1">
        <v>8</v>
      </c>
      <c r="T41" s="1">
        <v>3</v>
      </c>
      <c r="U41" s="1">
        <v>2</v>
      </c>
      <c r="V41" s="1">
        <v>1</v>
      </c>
      <c r="W41" s="8">
        <v>28.1</v>
      </c>
    </row>
    <row r="42" spans="1:23" x14ac:dyDescent="0.15">
      <c r="A42" s="1" t="s">
        <v>121</v>
      </c>
      <c r="B42" s="1">
        <v>14</v>
      </c>
      <c r="C42" s="1">
        <v>0</v>
      </c>
      <c r="D42" s="1">
        <v>7</v>
      </c>
      <c r="E42" s="1">
        <v>5</v>
      </c>
      <c r="F42" s="1">
        <v>2</v>
      </c>
      <c r="G42" s="1">
        <v>0</v>
      </c>
      <c r="H42" s="8">
        <v>30</v>
      </c>
      <c r="I42" s="1" t="s">
        <v>121</v>
      </c>
      <c r="J42" s="1">
        <v>14</v>
      </c>
      <c r="K42" s="1">
        <v>0</v>
      </c>
      <c r="L42" s="1">
        <v>7</v>
      </c>
      <c r="M42" s="1">
        <v>5</v>
      </c>
      <c r="N42" s="1">
        <v>2</v>
      </c>
      <c r="O42" s="1">
        <v>0</v>
      </c>
      <c r="P42" s="8">
        <v>30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8">
        <v>0</v>
      </c>
    </row>
    <row r="43" spans="1:23" x14ac:dyDescent="0.15">
      <c r="A43" s="1" t="s">
        <v>122</v>
      </c>
      <c r="B43" s="1">
        <v>132</v>
      </c>
      <c r="C43" s="1">
        <v>0</v>
      </c>
      <c r="D43" s="1">
        <v>33</v>
      </c>
      <c r="E43" s="1">
        <v>63</v>
      </c>
      <c r="F43" s="1">
        <v>33</v>
      </c>
      <c r="G43" s="1">
        <v>3</v>
      </c>
      <c r="H43" s="8">
        <v>37.9</v>
      </c>
      <c r="I43" s="1" t="s">
        <v>122</v>
      </c>
      <c r="J43" s="1">
        <v>76</v>
      </c>
      <c r="K43" s="1">
        <v>0</v>
      </c>
      <c r="L43" s="1">
        <v>22</v>
      </c>
      <c r="M43" s="1">
        <v>43</v>
      </c>
      <c r="N43" s="1">
        <v>10</v>
      </c>
      <c r="O43" s="1">
        <v>1</v>
      </c>
      <c r="P43" s="8">
        <v>35.6</v>
      </c>
      <c r="Q43" s="1">
        <v>56</v>
      </c>
      <c r="R43" s="1">
        <v>0</v>
      </c>
      <c r="S43" s="1">
        <v>11</v>
      </c>
      <c r="T43" s="1">
        <v>20</v>
      </c>
      <c r="U43" s="1">
        <v>23</v>
      </c>
      <c r="V43" s="1">
        <v>2</v>
      </c>
      <c r="W43" s="8">
        <v>42.8</v>
      </c>
    </row>
    <row r="44" spans="1:23" x14ac:dyDescent="0.15">
      <c r="A44" s="1" t="s">
        <v>123</v>
      </c>
      <c r="B44" s="1">
        <v>232</v>
      </c>
      <c r="C44" s="1">
        <v>0</v>
      </c>
      <c r="D44" s="1">
        <v>80</v>
      </c>
      <c r="E44" s="1">
        <v>125</v>
      </c>
      <c r="F44" s="1">
        <v>25</v>
      </c>
      <c r="G44" s="1">
        <v>2</v>
      </c>
      <c r="H44" s="8">
        <v>34.299999999999997</v>
      </c>
      <c r="I44" s="1" t="s">
        <v>123</v>
      </c>
      <c r="J44" s="1">
        <v>211</v>
      </c>
      <c r="K44" s="1">
        <v>0</v>
      </c>
      <c r="L44" s="1">
        <v>63</v>
      </c>
      <c r="M44" s="1">
        <v>121</v>
      </c>
      <c r="N44" s="1">
        <v>25</v>
      </c>
      <c r="O44" s="1">
        <v>2</v>
      </c>
      <c r="P44" s="8">
        <v>35.299999999999997</v>
      </c>
      <c r="Q44" s="1">
        <v>21</v>
      </c>
      <c r="R44" s="1">
        <v>0</v>
      </c>
      <c r="S44" s="1">
        <v>17</v>
      </c>
      <c r="T44" s="1">
        <v>4</v>
      </c>
      <c r="U44" s="1">
        <v>0</v>
      </c>
      <c r="V44" s="1">
        <v>0</v>
      </c>
      <c r="W44" s="8">
        <v>24.3</v>
      </c>
    </row>
    <row r="45" spans="1:23" x14ac:dyDescent="0.15">
      <c r="A45" s="1" t="s">
        <v>124</v>
      </c>
      <c r="B45" s="1">
        <v>440</v>
      </c>
      <c r="C45" s="1">
        <v>0</v>
      </c>
      <c r="D45" s="1">
        <v>146</v>
      </c>
      <c r="E45" s="1">
        <v>222</v>
      </c>
      <c r="F45" s="1">
        <v>65</v>
      </c>
      <c r="G45" s="1">
        <v>7</v>
      </c>
      <c r="H45" s="8">
        <v>35</v>
      </c>
      <c r="I45" s="1" t="s">
        <v>124</v>
      </c>
      <c r="J45" s="1">
        <v>424</v>
      </c>
      <c r="K45" s="1">
        <v>0</v>
      </c>
      <c r="L45" s="1">
        <v>133</v>
      </c>
      <c r="M45" s="1">
        <v>219</v>
      </c>
      <c r="N45" s="1">
        <v>65</v>
      </c>
      <c r="O45" s="1">
        <v>7</v>
      </c>
      <c r="P45" s="8">
        <v>35.4</v>
      </c>
      <c r="Q45" s="1">
        <v>16</v>
      </c>
      <c r="R45" s="1">
        <v>0</v>
      </c>
      <c r="S45" s="1">
        <v>13</v>
      </c>
      <c r="T45" s="1">
        <v>3</v>
      </c>
      <c r="U45" s="1">
        <v>0</v>
      </c>
      <c r="V45" s="1">
        <v>0</v>
      </c>
      <c r="W45" s="8">
        <v>24.2</v>
      </c>
    </row>
    <row r="46" spans="1:23" x14ac:dyDescent="0.15">
      <c r="A46" s="1" t="s">
        <v>125</v>
      </c>
      <c r="B46" s="1">
        <v>1127</v>
      </c>
      <c r="C46" s="1">
        <v>0</v>
      </c>
      <c r="D46" s="1">
        <v>430</v>
      </c>
      <c r="E46" s="1">
        <v>425</v>
      </c>
      <c r="F46" s="1">
        <v>224</v>
      </c>
      <c r="G46" s="1">
        <v>48</v>
      </c>
      <c r="H46" s="8">
        <v>34.700000000000003</v>
      </c>
      <c r="I46" s="1" t="s">
        <v>125</v>
      </c>
      <c r="J46" s="1">
        <v>754</v>
      </c>
      <c r="K46" s="1">
        <v>0</v>
      </c>
      <c r="L46" s="1">
        <v>221</v>
      </c>
      <c r="M46" s="1">
        <v>303</v>
      </c>
      <c r="N46" s="1">
        <v>187</v>
      </c>
      <c r="O46" s="1">
        <v>43</v>
      </c>
      <c r="P46" s="8">
        <v>37.700000000000003</v>
      </c>
      <c r="Q46" s="1">
        <v>373</v>
      </c>
      <c r="R46" s="1">
        <v>0</v>
      </c>
      <c r="S46" s="1">
        <v>209</v>
      </c>
      <c r="T46" s="1">
        <v>122</v>
      </c>
      <c r="U46" s="1">
        <v>37</v>
      </c>
      <c r="V46" s="1">
        <v>5</v>
      </c>
      <c r="W46" s="8">
        <v>28.4</v>
      </c>
    </row>
    <row r="47" spans="1:23" x14ac:dyDescent="0.15">
      <c r="A47" s="1" t="s">
        <v>126</v>
      </c>
      <c r="B47" s="1">
        <v>1050</v>
      </c>
      <c r="C47" s="1">
        <v>0</v>
      </c>
      <c r="D47" s="1">
        <v>513</v>
      </c>
      <c r="E47" s="1">
        <v>417</v>
      </c>
      <c r="F47" s="1">
        <v>110</v>
      </c>
      <c r="G47" s="1">
        <v>10</v>
      </c>
      <c r="H47" s="8">
        <v>30.4</v>
      </c>
      <c r="I47" s="1" t="s">
        <v>126</v>
      </c>
      <c r="J47" s="1">
        <v>922</v>
      </c>
      <c r="K47" s="1">
        <v>0</v>
      </c>
      <c r="L47" s="1">
        <v>428</v>
      </c>
      <c r="M47" s="1">
        <v>378</v>
      </c>
      <c r="N47" s="1">
        <v>106</v>
      </c>
      <c r="O47" s="1">
        <v>10</v>
      </c>
      <c r="P47" s="8">
        <v>31.3</v>
      </c>
      <c r="Q47" s="1">
        <v>128</v>
      </c>
      <c r="R47" s="1">
        <v>0</v>
      </c>
      <c r="S47" s="1">
        <v>85</v>
      </c>
      <c r="T47" s="1">
        <v>39</v>
      </c>
      <c r="U47" s="1">
        <v>4</v>
      </c>
      <c r="V47" s="1">
        <v>0</v>
      </c>
      <c r="W47" s="8">
        <v>26.3</v>
      </c>
    </row>
    <row r="48" spans="1:23" x14ac:dyDescent="0.15">
      <c r="A48" s="1" t="s">
        <v>127</v>
      </c>
      <c r="B48" s="1">
        <v>93</v>
      </c>
      <c r="C48" s="1">
        <v>0</v>
      </c>
      <c r="D48" s="1">
        <v>53</v>
      </c>
      <c r="E48" s="1">
        <v>29</v>
      </c>
      <c r="F48" s="1">
        <v>11</v>
      </c>
      <c r="G48" s="1">
        <v>0</v>
      </c>
      <c r="H48" s="8">
        <v>28.2</v>
      </c>
      <c r="I48" s="1" t="s">
        <v>127</v>
      </c>
      <c r="J48" s="1">
        <v>53</v>
      </c>
      <c r="K48" s="1">
        <v>0</v>
      </c>
      <c r="L48" s="1">
        <v>17</v>
      </c>
      <c r="M48" s="1">
        <v>25</v>
      </c>
      <c r="N48" s="1">
        <v>11</v>
      </c>
      <c r="O48" s="1">
        <v>0</v>
      </c>
      <c r="P48" s="8">
        <v>35.700000000000003</v>
      </c>
      <c r="Q48" s="1">
        <v>40</v>
      </c>
      <c r="R48" s="1">
        <v>0</v>
      </c>
      <c r="S48" s="1">
        <v>36</v>
      </c>
      <c r="T48" s="1">
        <v>4</v>
      </c>
      <c r="U48" s="1">
        <v>0</v>
      </c>
      <c r="V48" s="1">
        <v>0</v>
      </c>
      <c r="W48" s="8">
        <v>23.3</v>
      </c>
    </row>
    <row r="49" spans="1:23" x14ac:dyDescent="0.15">
      <c r="A49" s="1" t="s">
        <v>50</v>
      </c>
      <c r="B49" s="1">
        <v>3404</v>
      </c>
      <c r="C49" s="1">
        <v>1</v>
      </c>
      <c r="D49" s="1">
        <v>1264</v>
      </c>
      <c r="E49" s="1">
        <v>1506</v>
      </c>
      <c r="F49" s="1">
        <v>536</v>
      </c>
      <c r="G49" s="1">
        <v>97</v>
      </c>
      <c r="H49" s="8">
        <v>34.4</v>
      </c>
      <c r="I49" s="1" t="s">
        <v>50</v>
      </c>
      <c r="J49" s="1">
        <v>2298</v>
      </c>
      <c r="K49" s="1">
        <v>1</v>
      </c>
      <c r="L49" s="1">
        <v>654</v>
      </c>
      <c r="M49" s="1">
        <v>1100</v>
      </c>
      <c r="N49" s="1">
        <v>462</v>
      </c>
      <c r="O49" s="1">
        <v>81</v>
      </c>
      <c r="P49" s="8">
        <v>36.700000000000003</v>
      </c>
      <c r="Q49" s="1">
        <v>1106</v>
      </c>
      <c r="R49" s="1">
        <v>0</v>
      </c>
      <c r="S49" s="1">
        <v>610</v>
      </c>
      <c r="T49" s="1">
        <v>406</v>
      </c>
      <c r="U49" s="1">
        <v>74</v>
      </c>
      <c r="V49" s="1">
        <v>16</v>
      </c>
      <c r="W49" s="8">
        <v>28.6</v>
      </c>
    </row>
    <row r="50" spans="1:23" x14ac:dyDescent="0.15">
      <c r="A50" s="1" t="s">
        <v>54</v>
      </c>
      <c r="B50" s="1">
        <v>19</v>
      </c>
      <c r="C50" s="1">
        <v>0</v>
      </c>
      <c r="D50" s="1">
        <v>5</v>
      </c>
      <c r="E50" s="1">
        <v>9</v>
      </c>
      <c r="F50" s="1">
        <v>5</v>
      </c>
      <c r="G50" s="1">
        <v>0</v>
      </c>
      <c r="H50" s="8">
        <v>37.5</v>
      </c>
      <c r="I50" s="1" t="s">
        <v>54</v>
      </c>
      <c r="J50" s="1">
        <v>15</v>
      </c>
      <c r="K50" s="1">
        <v>0</v>
      </c>
      <c r="L50" s="1">
        <v>4</v>
      </c>
      <c r="M50" s="1">
        <v>7</v>
      </c>
      <c r="N50" s="1">
        <v>4</v>
      </c>
      <c r="O50" s="1">
        <v>0</v>
      </c>
      <c r="P50" s="8">
        <v>37.5</v>
      </c>
      <c r="Q50" s="1">
        <v>4</v>
      </c>
      <c r="R50" s="1">
        <v>0</v>
      </c>
      <c r="S50" s="1">
        <v>1</v>
      </c>
      <c r="T50" s="1">
        <v>2</v>
      </c>
      <c r="U50" s="1">
        <v>1</v>
      </c>
      <c r="V50" s="1">
        <v>0</v>
      </c>
      <c r="W50" s="8">
        <v>37.5</v>
      </c>
    </row>
    <row r="51" spans="1:23" x14ac:dyDescent="0.15">
      <c r="A51" s="38" t="s">
        <v>142</v>
      </c>
      <c r="B51" s="38"/>
      <c r="C51" s="38"/>
      <c r="D51" s="38"/>
      <c r="E51" s="38"/>
      <c r="F51" s="38"/>
      <c r="G51" s="38"/>
      <c r="H51" s="38"/>
      <c r="I51" s="38" t="s">
        <v>142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</sheetData>
  <mergeCells count="5">
    <mergeCell ref="B2:H2"/>
    <mergeCell ref="J2:P2"/>
    <mergeCell ref="Q2:W2"/>
    <mergeCell ref="I51:W51"/>
    <mergeCell ref="A51:H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C5-9836-4D94-8705-1DEA38A1DAAC}">
  <dimension ref="A1:BU22"/>
  <sheetViews>
    <sheetView view="pageBreakPreview" topLeftCell="AN1" zoomScale="125" zoomScaleNormal="100" zoomScaleSheetLayoutView="125" workbookViewId="0">
      <selection activeCell="BD11" sqref="BD11"/>
    </sheetView>
  </sheetViews>
  <sheetFormatPr defaultColWidth="8.85546875" defaultRowHeight="9" x14ac:dyDescent="0.15"/>
  <cols>
    <col min="1" max="1" width="8.85546875" style="6"/>
    <col min="2" max="19" width="4.28515625" style="1" customWidth="1"/>
    <col min="20" max="20" width="8.85546875" style="6"/>
    <col min="21" max="38" width="4.28515625" style="1" customWidth="1"/>
    <col min="39" max="39" width="8.85546875" style="6"/>
    <col min="40" max="57" width="4.42578125" style="1" customWidth="1"/>
    <col min="58" max="58" width="8.85546875" style="6"/>
    <col min="59" max="73" width="5" style="1" customWidth="1"/>
    <col min="74" max="16384" width="8.85546875" style="1"/>
  </cols>
  <sheetData>
    <row r="1" spans="1:73" x14ac:dyDescent="0.15">
      <c r="A1" s="6" t="s">
        <v>145</v>
      </c>
      <c r="T1" s="6" t="s">
        <v>145</v>
      </c>
      <c r="AM1" s="6" t="s">
        <v>145</v>
      </c>
      <c r="BF1" s="6" t="s">
        <v>145</v>
      </c>
    </row>
    <row r="2" spans="1:73" x14ac:dyDescent="0.15">
      <c r="A2" s="1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4"/>
      <c r="Q2" s="34" t="s">
        <v>5</v>
      </c>
      <c r="R2" s="34"/>
      <c r="S2" s="34"/>
      <c r="T2" s="15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4"/>
      <c r="AD2" s="34" t="s">
        <v>9</v>
      </c>
      <c r="AE2" s="34"/>
      <c r="AF2" s="34"/>
      <c r="AG2" s="34" t="s">
        <v>10</v>
      </c>
      <c r="AH2" s="34"/>
      <c r="AI2" s="34"/>
      <c r="AJ2" s="34" t="s">
        <v>11</v>
      </c>
      <c r="AK2" s="34"/>
      <c r="AL2" s="34"/>
      <c r="AM2" s="15"/>
      <c r="AN2" s="34" t="s">
        <v>12</v>
      </c>
      <c r="AO2" s="34"/>
      <c r="AP2" s="34"/>
      <c r="AQ2" s="34" t="s">
        <v>13</v>
      </c>
      <c r="AR2" s="34"/>
      <c r="AS2" s="34"/>
      <c r="AT2" s="34" t="s">
        <v>14</v>
      </c>
      <c r="AU2" s="34"/>
      <c r="AV2" s="34"/>
      <c r="AW2" s="34" t="s">
        <v>15</v>
      </c>
      <c r="AX2" s="34"/>
      <c r="AY2" s="34"/>
      <c r="AZ2" s="34" t="s">
        <v>16</v>
      </c>
      <c r="BA2" s="34"/>
      <c r="BB2" s="34"/>
      <c r="BC2" s="34" t="s">
        <v>17</v>
      </c>
      <c r="BD2" s="34"/>
      <c r="BE2" s="34"/>
      <c r="BF2" s="15"/>
      <c r="BG2" s="34" t="s">
        <v>18</v>
      </c>
      <c r="BH2" s="34"/>
      <c r="BI2" s="34"/>
      <c r="BJ2" s="34" t="s">
        <v>19</v>
      </c>
      <c r="BK2" s="34"/>
      <c r="BL2" s="34"/>
      <c r="BM2" s="34" t="s">
        <v>21</v>
      </c>
      <c r="BN2" s="34"/>
      <c r="BO2" s="34"/>
      <c r="BP2" s="34" t="s">
        <v>22</v>
      </c>
      <c r="BQ2" s="34"/>
      <c r="BR2" s="34"/>
      <c r="BS2" s="34" t="s">
        <v>23</v>
      </c>
      <c r="BT2" s="34"/>
      <c r="BU2" s="35"/>
    </row>
    <row r="3" spans="1:73" s="5" customFormat="1" x14ac:dyDescent="0.1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15">
      <c r="A4" s="6" t="s">
        <v>0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6" t="s">
        <v>0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0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0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15">
      <c r="A5" s="6" t="s">
        <v>25</v>
      </c>
      <c r="B5" s="1">
        <v>10004</v>
      </c>
      <c r="C5" s="1">
        <v>5119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552</v>
      </c>
      <c r="V5" s="1">
        <v>297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15">
      <c r="A6" s="6" t="s">
        <v>138</v>
      </c>
      <c r="B6" s="1">
        <v>7802</v>
      </c>
      <c r="C6" s="1">
        <v>4000</v>
      </c>
      <c r="D6" s="1">
        <v>3802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371</v>
      </c>
      <c r="O6" s="1">
        <v>175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2383</v>
      </c>
      <c r="Y6" s="1">
        <v>1232</v>
      </c>
      <c r="Z6" s="1">
        <v>1151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1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15">
      <c r="A8" s="6" t="s">
        <v>26</v>
      </c>
      <c r="B8" s="1">
        <v>7613</v>
      </c>
      <c r="C8" s="1">
        <v>3802</v>
      </c>
      <c r="D8" s="1">
        <v>3811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286</v>
      </c>
      <c r="O8" s="1">
        <v>153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349</v>
      </c>
      <c r="V8" s="1">
        <v>170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363</v>
      </c>
      <c r="AR8" s="1">
        <v>179</v>
      </c>
      <c r="AS8" s="1">
        <v>184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154</v>
      </c>
      <c r="BQ8" s="1">
        <v>83</v>
      </c>
      <c r="BR8" s="1">
        <v>71</v>
      </c>
      <c r="BS8" s="1">
        <v>3</v>
      </c>
      <c r="BT8" s="1">
        <v>2</v>
      </c>
      <c r="BU8" s="1">
        <v>1</v>
      </c>
    </row>
    <row r="9" spans="1:73" x14ac:dyDescent="0.15">
      <c r="A9" s="6" t="s">
        <v>27</v>
      </c>
      <c r="B9" s="1">
        <v>6285</v>
      </c>
      <c r="C9" s="1">
        <v>3082</v>
      </c>
      <c r="D9" s="1">
        <v>3203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2317</v>
      </c>
      <c r="Y9" s="1">
        <v>1118</v>
      </c>
      <c r="Z9" s="1">
        <v>1199</v>
      </c>
      <c r="AA9" s="1">
        <v>214</v>
      </c>
      <c r="AB9" s="1">
        <v>106</v>
      </c>
      <c r="AC9" s="1">
        <v>108</v>
      </c>
      <c r="AD9" s="1">
        <v>297</v>
      </c>
      <c r="AE9" s="1">
        <v>140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15">
      <c r="A10" s="6" t="s">
        <v>28</v>
      </c>
      <c r="B10" s="1">
        <v>5054</v>
      </c>
      <c r="C10" s="1">
        <v>2459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1975</v>
      </c>
      <c r="Y10" s="1">
        <v>988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168</v>
      </c>
      <c r="BQ10" s="1">
        <v>89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15">
      <c r="A11" s="6" t="s">
        <v>29</v>
      </c>
      <c r="B11" s="1">
        <v>4135</v>
      </c>
      <c r="C11" s="1">
        <v>2002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1602</v>
      </c>
      <c r="Y11" s="1">
        <v>798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164</v>
      </c>
      <c r="AX11" s="1">
        <v>75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140</v>
      </c>
      <c r="BQ11" s="1">
        <v>70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15">
      <c r="A12" s="6" t="s">
        <v>30</v>
      </c>
      <c r="B12" s="1">
        <v>3517</v>
      </c>
      <c r="C12" s="1">
        <v>1767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1325</v>
      </c>
      <c r="Y12" s="1">
        <v>698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115</v>
      </c>
      <c r="BQ12" s="1">
        <v>64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15">
      <c r="A13" s="6" t="s">
        <v>31</v>
      </c>
      <c r="B13" s="1">
        <v>2659</v>
      </c>
      <c r="C13" s="1">
        <v>1307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918</v>
      </c>
      <c r="Y13" s="1">
        <v>493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71</v>
      </c>
      <c r="BQ13" s="1">
        <v>39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15">
      <c r="A14" s="6" t="s">
        <v>32</v>
      </c>
      <c r="B14" s="1">
        <v>2342</v>
      </c>
      <c r="C14" s="1">
        <v>1153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108</v>
      </c>
      <c r="AB14" s="1">
        <v>49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15">
      <c r="A15" s="6" t="s">
        <v>33</v>
      </c>
      <c r="B15" s="1">
        <v>1977</v>
      </c>
      <c r="C15" s="1">
        <v>966</v>
      </c>
      <c r="D15" s="1">
        <v>1011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556</v>
      </c>
      <c r="Y15" s="1">
        <v>255</v>
      </c>
      <c r="Z15" s="1">
        <v>301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15">
      <c r="A16" s="6" t="s">
        <v>34</v>
      </c>
      <c r="B16" s="1">
        <v>1578</v>
      </c>
      <c r="C16" s="1">
        <v>751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22</v>
      </c>
      <c r="BQ16" s="1">
        <v>12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1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1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1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1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1" spans="1:73" s="8" customFormat="1" x14ac:dyDescent="0.15">
      <c r="A21" s="6" t="s">
        <v>39</v>
      </c>
      <c r="B21" s="8">
        <v>19.7</v>
      </c>
      <c r="C21" s="8">
        <v>19.100000000000001</v>
      </c>
      <c r="D21" s="8">
        <v>20.3</v>
      </c>
      <c r="E21" s="8">
        <v>18.3</v>
      </c>
      <c r="F21" s="8">
        <v>20</v>
      </c>
      <c r="G21" s="8">
        <v>18.3</v>
      </c>
      <c r="H21" s="8">
        <v>18</v>
      </c>
      <c r="I21" s="8">
        <v>17.600000000000001</v>
      </c>
      <c r="J21" s="8">
        <v>18.3</v>
      </c>
      <c r="K21" s="8">
        <v>18.100000000000001</v>
      </c>
      <c r="L21" s="8">
        <v>16.899999999999999</v>
      </c>
      <c r="M21" s="8">
        <v>19.399999999999999</v>
      </c>
      <c r="N21" s="8">
        <v>18.100000000000001</v>
      </c>
      <c r="O21" s="8">
        <v>17.399999999999999</v>
      </c>
      <c r="P21" s="8">
        <v>18.899999999999999</v>
      </c>
      <c r="Q21" s="8">
        <v>18.100000000000001</v>
      </c>
      <c r="R21" s="8">
        <v>17.399999999999999</v>
      </c>
      <c r="S21" s="8">
        <v>18.7</v>
      </c>
      <c r="T21" s="6" t="s">
        <v>39</v>
      </c>
      <c r="U21" s="8">
        <v>18.5</v>
      </c>
      <c r="V21" s="8">
        <v>17.7</v>
      </c>
      <c r="W21" s="8">
        <v>19.3</v>
      </c>
      <c r="X21" s="8">
        <v>20</v>
      </c>
      <c r="Y21" s="8">
        <v>19.7</v>
      </c>
      <c r="Z21" s="8">
        <v>20.2</v>
      </c>
      <c r="AA21" s="8">
        <v>20.8</v>
      </c>
      <c r="AB21" s="8">
        <v>19.8</v>
      </c>
      <c r="AC21" s="8">
        <v>21.9</v>
      </c>
      <c r="AD21" s="8">
        <v>18.8</v>
      </c>
      <c r="AE21" s="8">
        <v>18.7</v>
      </c>
      <c r="AF21" s="8">
        <v>18.899999999999999</v>
      </c>
      <c r="AG21" s="8">
        <v>19</v>
      </c>
      <c r="AH21" s="8">
        <v>18.600000000000001</v>
      </c>
      <c r="AI21" s="8">
        <v>19.399999999999999</v>
      </c>
      <c r="AJ21" s="8">
        <v>19.3</v>
      </c>
      <c r="AK21" s="8">
        <v>18.399999999999999</v>
      </c>
      <c r="AL21" s="8">
        <v>19.899999999999999</v>
      </c>
      <c r="AM21" s="6" t="s">
        <v>39</v>
      </c>
      <c r="AN21" s="8">
        <v>19.3</v>
      </c>
      <c r="AO21" s="8">
        <v>18.600000000000001</v>
      </c>
      <c r="AP21" s="8">
        <v>20</v>
      </c>
      <c r="AQ21" s="8">
        <v>20.100000000000001</v>
      </c>
      <c r="AR21" s="8">
        <v>18.899999999999999</v>
      </c>
      <c r="AS21" s="8">
        <v>21.4</v>
      </c>
      <c r="AT21" s="8">
        <v>19.399999999999999</v>
      </c>
      <c r="AU21" s="8">
        <v>18.600000000000001</v>
      </c>
      <c r="AV21" s="8">
        <v>20.399999999999999</v>
      </c>
      <c r="AW21" s="8">
        <v>19.899999999999999</v>
      </c>
      <c r="AX21" s="8">
        <v>19.899999999999999</v>
      </c>
      <c r="AY21" s="8">
        <v>19.899999999999999</v>
      </c>
      <c r="AZ21" s="8">
        <v>20.3</v>
      </c>
      <c r="BA21" s="8">
        <v>19.399999999999999</v>
      </c>
      <c r="BB21" s="8">
        <v>21.4</v>
      </c>
      <c r="BC21" s="8">
        <v>22</v>
      </c>
      <c r="BD21" s="8">
        <v>20</v>
      </c>
      <c r="BE21" s="8">
        <v>23.6</v>
      </c>
      <c r="BF21" s="6" t="s">
        <v>39</v>
      </c>
      <c r="BG21" s="8">
        <v>23.2</v>
      </c>
      <c r="BH21" s="8">
        <v>21.7</v>
      </c>
      <c r="BI21" s="8">
        <v>24.8</v>
      </c>
      <c r="BJ21" s="8">
        <v>25</v>
      </c>
      <c r="BK21" s="8">
        <v>23.3</v>
      </c>
      <c r="BL21" s="8">
        <v>27</v>
      </c>
      <c r="BM21" s="8">
        <v>18.100000000000001</v>
      </c>
      <c r="BN21" s="8">
        <v>18.2</v>
      </c>
      <c r="BO21" s="8">
        <v>17.8</v>
      </c>
      <c r="BP21" s="8">
        <v>20</v>
      </c>
      <c r="BQ21" s="8">
        <v>20.3</v>
      </c>
      <c r="BR21" s="8">
        <v>19.5</v>
      </c>
      <c r="BS21" s="8">
        <v>22.5</v>
      </c>
      <c r="BT21" s="8">
        <v>20</v>
      </c>
      <c r="BU21" s="8">
        <v>25</v>
      </c>
    </row>
    <row r="22" spans="1:73" x14ac:dyDescent="0.15">
      <c r="A22" s="33" t="s">
        <v>142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 t="s">
        <v>142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 t="s">
        <v>142</v>
      </c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 t="s">
        <v>142</v>
      </c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</row>
  </sheetData>
  <mergeCells count="27">
    <mergeCell ref="Q2:S2"/>
    <mergeCell ref="B2:D2"/>
    <mergeCell ref="E2:G2"/>
    <mergeCell ref="H2:J2"/>
    <mergeCell ref="K2:M2"/>
    <mergeCell ref="N2:P2"/>
    <mergeCell ref="A22:S22"/>
    <mergeCell ref="T22:AL22"/>
    <mergeCell ref="AM22:BE22"/>
    <mergeCell ref="BF22:BU22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BG2:BI2"/>
    <mergeCell ref="BJ2:BL2"/>
    <mergeCell ref="BM2:BO2"/>
    <mergeCell ref="BP2:BR2"/>
    <mergeCell ref="BS2:BU2"/>
  </mergeCells>
  <pageMargins left="0.7" right="0.7" top="0.75" bottom="0.75" header="0.3" footer="0.3"/>
  <pageSetup scale="16" orientation="portrait" r:id="rId1"/>
  <colBreaks count="2" manualBreakCount="2">
    <brk id="38" max="21" man="1"/>
    <brk id="57" max="2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33D9-3DAE-43D6-AA15-B311BD42C394}">
  <dimension ref="A1:T51"/>
  <sheetViews>
    <sheetView view="pageBreakPreview" topLeftCell="C27" zoomScale="125" zoomScaleNormal="100" zoomScaleSheetLayoutView="125" workbookViewId="0">
      <selection activeCell="A51" sqref="A51:XFD51"/>
    </sheetView>
  </sheetViews>
  <sheetFormatPr defaultColWidth="8.85546875" defaultRowHeight="9" x14ac:dyDescent="0.15"/>
  <cols>
    <col min="1" max="1" width="10.7109375" style="1" customWidth="1"/>
    <col min="2" max="7" width="13" style="1" customWidth="1"/>
    <col min="8" max="8" width="10.7109375" style="1" customWidth="1"/>
    <col min="9" max="20" width="6.28515625" style="1" customWidth="1"/>
    <col min="21" max="16384" width="8.85546875" style="1"/>
  </cols>
  <sheetData>
    <row r="1" spans="1:20" x14ac:dyDescent="0.15">
      <c r="A1" s="1" t="s">
        <v>187</v>
      </c>
      <c r="H1" s="1" t="s">
        <v>187</v>
      </c>
    </row>
    <row r="2" spans="1:20" x14ac:dyDescent="0.15">
      <c r="A2" s="18"/>
      <c r="B2" s="34" t="s">
        <v>0</v>
      </c>
      <c r="C2" s="34"/>
      <c r="D2" s="34"/>
      <c r="E2" s="34"/>
      <c r="F2" s="34"/>
      <c r="G2" s="34"/>
      <c r="H2" s="18"/>
      <c r="I2" s="34" t="s">
        <v>40</v>
      </c>
      <c r="J2" s="34"/>
      <c r="K2" s="34"/>
      <c r="L2" s="34"/>
      <c r="M2" s="34"/>
      <c r="N2" s="34"/>
      <c r="O2" s="34" t="s">
        <v>41</v>
      </c>
      <c r="P2" s="34"/>
      <c r="Q2" s="34"/>
      <c r="R2" s="34"/>
      <c r="S2" s="34"/>
      <c r="T2" s="35"/>
    </row>
    <row r="3" spans="1:20" x14ac:dyDescent="0.15">
      <c r="A3" s="29"/>
      <c r="B3" s="3" t="s">
        <v>0</v>
      </c>
      <c r="C3" s="3" t="s">
        <v>89</v>
      </c>
      <c r="D3" s="3" t="s">
        <v>98</v>
      </c>
      <c r="E3" s="3" t="s">
        <v>99</v>
      </c>
      <c r="F3" s="3" t="s">
        <v>100</v>
      </c>
      <c r="G3" s="3" t="s">
        <v>54</v>
      </c>
      <c r="H3" s="29"/>
      <c r="I3" s="3" t="s">
        <v>0</v>
      </c>
      <c r="J3" s="3" t="s">
        <v>89</v>
      </c>
      <c r="K3" s="3" t="s">
        <v>98</v>
      </c>
      <c r="L3" s="3" t="s">
        <v>99</v>
      </c>
      <c r="M3" s="3" t="s">
        <v>100</v>
      </c>
      <c r="N3" s="3" t="s">
        <v>54</v>
      </c>
      <c r="O3" s="3" t="s">
        <v>0</v>
      </c>
      <c r="P3" s="3" t="s">
        <v>89</v>
      </c>
      <c r="Q3" s="3" t="s">
        <v>98</v>
      </c>
      <c r="R3" s="3" t="s">
        <v>99</v>
      </c>
      <c r="S3" s="3" t="s">
        <v>100</v>
      </c>
      <c r="T3" s="4" t="s">
        <v>54</v>
      </c>
    </row>
    <row r="4" spans="1:20" x14ac:dyDescent="0.15">
      <c r="A4" s="1" t="s">
        <v>189</v>
      </c>
      <c r="H4" s="1" t="s">
        <v>189</v>
      </c>
    </row>
    <row r="6" spans="1:20" x14ac:dyDescent="0.15">
      <c r="A6" s="1" t="s">
        <v>0</v>
      </c>
      <c r="B6" s="1">
        <v>39786</v>
      </c>
      <c r="C6" s="1">
        <v>1366</v>
      </c>
      <c r="D6" s="1">
        <v>29882</v>
      </c>
      <c r="E6" s="1">
        <v>7979</v>
      </c>
      <c r="F6" s="1">
        <v>309</v>
      </c>
      <c r="G6" s="1">
        <v>250</v>
      </c>
      <c r="H6" s="1" t="s">
        <v>0</v>
      </c>
      <c r="I6" s="1">
        <v>19331</v>
      </c>
      <c r="J6" s="1">
        <v>554</v>
      </c>
      <c r="K6" s="1">
        <v>13945</v>
      </c>
      <c r="L6" s="1">
        <v>4461</v>
      </c>
      <c r="M6" s="1">
        <v>221</v>
      </c>
      <c r="N6" s="1">
        <v>150</v>
      </c>
      <c r="O6" s="1">
        <v>20455</v>
      </c>
      <c r="P6" s="1">
        <v>812</v>
      </c>
      <c r="Q6" s="1">
        <v>15937</v>
      </c>
      <c r="R6" s="1">
        <v>3518</v>
      </c>
      <c r="S6" s="1">
        <v>88</v>
      </c>
      <c r="T6" s="1">
        <v>100</v>
      </c>
    </row>
    <row r="7" spans="1:20" x14ac:dyDescent="0.15">
      <c r="A7" s="1" t="s">
        <v>101</v>
      </c>
      <c r="B7" s="1">
        <v>6992</v>
      </c>
      <c r="C7" s="1">
        <v>110</v>
      </c>
      <c r="D7" s="1">
        <v>3507</v>
      </c>
      <c r="E7" s="1">
        <v>3036</v>
      </c>
      <c r="F7" s="1">
        <v>267</v>
      </c>
      <c r="G7" s="1">
        <v>72</v>
      </c>
      <c r="H7" s="1" t="s">
        <v>101</v>
      </c>
      <c r="I7" s="1">
        <v>5234</v>
      </c>
      <c r="J7" s="1">
        <v>102</v>
      </c>
      <c r="K7" s="1">
        <v>2854</v>
      </c>
      <c r="L7" s="1">
        <v>2012</v>
      </c>
      <c r="M7" s="1">
        <v>204</v>
      </c>
      <c r="N7" s="1">
        <v>62</v>
      </c>
      <c r="O7" s="1">
        <v>1758</v>
      </c>
      <c r="P7" s="1">
        <v>8</v>
      </c>
      <c r="Q7" s="1">
        <v>653</v>
      </c>
      <c r="R7" s="1">
        <v>1024</v>
      </c>
      <c r="S7" s="1">
        <v>63</v>
      </c>
      <c r="T7" s="1">
        <v>10</v>
      </c>
    </row>
    <row r="8" spans="1:20" x14ac:dyDescent="0.15">
      <c r="A8" s="1" t="s">
        <v>102</v>
      </c>
      <c r="B8" s="1">
        <v>18900</v>
      </c>
      <c r="C8" s="1">
        <v>553</v>
      </c>
      <c r="D8" s="1">
        <v>16164</v>
      </c>
      <c r="E8" s="1">
        <v>2090</v>
      </c>
      <c r="F8" s="1">
        <v>11</v>
      </c>
      <c r="G8" s="1">
        <v>82</v>
      </c>
      <c r="H8" s="1" t="s">
        <v>102</v>
      </c>
      <c r="I8" s="1">
        <v>11306</v>
      </c>
      <c r="J8" s="1">
        <v>328</v>
      </c>
      <c r="K8" s="1">
        <v>9535</v>
      </c>
      <c r="L8" s="1">
        <v>1381</v>
      </c>
      <c r="M8" s="1">
        <v>9</v>
      </c>
      <c r="N8" s="1">
        <v>53</v>
      </c>
      <c r="O8" s="1">
        <v>7594</v>
      </c>
      <c r="P8" s="1">
        <v>225</v>
      </c>
      <c r="Q8" s="1">
        <v>6629</v>
      </c>
      <c r="R8" s="1">
        <v>709</v>
      </c>
      <c r="S8" s="1">
        <v>2</v>
      </c>
      <c r="T8" s="1">
        <v>29</v>
      </c>
    </row>
    <row r="9" spans="1:20" x14ac:dyDescent="0.15">
      <c r="A9" s="1" t="s">
        <v>103</v>
      </c>
      <c r="B9" s="1">
        <v>8930</v>
      </c>
      <c r="C9" s="1">
        <v>453</v>
      </c>
      <c r="D9" s="1">
        <v>7577</v>
      </c>
      <c r="E9" s="1">
        <v>838</v>
      </c>
      <c r="F9" s="1">
        <v>23</v>
      </c>
      <c r="G9" s="1">
        <v>39</v>
      </c>
      <c r="H9" s="1" t="s">
        <v>103</v>
      </c>
      <c r="I9" s="1">
        <v>237</v>
      </c>
      <c r="J9" s="1">
        <v>19</v>
      </c>
      <c r="K9" s="1">
        <v>178</v>
      </c>
      <c r="L9" s="1">
        <v>36</v>
      </c>
      <c r="M9" s="1">
        <v>2</v>
      </c>
      <c r="N9" s="1">
        <v>2</v>
      </c>
      <c r="O9" s="1">
        <v>8693</v>
      </c>
      <c r="P9" s="1">
        <v>434</v>
      </c>
      <c r="Q9" s="1">
        <v>7399</v>
      </c>
      <c r="R9" s="1">
        <v>802</v>
      </c>
      <c r="S9" s="1">
        <v>21</v>
      </c>
      <c r="T9" s="1">
        <v>37</v>
      </c>
    </row>
    <row r="10" spans="1:20" x14ac:dyDescent="0.15">
      <c r="A10" s="1" t="s">
        <v>104</v>
      </c>
      <c r="B10" s="1">
        <v>642</v>
      </c>
      <c r="C10" s="1">
        <v>11</v>
      </c>
      <c r="D10" s="1">
        <v>342</v>
      </c>
      <c r="E10" s="1">
        <v>282</v>
      </c>
      <c r="F10" s="1">
        <v>4</v>
      </c>
      <c r="G10" s="1">
        <v>3</v>
      </c>
      <c r="H10" s="1" t="s">
        <v>104</v>
      </c>
      <c r="I10" s="1">
        <v>424</v>
      </c>
      <c r="J10" s="1">
        <v>2</v>
      </c>
      <c r="K10" s="1">
        <v>249</v>
      </c>
      <c r="L10" s="1">
        <v>168</v>
      </c>
      <c r="M10" s="1">
        <v>4</v>
      </c>
      <c r="N10" s="1">
        <v>1</v>
      </c>
      <c r="O10" s="1">
        <v>218</v>
      </c>
      <c r="P10" s="1">
        <v>9</v>
      </c>
      <c r="Q10" s="1">
        <v>93</v>
      </c>
      <c r="R10" s="1">
        <v>114</v>
      </c>
      <c r="S10" s="1">
        <v>0</v>
      </c>
      <c r="T10" s="1">
        <v>2</v>
      </c>
    </row>
    <row r="11" spans="1:20" x14ac:dyDescent="0.15">
      <c r="A11" s="1" t="s">
        <v>105</v>
      </c>
      <c r="B11" s="1">
        <v>782</v>
      </c>
      <c r="C11" s="1">
        <v>146</v>
      </c>
      <c r="D11" s="1">
        <v>610</v>
      </c>
      <c r="E11" s="1">
        <v>22</v>
      </c>
      <c r="F11" s="1">
        <v>2</v>
      </c>
      <c r="G11" s="1">
        <v>2</v>
      </c>
      <c r="H11" s="1" t="s">
        <v>105</v>
      </c>
      <c r="I11" s="1">
        <v>285</v>
      </c>
      <c r="J11" s="1">
        <v>41</v>
      </c>
      <c r="K11" s="1">
        <v>229</v>
      </c>
      <c r="L11" s="1">
        <v>12</v>
      </c>
      <c r="M11" s="1">
        <v>2</v>
      </c>
      <c r="N11" s="1">
        <v>1</v>
      </c>
      <c r="O11" s="1">
        <v>497</v>
      </c>
      <c r="P11" s="1">
        <v>105</v>
      </c>
      <c r="Q11" s="1">
        <v>381</v>
      </c>
      <c r="R11" s="1">
        <v>10</v>
      </c>
      <c r="S11" s="1">
        <v>0</v>
      </c>
      <c r="T11" s="1">
        <v>1</v>
      </c>
    </row>
    <row r="12" spans="1:20" x14ac:dyDescent="0.15">
      <c r="A12" s="1" t="s">
        <v>106</v>
      </c>
      <c r="B12" s="1">
        <v>287</v>
      </c>
      <c r="C12" s="1">
        <v>75</v>
      </c>
      <c r="D12" s="1">
        <v>172</v>
      </c>
      <c r="E12" s="1">
        <v>39</v>
      </c>
      <c r="F12" s="1">
        <v>0</v>
      </c>
      <c r="G12" s="1">
        <v>1</v>
      </c>
      <c r="H12" s="1" t="s">
        <v>106</v>
      </c>
      <c r="I12" s="1">
        <v>211</v>
      </c>
      <c r="J12" s="1">
        <v>49</v>
      </c>
      <c r="K12" s="1">
        <v>128</v>
      </c>
      <c r="L12" s="1">
        <v>34</v>
      </c>
      <c r="M12" s="1">
        <v>0</v>
      </c>
      <c r="N12" s="1">
        <v>0</v>
      </c>
      <c r="O12" s="1">
        <v>76</v>
      </c>
      <c r="P12" s="1">
        <v>26</v>
      </c>
      <c r="Q12" s="1">
        <v>44</v>
      </c>
      <c r="R12" s="1">
        <v>5</v>
      </c>
      <c r="S12" s="1">
        <v>0</v>
      </c>
      <c r="T12" s="1">
        <v>1</v>
      </c>
    </row>
    <row r="13" spans="1:20" x14ac:dyDescent="0.15">
      <c r="A13" s="1" t="s">
        <v>107</v>
      </c>
      <c r="B13" s="1">
        <v>172</v>
      </c>
      <c r="C13" s="1">
        <v>12</v>
      </c>
      <c r="D13" s="1">
        <v>137</v>
      </c>
      <c r="E13" s="1">
        <v>22</v>
      </c>
      <c r="F13" s="1">
        <v>0</v>
      </c>
      <c r="G13" s="1">
        <v>1</v>
      </c>
      <c r="H13" s="1" t="s">
        <v>107</v>
      </c>
      <c r="I13" s="1">
        <v>114</v>
      </c>
      <c r="J13" s="1">
        <v>11</v>
      </c>
      <c r="K13" s="1">
        <v>88</v>
      </c>
      <c r="L13" s="1">
        <v>14</v>
      </c>
      <c r="M13" s="1">
        <v>0</v>
      </c>
      <c r="N13" s="1">
        <v>1</v>
      </c>
      <c r="O13" s="1">
        <v>58</v>
      </c>
      <c r="P13" s="1">
        <v>1</v>
      </c>
      <c r="Q13" s="1">
        <v>49</v>
      </c>
      <c r="R13" s="1">
        <v>8</v>
      </c>
      <c r="S13" s="1">
        <v>0</v>
      </c>
      <c r="T13" s="1">
        <v>0</v>
      </c>
    </row>
    <row r="14" spans="1:20" x14ac:dyDescent="0.15">
      <c r="A14" s="1" t="s">
        <v>108</v>
      </c>
      <c r="B14" s="1">
        <v>3018</v>
      </c>
      <c r="C14" s="1">
        <v>0</v>
      </c>
      <c r="D14" s="1">
        <v>1339</v>
      </c>
      <c r="E14" s="1">
        <v>1629</v>
      </c>
      <c r="F14" s="1">
        <v>2</v>
      </c>
      <c r="G14" s="1">
        <v>48</v>
      </c>
      <c r="H14" s="1" t="s">
        <v>108</v>
      </c>
      <c r="I14" s="1">
        <v>1475</v>
      </c>
      <c r="J14" s="1">
        <v>0</v>
      </c>
      <c r="K14" s="1">
        <v>658</v>
      </c>
      <c r="L14" s="1">
        <v>788</v>
      </c>
      <c r="M14" s="1">
        <v>0</v>
      </c>
      <c r="N14" s="1">
        <v>29</v>
      </c>
      <c r="O14" s="1">
        <v>1543</v>
      </c>
      <c r="P14" s="1">
        <v>0</v>
      </c>
      <c r="Q14" s="1">
        <v>681</v>
      </c>
      <c r="R14" s="1">
        <v>841</v>
      </c>
      <c r="S14" s="1">
        <v>2</v>
      </c>
      <c r="T14" s="1">
        <v>19</v>
      </c>
    </row>
    <row r="15" spans="1:20" x14ac:dyDescent="0.15">
      <c r="A15" s="1" t="s">
        <v>54</v>
      </c>
      <c r="B15" s="1">
        <v>63</v>
      </c>
      <c r="C15" s="1">
        <v>6</v>
      </c>
      <c r="D15" s="1">
        <v>34</v>
      </c>
      <c r="E15" s="1">
        <v>21</v>
      </c>
      <c r="F15" s="1">
        <v>0</v>
      </c>
      <c r="G15" s="1">
        <v>2</v>
      </c>
      <c r="H15" s="1" t="s">
        <v>54</v>
      </c>
      <c r="I15" s="1">
        <v>45</v>
      </c>
      <c r="J15" s="1">
        <v>2</v>
      </c>
      <c r="K15" s="1">
        <v>26</v>
      </c>
      <c r="L15" s="1">
        <v>16</v>
      </c>
      <c r="M15" s="1">
        <v>0</v>
      </c>
      <c r="N15" s="1">
        <v>1</v>
      </c>
      <c r="O15" s="1">
        <v>18</v>
      </c>
      <c r="P15" s="1">
        <v>4</v>
      </c>
      <c r="Q15" s="1">
        <v>8</v>
      </c>
      <c r="R15" s="1">
        <v>5</v>
      </c>
      <c r="S15" s="1">
        <v>0</v>
      </c>
      <c r="T15" s="1">
        <v>1</v>
      </c>
    </row>
    <row r="17" spans="1:20" x14ac:dyDescent="0.15">
      <c r="A17" s="1" t="s">
        <v>133</v>
      </c>
      <c r="H17" s="1" t="s">
        <v>133</v>
      </c>
    </row>
    <row r="19" spans="1:20" x14ac:dyDescent="0.15">
      <c r="A19" s="1" t="s">
        <v>0</v>
      </c>
      <c r="B19" s="1">
        <v>6993</v>
      </c>
      <c r="C19" s="1">
        <v>110</v>
      </c>
      <c r="D19" s="1">
        <v>3508</v>
      </c>
      <c r="E19" s="1">
        <v>3036</v>
      </c>
      <c r="F19" s="1">
        <v>267</v>
      </c>
      <c r="G19" s="1">
        <v>72</v>
      </c>
      <c r="H19" s="1" t="s">
        <v>0</v>
      </c>
      <c r="I19" s="1">
        <v>5234</v>
      </c>
      <c r="J19" s="1">
        <v>102</v>
      </c>
      <c r="K19" s="1">
        <v>2854</v>
      </c>
      <c r="L19" s="1">
        <v>2012</v>
      </c>
      <c r="M19" s="1">
        <v>204</v>
      </c>
      <c r="N19" s="1">
        <v>62</v>
      </c>
      <c r="O19" s="1">
        <v>1759</v>
      </c>
      <c r="P19" s="1">
        <v>8</v>
      </c>
      <c r="Q19" s="1">
        <v>654</v>
      </c>
      <c r="R19" s="1">
        <v>1024</v>
      </c>
      <c r="S19" s="1">
        <v>63</v>
      </c>
      <c r="T19" s="1">
        <v>10</v>
      </c>
    </row>
    <row r="20" spans="1:20" x14ac:dyDescent="0.15">
      <c r="A20" s="1" t="s">
        <v>109</v>
      </c>
      <c r="B20" s="1">
        <v>11</v>
      </c>
      <c r="C20" s="1">
        <v>0</v>
      </c>
      <c r="D20" s="1">
        <v>3</v>
      </c>
      <c r="E20" s="1">
        <v>7</v>
      </c>
      <c r="F20" s="1">
        <v>1</v>
      </c>
      <c r="G20" s="1">
        <v>0</v>
      </c>
      <c r="H20" s="1" t="s">
        <v>109</v>
      </c>
      <c r="I20" s="1">
        <v>7</v>
      </c>
      <c r="J20" s="1">
        <v>0</v>
      </c>
      <c r="K20" s="1">
        <v>2</v>
      </c>
      <c r="L20" s="1">
        <v>5</v>
      </c>
      <c r="M20" s="1">
        <v>0</v>
      </c>
      <c r="N20" s="1">
        <v>0</v>
      </c>
      <c r="O20" s="1">
        <v>4</v>
      </c>
      <c r="P20" s="1">
        <v>0</v>
      </c>
      <c r="Q20" s="1">
        <v>1</v>
      </c>
      <c r="R20" s="1">
        <v>2</v>
      </c>
      <c r="S20" s="1">
        <v>1</v>
      </c>
      <c r="T20" s="1">
        <v>0</v>
      </c>
    </row>
    <row r="21" spans="1:20" x14ac:dyDescent="0.15">
      <c r="A21" s="1" t="s">
        <v>110</v>
      </c>
      <c r="B21" s="1">
        <v>6526</v>
      </c>
      <c r="C21" s="1">
        <v>70</v>
      </c>
      <c r="D21" s="1">
        <v>3203</v>
      </c>
      <c r="E21" s="1">
        <v>2929</v>
      </c>
      <c r="F21" s="1">
        <v>258</v>
      </c>
      <c r="G21" s="1">
        <v>66</v>
      </c>
      <c r="H21" s="1" t="s">
        <v>110</v>
      </c>
      <c r="I21" s="1">
        <v>4879</v>
      </c>
      <c r="J21" s="1">
        <v>63</v>
      </c>
      <c r="K21" s="1">
        <v>2637</v>
      </c>
      <c r="L21" s="1">
        <v>1925</v>
      </c>
      <c r="M21" s="1">
        <v>196</v>
      </c>
      <c r="N21" s="1">
        <v>58</v>
      </c>
      <c r="O21" s="1">
        <v>1647</v>
      </c>
      <c r="P21" s="1">
        <v>7</v>
      </c>
      <c r="Q21" s="1">
        <v>566</v>
      </c>
      <c r="R21" s="1">
        <v>1004</v>
      </c>
      <c r="S21" s="1">
        <v>62</v>
      </c>
      <c r="T21" s="1">
        <v>8</v>
      </c>
    </row>
    <row r="22" spans="1:20" x14ac:dyDescent="0.15">
      <c r="A22" s="1" t="s">
        <v>111</v>
      </c>
      <c r="B22" s="1">
        <v>446</v>
      </c>
      <c r="C22" s="1">
        <v>40</v>
      </c>
      <c r="D22" s="1">
        <v>296</v>
      </c>
      <c r="E22" s="1">
        <v>96</v>
      </c>
      <c r="F22" s="1">
        <v>8</v>
      </c>
      <c r="G22" s="1">
        <v>6</v>
      </c>
      <c r="H22" s="1" t="s">
        <v>111</v>
      </c>
      <c r="I22" s="1">
        <v>343</v>
      </c>
      <c r="J22" s="1">
        <v>39</v>
      </c>
      <c r="K22" s="1">
        <v>212</v>
      </c>
      <c r="L22" s="1">
        <v>80</v>
      </c>
      <c r="M22" s="1">
        <v>8</v>
      </c>
      <c r="N22" s="1">
        <v>4</v>
      </c>
      <c r="O22" s="1">
        <v>103</v>
      </c>
      <c r="P22" s="1">
        <v>1</v>
      </c>
      <c r="Q22" s="1">
        <v>84</v>
      </c>
      <c r="R22" s="1">
        <v>16</v>
      </c>
      <c r="S22" s="1">
        <v>0</v>
      </c>
      <c r="T22" s="1">
        <v>2</v>
      </c>
    </row>
    <row r="23" spans="1:20" x14ac:dyDescent="0.15">
      <c r="A23" s="1" t="s">
        <v>112</v>
      </c>
      <c r="B23" s="1">
        <v>8</v>
      </c>
      <c r="C23" s="1">
        <v>0</v>
      </c>
      <c r="D23" s="1">
        <v>6</v>
      </c>
      <c r="E23" s="1">
        <v>2</v>
      </c>
      <c r="F23" s="1">
        <v>0</v>
      </c>
      <c r="G23" s="1">
        <v>0</v>
      </c>
      <c r="H23" s="1" t="s">
        <v>112</v>
      </c>
      <c r="I23" s="1">
        <v>4</v>
      </c>
      <c r="J23" s="1">
        <v>0</v>
      </c>
      <c r="K23" s="1">
        <v>3</v>
      </c>
      <c r="L23" s="1">
        <v>1</v>
      </c>
      <c r="M23" s="1">
        <v>0</v>
      </c>
      <c r="N23" s="1">
        <v>0</v>
      </c>
      <c r="O23" s="1">
        <v>4</v>
      </c>
      <c r="P23" s="1">
        <v>0</v>
      </c>
      <c r="Q23" s="1">
        <v>3</v>
      </c>
      <c r="R23" s="1">
        <v>1</v>
      </c>
      <c r="S23" s="1">
        <v>0</v>
      </c>
      <c r="T23" s="1">
        <v>0</v>
      </c>
    </row>
    <row r="24" spans="1:20" x14ac:dyDescent="0.15">
      <c r="A24" s="1" t="s">
        <v>54</v>
      </c>
      <c r="B24" s="1">
        <v>2</v>
      </c>
      <c r="C24" s="1">
        <v>0</v>
      </c>
      <c r="D24" s="1">
        <v>0</v>
      </c>
      <c r="E24" s="1">
        <v>2</v>
      </c>
      <c r="F24" s="1">
        <v>0</v>
      </c>
      <c r="G24" s="1">
        <v>0</v>
      </c>
      <c r="H24" s="1" t="s">
        <v>54</v>
      </c>
      <c r="I24" s="1">
        <v>1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</row>
    <row r="26" spans="1:20" x14ac:dyDescent="0.15">
      <c r="A26" s="1" t="s">
        <v>134</v>
      </c>
      <c r="H26" s="1" t="s">
        <v>134</v>
      </c>
    </row>
    <row r="28" spans="1:20" x14ac:dyDescent="0.15">
      <c r="A28" s="1" t="s">
        <v>0</v>
      </c>
      <c r="B28" s="1">
        <v>6992</v>
      </c>
      <c r="C28" s="1">
        <v>110</v>
      </c>
      <c r="D28" s="1">
        <v>3507</v>
      </c>
      <c r="E28" s="1">
        <v>3036</v>
      </c>
      <c r="F28" s="1">
        <v>267</v>
      </c>
      <c r="G28" s="1">
        <v>72</v>
      </c>
      <c r="H28" s="1" t="s">
        <v>0</v>
      </c>
      <c r="I28" s="1">
        <v>5234</v>
      </c>
      <c r="J28" s="1">
        <v>102</v>
      </c>
      <c r="K28" s="1">
        <v>2854</v>
      </c>
      <c r="L28" s="1">
        <v>2012</v>
      </c>
      <c r="M28" s="1">
        <v>204</v>
      </c>
      <c r="N28" s="1">
        <v>62</v>
      </c>
      <c r="O28" s="1">
        <v>1758</v>
      </c>
      <c r="P28" s="1">
        <v>8</v>
      </c>
      <c r="Q28" s="1">
        <v>653</v>
      </c>
      <c r="R28" s="1">
        <v>1024</v>
      </c>
      <c r="S28" s="1">
        <v>63</v>
      </c>
      <c r="T28" s="1">
        <v>10</v>
      </c>
    </row>
    <row r="29" spans="1:20" x14ac:dyDescent="0.15">
      <c r="A29" s="1" t="s">
        <v>113</v>
      </c>
      <c r="B29" s="1">
        <v>1895</v>
      </c>
      <c r="C29" s="1">
        <v>9</v>
      </c>
      <c r="D29" s="1">
        <v>552</v>
      </c>
      <c r="E29" s="1">
        <v>1126</v>
      </c>
      <c r="F29" s="1">
        <v>188</v>
      </c>
      <c r="G29" s="1">
        <v>20</v>
      </c>
      <c r="H29" s="1" t="s">
        <v>113</v>
      </c>
      <c r="I29" s="1">
        <v>1196</v>
      </c>
      <c r="J29" s="1">
        <v>5</v>
      </c>
      <c r="K29" s="1">
        <v>391</v>
      </c>
      <c r="L29" s="1">
        <v>645</v>
      </c>
      <c r="M29" s="1">
        <v>138</v>
      </c>
      <c r="N29" s="1">
        <v>17</v>
      </c>
      <c r="O29" s="1">
        <v>699</v>
      </c>
      <c r="P29" s="1">
        <v>4</v>
      </c>
      <c r="Q29" s="1">
        <v>161</v>
      </c>
      <c r="R29" s="1">
        <v>481</v>
      </c>
      <c r="S29" s="1">
        <v>50</v>
      </c>
      <c r="T29" s="1">
        <v>3</v>
      </c>
    </row>
    <row r="30" spans="1:20" x14ac:dyDescent="0.15">
      <c r="A30" s="1" t="s">
        <v>114</v>
      </c>
      <c r="B30" s="1">
        <v>230</v>
      </c>
      <c r="C30" s="1">
        <v>5</v>
      </c>
      <c r="D30" s="1">
        <v>91</v>
      </c>
      <c r="E30" s="1">
        <v>103</v>
      </c>
      <c r="F30" s="1">
        <v>30</v>
      </c>
      <c r="G30" s="1">
        <v>1</v>
      </c>
      <c r="H30" s="1" t="s">
        <v>114</v>
      </c>
      <c r="I30" s="1">
        <v>217</v>
      </c>
      <c r="J30" s="1">
        <v>5</v>
      </c>
      <c r="K30" s="1">
        <v>86</v>
      </c>
      <c r="L30" s="1">
        <v>98</v>
      </c>
      <c r="M30" s="1">
        <v>27</v>
      </c>
      <c r="N30" s="1">
        <v>1</v>
      </c>
      <c r="O30" s="1">
        <v>13</v>
      </c>
      <c r="P30" s="1">
        <v>0</v>
      </c>
      <c r="Q30" s="1">
        <v>5</v>
      </c>
      <c r="R30" s="1">
        <v>5</v>
      </c>
      <c r="S30" s="1">
        <v>3</v>
      </c>
      <c r="T30" s="1">
        <v>0</v>
      </c>
    </row>
    <row r="31" spans="1:20" x14ac:dyDescent="0.15">
      <c r="A31" s="1" t="s">
        <v>115</v>
      </c>
      <c r="B31" s="1">
        <v>1070</v>
      </c>
      <c r="C31" s="1">
        <v>0</v>
      </c>
      <c r="D31" s="1">
        <v>306</v>
      </c>
      <c r="E31" s="1">
        <v>733</v>
      </c>
      <c r="F31" s="1">
        <v>22</v>
      </c>
      <c r="G31" s="1">
        <v>9</v>
      </c>
      <c r="H31" s="1" t="s">
        <v>115</v>
      </c>
      <c r="I31" s="1">
        <v>574</v>
      </c>
      <c r="J31" s="1">
        <v>0</v>
      </c>
      <c r="K31" s="1">
        <v>203</v>
      </c>
      <c r="L31" s="1">
        <v>349</v>
      </c>
      <c r="M31" s="1">
        <v>16</v>
      </c>
      <c r="N31" s="1">
        <v>6</v>
      </c>
      <c r="O31" s="1">
        <v>496</v>
      </c>
      <c r="P31" s="1">
        <v>0</v>
      </c>
      <c r="Q31" s="1">
        <v>103</v>
      </c>
      <c r="R31" s="1">
        <v>384</v>
      </c>
      <c r="S31" s="1">
        <v>6</v>
      </c>
      <c r="T31" s="1">
        <v>3</v>
      </c>
    </row>
    <row r="32" spans="1:20" x14ac:dyDescent="0.15">
      <c r="A32" s="1" t="s">
        <v>116</v>
      </c>
      <c r="B32" s="1">
        <v>616</v>
      </c>
      <c r="C32" s="1">
        <v>7</v>
      </c>
      <c r="D32" s="1">
        <v>379</v>
      </c>
      <c r="E32" s="1">
        <v>220</v>
      </c>
      <c r="F32" s="1">
        <v>5</v>
      </c>
      <c r="G32" s="1">
        <v>5</v>
      </c>
      <c r="H32" s="1" t="s">
        <v>116</v>
      </c>
      <c r="I32" s="1">
        <v>373</v>
      </c>
      <c r="J32" s="1">
        <v>4</v>
      </c>
      <c r="K32" s="1">
        <v>234</v>
      </c>
      <c r="L32" s="1">
        <v>128</v>
      </c>
      <c r="M32" s="1">
        <v>4</v>
      </c>
      <c r="N32" s="1">
        <v>3</v>
      </c>
      <c r="O32" s="1">
        <v>243</v>
      </c>
      <c r="P32" s="1">
        <v>3</v>
      </c>
      <c r="Q32" s="1">
        <v>145</v>
      </c>
      <c r="R32" s="1">
        <v>92</v>
      </c>
      <c r="S32" s="1">
        <v>1</v>
      </c>
      <c r="T32" s="1">
        <v>2</v>
      </c>
    </row>
    <row r="33" spans="1:20" x14ac:dyDescent="0.15">
      <c r="A33" s="1" t="s">
        <v>117</v>
      </c>
      <c r="B33" s="1">
        <v>892</v>
      </c>
      <c r="C33" s="1">
        <v>10</v>
      </c>
      <c r="D33" s="1">
        <v>613</v>
      </c>
      <c r="E33" s="1">
        <v>255</v>
      </c>
      <c r="F33" s="1">
        <v>7</v>
      </c>
      <c r="G33" s="1">
        <v>7</v>
      </c>
      <c r="H33" s="1" t="s">
        <v>117</v>
      </c>
      <c r="I33" s="1">
        <v>690</v>
      </c>
      <c r="J33" s="1">
        <v>9</v>
      </c>
      <c r="K33" s="1">
        <v>455</v>
      </c>
      <c r="L33" s="1">
        <v>215</v>
      </c>
      <c r="M33" s="1">
        <v>6</v>
      </c>
      <c r="N33" s="1">
        <v>5</v>
      </c>
      <c r="O33" s="1">
        <v>202</v>
      </c>
      <c r="P33" s="1">
        <v>1</v>
      </c>
      <c r="Q33" s="1">
        <v>158</v>
      </c>
      <c r="R33" s="1">
        <v>40</v>
      </c>
      <c r="S33" s="1">
        <v>1</v>
      </c>
      <c r="T33" s="1">
        <v>2</v>
      </c>
    </row>
    <row r="34" spans="1:20" x14ac:dyDescent="0.15">
      <c r="A34" s="1" t="s">
        <v>118</v>
      </c>
      <c r="B34" s="1">
        <v>277</v>
      </c>
      <c r="C34" s="1">
        <v>39</v>
      </c>
      <c r="D34" s="1">
        <v>190</v>
      </c>
      <c r="E34" s="1">
        <v>43</v>
      </c>
      <c r="F34" s="1">
        <v>3</v>
      </c>
      <c r="G34" s="1">
        <v>2</v>
      </c>
      <c r="H34" s="1" t="s">
        <v>118</v>
      </c>
      <c r="I34" s="1">
        <v>273</v>
      </c>
      <c r="J34" s="1">
        <v>39</v>
      </c>
      <c r="K34" s="1">
        <v>186</v>
      </c>
      <c r="L34" s="1">
        <v>43</v>
      </c>
      <c r="M34" s="1">
        <v>3</v>
      </c>
      <c r="N34" s="1">
        <v>2</v>
      </c>
      <c r="O34" s="1">
        <v>4</v>
      </c>
      <c r="P34" s="1">
        <v>0</v>
      </c>
      <c r="Q34" s="1">
        <v>4</v>
      </c>
      <c r="R34" s="1">
        <v>0</v>
      </c>
      <c r="S34" s="1">
        <v>0</v>
      </c>
      <c r="T34" s="1">
        <v>0</v>
      </c>
    </row>
    <row r="35" spans="1:20" x14ac:dyDescent="0.15">
      <c r="A35" s="1" t="s">
        <v>119</v>
      </c>
      <c r="B35" s="1">
        <v>1976</v>
      </c>
      <c r="C35" s="1">
        <v>40</v>
      </c>
      <c r="D35" s="1">
        <v>1363</v>
      </c>
      <c r="E35" s="1">
        <v>537</v>
      </c>
      <c r="F35" s="1">
        <v>9</v>
      </c>
      <c r="G35" s="1">
        <v>27</v>
      </c>
      <c r="H35" s="1" t="s">
        <v>119</v>
      </c>
      <c r="I35" s="1">
        <v>1885</v>
      </c>
      <c r="J35" s="1">
        <v>40</v>
      </c>
      <c r="K35" s="1">
        <v>1290</v>
      </c>
      <c r="L35" s="1">
        <v>519</v>
      </c>
      <c r="M35" s="1">
        <v>9</v>
      </c>
      <c r="N35" s="1">
        <v>27</v>
      </c>
      <c r="O35" s="1">
        <v>91</v>
      </c>
      <c r="P35" s="1">
        <v>0</v>
      </c>
      <c r="Q35" s="1">
        <v>73</v>
      </c>
      <c r="R35" s="1">
        <v>18</v>
      </c>
      <c r="S35" s="1">
        <v>0</v>
      </c>
      <c r="T35" s="1">
        <v>0</v>
      </c>
    </row>
    <row r="36" spans="1:20" x14ac:dyDescent="0.15">
      <c r="A36" s="1" t="s">
        <v>54</v>
      </c>
      <c r="B36" s="1">
        <v>36</v>
      </c>
      <c r="C36" s="1">
        <v>0</v>
      </c>
      <c r="D36" s="1">
        <v>13</v>
      </c>
      <c r="E36" s="1">
        <v>19</v>
      </c>
      <c r="F36" s="1">
        <v>3</v>
      </c>
      <c r="G36" s="1">
        <v>1</v>
      </c>
      <c r="H36" s="1" t="s">
        <v>54</v>
      </c>
      <c r="I36" s="1">
        <v>26</v>
      </c>
      <c r="J36" s="1">
        <v>0</v>
      </c>
      <c r="K36" s="1">
        <v>9</v>
      </c>
      <c r="L36" s="1">
        <v>15</v>
      </c>
      <c r="M36" s="1">
        <v>1</v>
      </c>
      <c r="N36" s="1">
        <v>1</v>
      </c>
      <c r="O36" s="1">
        <v>10</v>
      </c>
      <c r="P36" s="1">
        <v>0</v>
      </c>
      <c r="Q36" s="1">
        <v>4</v>
      </c>
      <c r="R36" s="1">
        <v>4</v>
      </c>
      <c r="S36" s="1">
        <v>2</v>
      </c>
      <c r="T36" s="1">
        <v>0</v>
      </c>
    </row>
    <row r="38" spans="1:20" x14ac:dyDescent="0.15">
      <c r="A38" s="1" t="s">
        <v>135</v>
      </c>
      <c r="H38" s="1" t="s">
        <v>135</v>
      </c>
    </row>
    <row r="40" spans="1:20" x14ac:dyDescent="0.15">
      <c r="A40" s="1" t="s">
        <v>0</v>
      </c>
      <c r="B40" s="1">
        <v>6992</v>
      </c>
      <c r="C40" s="1">
        <v>110</v>
      </c>
      <c r="D40" s="1">
        <v>3507</v>
      </c>
      <c r="E40" s="1">
        <v>3036</v>
      </c>
      <c r="F40" s="1">
        <v>267</v>
      </c>
      <c r="G40" s="1">
        <v>72</v>
      </c>
      <c r="H40" s="1" t="s">
        <v>0</v>
      </c>
      <c r="I40" s="1">
        <v>5234</v>
      </c>
      <c r="J40" s="1">
        <v>102</v>
      </c>
      <c r="K40" s="1">
        <v>2854</v>
      </c>
      <c r="L40" s="1">
        <v>2012</v>
      </c>
      <c r="M40" s="1">
        <v>204</v>
      </c>
      <c r="N40" s="1">
        <v>62</v>
      </c>
      <c r="O40" s="1">
        <v>1758</v>
      </c>
      <c r="P40" s="1">
        <v>8</v>
      </c>
      <c r="Q40" s="1">
        <v>653</v>
      </c>
      <c r="R40" s="1">
        <v>1024</v>
      </c>
      <c r="S40" s="1">
        <v>63</v>
      </c>
      <c r="T40" s="1">
        <v>10</v>
      </c>
    </row>
    <row r="41" spans="1:20" x14ac:dyDescent="0.15">
      <c r="A41" s="1" t="s">
        <v>120</v>
      </c>
      <c r="B41" s="1">
        <v>481</v>
      </c>
      <c r="C41" s="1">
        <v>46</v>
      </c>
      <c r="D41" s="1">
        <v>317</v>
      </c>
      <c r="E41" s="1">
        <v>102</v>
      </c>
      <c r="F41" s="1">
        <v>10</v>
      </c>
      <c r="G41" s="1">
        <v>6</v>
      </c>
      <c r="H41" s="1" t="s">
        <v>120</v>
      </c>
      <c r="I41" s="1">
        <v>467</v>
      </c>
      <c r="J41" s="1">
        <v>46</v>
      </c>
      <c r="K41" s="1">
        <v>311</v>
      </c>
      <c r="L41" s="1">
        <v>96</v>
      </c>
      <c r="M41" s="1">
        <v>9</v>
      </c>
      <c r="N41" s="1">
        <v>5</v>
      </c>
      <c r="O41" s="1">
        <v>14</v>
      </c>
      <c r="P41" s="1">
        <v>0</v>
      </c>
      <c r="Q41" s="1">
        <v>6</v>
      </c>
      <c r="R41" s="1">
        <v>6</v>
      </c>
      <c r="S41" s="1">
        <v>1</v>
      </c>
      <c r="T41" s="1">
        <v>1</v>
      </c>
    </row>
    <row r="42" spans="1:20" x14ac:dyDescent="0.15">
      <c r="A42" s="1" t="s">
        <v>121</v>
      </c>
      <c r="B42" s="1">
        <v>14</v>
      </c>
      <c r="C42" s="1">
        <v>0</v>
      </c>
      <c r="D42" s="1">
        <v>5</v>
      </c>
      <c r="E42" s="1">
        <v>9</v>
      </c>
      <c r="F42" s="1">
        <v>0</v>
      </c>
      <c r="G42" s="1">
        <v>0</v>
      </c>
      <c r="H42" s="1" t="s">
        <v>121</v>
      </c>
      <c r="I42" s="1">
        <v>14</v>
      </c>
      <c r="J42" s="1">
        <v>0</v>
      </c>
      <c r="K42" s="1">
        <v>5</v>
      </c>
      <c r="L42" s="1">
        <v>9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15">
      <c r="A43" s="1" t="s">
        <v>122</v>
      </c>
      <c r="B43" s="1">
        <v>132</v>
      </c>
      <c r="C43" s="1">
        <v>2</v>
      </c>
      <c r="D43" s="1">
        <v>97</v>
      </c>
      <c r="E43" s="1">
        <v>32</v>
      </c>
      <c r="F43" s="1">
        <v>1</v>
      </c>
      <c r="G43" s="1">
        <v>0</v>
      </c>
      <c r="H43" s="1" t="s">
        <v>122</v>
      </c>
      <c r="I43" s="1">
        <v>76</v>
      </c>
      <c r="J43" s="1">
        <v>1</v>
      </c>
      <c r="K43" s="1">
        <v>47</v>
      </c>
      <c r="L43" s="1">
        <v>27</v>
      </c>
      <c r="M43" s="1">
        <v>1</v>
      </c>
      <c r="N43" s="1">
        <v>0</v>
      </c>
      <c r="O43" s="1">
        <v>56</v>
      </c>
      <c r="P43" s="1">
        <v>1</v>
      </c>
      <c r="Q43" s="1">
        <v>50</v>
      </c>
      <c r="R43" s="1">
        <v>5</v>
      </c>
      <c r="S43" s="1">
        <v>0</v>
      </c>
      <c r="T43" s="1">
        <v>0</v>
      </c>
    </row>
    <row r="44" spans="1:20" x14ac:dyDescent="0.15">
      <c r="A44" s="1" t="s">
        <v>123</v>
      </c>
      <c r="B44" s="1">
        <v>232</v>
      </c>
      <c r="C44" s="1">
        <v>8</v>
      </c>
      <c r="D44" s="1">
        <v>145</v>
      </c>
      <c r="E44" s="1">
        <v>75</v>
      </c>
      <c r="F44" s="1">
        <v>1</v>
      </c>
      <c r="G44" s="1">
        <v>3</v>
      </c>
      <c r="H44" s="1" t="s">
        <v>123</v>
      </c>
      <c r="I44" s="1">
        <v>211</v>
      </c>
      <c r="J44" s="1">
        <v>8</v>
      </c>
      <c r="K44" s="1">
        <v>135</v>
      </c>
      <c r="L44" s="1">
        <v>64</v>
      </c>
      <c r="M44" s="1">
        <v>1</v>
      </c>
      <c r="N44" s="1">
        <v>3</v>
      </c>
      <c r="O44" s="1">
        <v>21</v>
      </c>
      <c r="P44" s="1">
        <v>0</v>
      </c>
      <c r="Q44" s="1">
        <v>10</v>
      </c>
      <c r="R44" s="1">
        <v>11</v>
      </c>
      <c r="S44" s="1">
        <v>0</v>
      </c>
      <c r="T44" s="1">
        <v>0</v>
      </c>
    </row>
    <row r="45" spans="1:20" x14ac:dyDescent="0.15">
      <c r="A45" s="1" t="s">
        <v>124</v>
      </c>
      <c r="B45" s="1">
        <v>440</v>
      </c>
      <c r="C45" s="1">
        <v>17</v>
      </c>
      <c r="D45" s="1">
        <v>277</v>
      </c>
      <c r="E45" s="1">
        <v>130</v>
      </c>
      <c r="F45" s="1">
        <v>9</v>
      </c>
      <c r="G45" s="1">
        <v>7</v>
      </c>
      <c r="H45" s="1" t="s">
        <v>124</v>
      </c>
      <c r="I45" s="1">
        <v>424</v>
      </c>
      <c r="J45" s="1">
        <v>17</v>
      </c>
      <c r="K45" s="1">
        <v>275</v>
      </c>
      <c r="L45" s="1">
        <v>116</v>
      </c>
      <c r="M45" s="1">
        <v>9</v>
      </c>
      <c r="N45" s="1">
        <v>7</v>
      </c>
      <c r="O45" s="1">
        <v>16</v>
      </c>
      <c r="P45" s="1">
        <v>0</v>
      </c>
      <c r="Q45" s="1">
        <v>2</v>
      </c>
      <c r="R45" s="1">
        <v>14</v>
      </c>
      <c r="S45" s="1">
        <v>0</v>
      </c>
      <c r="T45" s="1">
        <v>0</v>
      </c>
    </row>
    <row r="46" spans="1:20" x14ac:dyDescent="0.15">
      <c r="A46" s="1" t="s">
        <v>125</v>
      </c>
      <c r="B46" s="1">
        <v>1127</v>
      </c>
      <c r="C46" s="1">
        <v>10</v>
      </c>
      <c r="D46" s="1">
        <v>689</v>
      </c>
      <c r="E46" s="1">
        <v>408</v>
      </c>
      <c r="F46" s="1">
        <v>12</v>
      </c>
      <c r="G46" s="1">
        <v>8</v>
      </c>
      <c r="H46" s="1" t="s">
        <v>125</v>
      </c>
      <c r="I46" s="1">
        <v>754</v>
      </c>
      <c r="J46" s="1">
        <v>8</v>
      </c>
      <c r="K46" s="1">
        <v>476</v>
      </c>
      <c r="L46" s="1">
        <v>255</v>
      </c>
      <c r="M46" s="1">
        <v>10</v>
      </c>
      <c r="N46" s="1">
        <v>5</v>
      </c>
      <c r="O46" s="1">
        <v>373</v>
      </c>
      <c r="P46" s="1">
        <v>2</v>
      </c>
      <c r="Q46" s="1">
        <v>213</v>
      </c>
      <c r="R46" s="1">
        <v>153</v>
      </c>
      <c r="S46" s="1">
        <v>2</v>
      </c>
      <c r="T46" s="1">
        <v>3</v>
      </c>
    </row>
    <row r="47" spans="1:20" x14ac:dyDescent="0.15">
      <c r="A47" s="1" t="s">
        <v>126</v>
      </c>
      <c r="B47" s="1">
        <v>1050</v>
      </c>
      <c r="C47" s="1">
        <v>4</v>
      </c>
      <c r="D47" s="1">
        <v>520</v>
      </c>
      <c r="E47" s="1">
        <v>492</v>
      </c>
      <c r="F47" s="1">
        <v>19</v>
      </c>
      <c r="G47" s="1">
        <v>15</v>
      </c>
      <c r="H47" s="1" t="s">
        <v>126</v>
      </c>
      <c r="I47" s="1">
        <v>922</v>
      </c>
      <c r="J47" s="1">
        <v>3</v>
      </c>
      <c r="K47" s="1">
        <v>481</v>
      </c>
      <c r="L47" s="1">
        <v>407</v>
      </c>
      <c r="M47" s="1">
        <v>16</v>
      </c>
      <c r="N47" s="1">
        <v>15</v>
      </c>
      <c r="O47" s="1">
        <v>128</v>
      </c>
      <c r="P47" s="1">
        <v>1</v>
      </c>
      <c r="Q47" s="1">
        <v>39</v>
      </c>
      <c r="R47" s="1">
        <v>85</v>
      </c>
      <c r="S47" s="1">
        <v>3</v>
      </c>
      <c r="T47" s="1">
        <v>0</v>
      </c>
    </row>
    <row r="48" spans="1:20" x14ac:dyDescent="0.15">
      <c r="A48" s="1" t="s">
        <v>127</v>
      </c>
      <c r="B48" s="1">
        <v>93</v>
      </c>
      <c r="C48" s="1">
        <v>0</v>
      </c>
      <c r="D48" s="1">
        <v>18</v>
      </c>
      <c r="E48" s="1">
        <v>67</v>
      </c>
      <c r="F48" s="1">
        <v>7</v>
      </c>
      <c r="G48" s="1">
        <v>1</v>
      </c>
      <c r="H48" s="1" t="s">
        <v>127</v>
      </c>
      <c r="I48" s="1">
        <v>53</v>
      </c>
      <c r="J48" s="1">
        <v>0</v>
      </c>
      <c r="K48" s="1">
        <v>16</v>
      </c>
      <c r="L48" s="1">
        <v>30</v>
      </c>
      <c r="M48" s="1">
        <v>6</v>
      </c>
      <c r="N48" s="1">
        <v>1</v>
      </c>
      <c r="O48" s="1">
        <v>40</v>
      </c>
      <c r="P48" s="1">
        <v>0</v>
      </c>
      <c r="Q48" s="1">
        <v>2</v>
      </c>
      <c r="R48" s="1">
        <v>37</v>
      </c>
      <c r="S48" s="1">
        <v>1</v>
      </c>
      <c r="T48" s="1">
        <v>0</v>
      </c>
    </row>
    <row r="49" spans="1:20" x14ac:dyDescent="0.15">
      <c r="A49" s="1" t="s">
        <v>50</v>
      </c>
      <c r="B49" s="1">
        <v>3404</v>
      </c>
      <c r="C49" s="1">
        <v>23</v>
      </c>
      <c r="D49" s="1">
        <v>1431</v>
      </c>
      <c r="E49" s="1">
        <v>1712</v>
      </c>
      <c r="F49" s="1">
        <v>207</v>
      </c>
      <c r="G49" s="1">
        <v>31</v>
      </c>
      <c r="H49" s="1" t="s">
        <v>50</v>
      </c>
      <c r="I49" s="1">
        <v>2298</v>
      </c>
      <c r="J49" s="1">
        <v>19</v>
      </c>
      <c r="K49" s="1">
        <v>1102</v>
      </c>
      <c r="L49" s="1">
        <v>1001</v>
      </c>
      <c r="M49" s="1">
        <v>151</v>
      </c>
      <c r="N49" s="1">
        <v>25</v>
      </c>
      <c r="O49" s="1">
        <v>1106</v>
      </c>
      <c r="P49" s="1">
        <v>4</v>
      </c>
      <c r="Q49" s="1">
        <v>329</v>
      </c>
      <c r="R49" s="1">
        <v>711</v>
      </c>
      <c r="S49" s="1">
        <v>56</v>
      </c>
      <c r="T49" s="1">
        <v>6</v>
      </c>
    </row>
    <row r="50" spans="1:20" x14ac:dyDescent="0.15">
      <c r="A50" s="1" t="s">
        <v>54</v>
      </c>
      <c r="B50" s="1">
        <v>19</v>
      </c>
      <c r="C50" s="1">
        <v>0</v>
      </c>
      <c r="D50" s="1">
        <v>8</v>
      </c>
      <c r="E50" s="1">
        <v>9</v>
      </c>
      <c r="F50" s="1">
        <v>1</v>
      </c>
      <c r="G50" s="1">
        <v>1</v>
      </c>
      <c r="H50" s="1" t="s">
        <v>54</v>
      </c>
      <c r="I50" s="1">
        <v>15</v>
      </c>
      <c r="J50" s="1">
        <v>0</v>
      </c>
      <c r="K50" s="1">
        <v>6</v>
      </c>
      <c r="L50" s="1">
        <v>7</v>
      </c>
      <c r="M50" s="1">
        <v>1</v>
      </c>
      <c r="N50" s="1">
        <v>1</v>
      </c>
      <c r="O50" s="1">
        <v>4</v>
      </c>
      <c r="P50" s="1">
        <v>0</v>
      </c>
      <c r="Q50" s="1">
        <v>2</v>
      </c>
      <c r="R50" s="1">
        <v>2</v>
      </c>
      <c r="S50" s="1">
        <v>0</v>
      </c>
      <c r="T50" s="1">
        <v>0</v>
      </c>
    </row>
    <row r="51" spans="1:20" x14ac:dyDescent="0.15">
      <c r="A51" s="38" t="s">
        <v>142</v>
      </c>
      <c r="B51" s="38"/>
      <c r="C51" s="38"/>
      <c r="D51" s="38"/>
      <c r="E51" s="38"/>
      <c r="F51" s="38"/>
      <c r="G51" s="38"/>
      <c r="H51" s="38" t="s">
        <v>142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</sheetData>
  <mergeCells count="5">
    <mergeCell ref="B2:G2"/>
    <mergeCell ref="I2:N2"/>
    <mergeCell ref="O2:T2"/>
    <mergeCell ref="A51:G51"/>
    <mergeCell ref="H51:T5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B298-D37D-4C8C-9E79-384E34413F3B}">
  <dimension ref="A1:J13"/>
  <sheetViews>
    <sheetView workbookViewId="0">
      <selection activeCell="A2" sqref="A2:A3"/>
    </sheetView>
  </sheetViews>
  <sheetFormatPr defaultColWidth="8.85546875" defaultRowHeight="9" x14ac:dyDescent="0.15"/>
  <cols>
    <col min="1" max="16384" width="8.85546875" style="1"/>
  </cols>
  <sheetData>
    <row r="1" spans="1:10" x14ac:dyDescent="0.15">
      <c r="A1" s="1" t="s">
        <v>188</v>
      </c>
    </row>
    <row r="2" spans="1:10" x14ac:dyDescent="0.15">
      <c r="A2" s="18"/>
      <c r="B2" s="34" t="s">
        <v>0</v>
      </c>
      <c r="C2" s="34"/>
      <c r="D2" s="34"/>
      <c r="E2" s="34" t="s">
        <v>40</v>
      </c>
      <c r="F2" s="34"/>
      <c r="G2" s="34"/>
      <c r="H2" s="34" t="s">
        <v>41</v>
      </c>
      <c r="I2" s="34"/>
      <c r="J2" s="35"/>
    </row>
    <row r="3" spans="1:10" x14ac:dyDescent="0.15">
      <c r="A3" s="29"/>
      <c r="B3" s="3" t="s">
        <v>0</v>
      </c>
      <c r="C3" s="3" t="s">
        <v>136</v>
      </c>
      <c r="D3" s="3" t="s">
        <v>137</v>
      </c>
      <c r="E3" s="3" t="s">
        <v>0</v>
      </c>
      <c r="F3" s="3" t="s">
        <v>136</v>
      </c>
      <c r="G3" s="3" t="s">
        <v>137</v>
      </c>
      <c r="H3" s="3" t="s">
        <v>0</v>
      </c>
      <c r="I3" s="3" t="s">
        <v>136</v>
      </c>
      <c r="J3" s="4" t="s">
        <v>137</v>
      </c>
    </row>
    <row r="4" spans="1:10" x14ac:dyDescent="0.15">
      <c r="A4" s="1" t="s">
        <v>143</v>
      </c>
      <c r="B4" s="1">
        <v>6992</v>
      </c>
      <c r="C4" s="1">
        <v>1601</v>
      </c>
      <c r="D4" s="1">
        <v>5391</v>
      </c>
      <c r="E4" s="1">
        <v>5234</v>
      </c>
      <c r="F4" s="1">
        <v>1248</v>
      </c>
      <c r="G4" s="1">
        <v>3986</v>
      </c>
      <c r="H4" s="1">
        <v>1758</v>
      </c>
      <c r="I4" s="1">
        <v>353</v>
      </c>
      <c r="J4" s="1">
        <v>1405</v>
      </c>
    </row>
    <row r="5" spans="1:10" x14ac:dyDescent="0.15">
      <c r="A5" s="1" t="s">
        <v>113</v>
      </c>
      <c r="B5" s="1">
        <v>1895</v>
      </c>
      <c r="C5" s="1">
        <v>343</v>
      </c>
      <c r="D5" s="1">
        <v>1552</v>
      </c>
      <c r="E5" s="1">
        <v>1196</v>
      </c>
      <c r="F5" s="1">
        <v>222</v>
      </c>
      <c r="G5" s="1">
        <v>974</v>
      </c>
      <c r="H5" s="1">
        <v>699</v>
      </c>
      <c r="I5" s="1">
        <v>121</v>
      </c>
      <c r="J5" s="1">
        <v>578</v>
      </c>
    </row>
    <row r="6" spans="1:10" x14ac:dyDescent="0.15">
      <c r="A6" s="1" t="s">
        <v>114</v>
      </c>
      <c r="B6" s="1">
        <v>230</v>
      </c>
      <c r="C6" s="1">
        <v>169</v>
      </c>
      <c r="D6" s="1">
        <v>61</v>
      </c>
      <c r="E6" s="1">
        <v>217</v>
      </c>
      <c r="F6" s="1">
        <v>160</v>
      </c>
      <c r="G6" s="1">
        <v>57</v>
      </c>
      <c r="H6" s="1">
        <v>13</v>
      </c>
      <c r="I6" s="1">
        <v>9</v>
      </c>
      <c r="J6" s="1">
        <v>4</v>
      </c>
    </row>
    <row r="7" spans="1:10" x14ac:dyDescent="0.15">
      <c r="A7" s="1" t="s">
        <v>115</v>
      </c>
      <c r="B7" s="1">
        <v>1070</v>
      </c>
      <c r="C7" s="1">
        <v>368</v>
      </c>
      <c r="D7" s="1">
        <v>702</v>
      </c>
      <c r="E7" s="1">
        <v>574</v>
      </c>
      <c r="F7" s="1">
        <v>180</v>
      </c>
      <c r="G7" s="1">
        <v>394</v>
      </c>
      <c r="H7" s="1">
        <v>496</v>
      </c>
      <c r="I7" s="1">
        <v>188</v>
      </c>
      <c r="J7" s="1">
        <v>308</v>
      </c>
    </row>
    <row r="8" spans="1:10" x14ac:dyDescent="0.15">
      <c r="A8" s="1" t="s">
        <v>116</v>
      </c>
      <c r="B8" s="1">
        <v>616</v>
      </c>
      <c r="C8" s="1">
        <v>10</v>
      </c>
      <c r="D8" s="1">
        <v>606</v>
      </c>
      <c r="E8" s="1">
        <v>373</v>
      </c>
      <c r="F8" s="1">
        <v>9</v>
      </c>
      <c r="G8" s="1">
        <v>364</v>
      </c>
      <c r="H8" s="1">
        <v>243</v>
      </c>
      <c r="I8" s="1">
        <v>1</v>
      </c>
      <c r="J8" s="1">
        <v>242</v>
      </c>
    </row>
    <row r="9" spans="1:10" x14ac:dyDescent="0.15">
      <c r="A9" s="1" t="s">
        <v>117</v>
      </c>
      <c r="B9" s="1">
        <v>892</v>
      </c>
      <c r="C9" s="1">
        <v>472</v>
      </c>
      <c r="D9" s="1">
        <v>420</v>
      </c>
      <c r="E9" s="1">
        <v>690</v>
      </c>
      <c r="F9" s="1">
        <v>443</v>
      </c>
      <c r="G9" s="1">
        <v>247</v>
      </c>
      <c r="H9" s="1">
        <v>202</v>
      </c>
      <c r="I9" s="1">
        <v>29</v>
      </c>
      <c r="J9" s="1">
        <v>173</v>
      </c>
    </row>
    <row r="10" spans="1:10" x14ac:dyDescent="0.15">
      <c r="A10" s="1" t="s">
        <v>118</v>
      </c>
      <c r="B10" s="1">
        <v>277</v>
      </c>
      <c r="C10" s="1">
        <v>13</v>
      </c>
      <c r="D10" s="1">
        <v>264</v>
      </c>
      <c r="E10" s="1">
        <v>273</v>
      </c>
      <c r="F10" s="1">
        <v>12</v>
      </c>
      <c r="G10" s="1">
        <v>261</v>
      </c>
      <c r="H10" s="1">
        <v>4</v>
      </c>
      <c r="I10" s="1">
        <v>1</v>
      </c>
      <c r="J10" s="1">
        <v>3</v>
      </c>
    </row>
    <row r="11" spans="1:10" x14ac:dyDescent="0.15">
      <c r="A11" s="1" t="s">
        <v>119</v>
      </c>
      <c r="B11" s="1">
        <v>1976</v>
      </c>
      <c r="C11" s="1">
        <v>224</v>
      </c>
      <c r="D11" s="1">
        <v>1752</v>
      </c>
      <c r="E11" s="1">
        <v>1885</v>
      </c>
      <c r="F11" s="1">
        <v>220</v>
      </c>
      <c r="G11" s="1">
        <v>1665</v>
      </c>
      <c r="H11" s="1">
        <v>91</v>
      </c>
      <c r="I11" s="1">
        <v>4</v>
      </c>
      <c r="J11" s="1">
        <v>87</v>
      </c>
    </row>
    <row r="12" spans="1:10" x14ac:dyDescent="0.15">
      <c r="A12" s="1" t="s">
        <v>54</v>
      </c>
      <c r="B12" s="1">
        <v>36</v>
      </c>
      <c r="C12" s="1">
        <v>2</v>
      </c>
      <c r="D12" s="1">
        <v>34</v>
      </c>
      <c r="E12" s="1">
        <v>26</v>
      </c>
      <c r="F12" s="1">
        <v>2</v>
      </c>
      <c r="G12" s="1">
        <v>24</v>
      </c>
      <c r="H12" s="1">
        <v>10</v>
      </c>
      <c r="I12" s="1">
        <v>0</v>
      </c>
      <c r="J12" s="1">
        <v>10</v>
      </c>
    </row>
    <row r="13" spans="1:10" x14ac:dyDescent="0.15">
      <c r="A13" s="9" t="s">
        <v>142</v>
      </c>
      <c r="B13" s="9"/>
      <c r="C13" s="9"/>
      <c r="D13" s="9"/>
      <c r="E13" s="9"/>
      <c r="F13" s="9"/>
      <c r="G13" s="9"/>
      <c r="H13" s="9"/>
      <c r="I13" s="9"/>
      <c r="J13" s="9"/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103A-07B3-4C63-9A67-9735976FA973}">
  <dimension ref="A1:BU96"/>
  <sheetViews>
    <sheetView view="pageBreakPreview" topLeftCell="AQ1" zoomScale="125" zoomScaleNormal="100" zoomScaleSheetLayoutView="125" workbookViewId="0">
      <selection activeCell="A66" sqref="A66:XFD66"/>
    </sheetView>
  </sheetViews>
  <sheetFormatPr defaultColWidth="8.85546875" defaultRowHeight="9" x14ac:dyDescent="0.15"/>
  <cols>
    <col min="1" max="1" width="8.85546875" style="14"/>
    <col min="2" max="19" width="4.28515625" style="1" customWidth="1"/>
    <col min="20" max="20" width="8.85546875" style="14"/>
    <col min="21" max="38" width="4.28515625" style="1" customWidth="1"/>
    <col min="39" max="39" width="8.85546875" style="14"/>
    <col min="40" max="57" width="4.28515625" style="1" customWidth="1"/>
    <col min="58" max="58" width="8.85546875" style="14"/>
    <col min="59" max="73" width="5" style="1" customWidth="1"/>
    <col min="74" max="16384" width="8.85546875" style="1"/>
  </cols>
  <sheetData>
    <row r="1" spans="1:73" x14ac:dyDescent="0.15">
      <c r="A1" s="14" t="s">
        <v>146</v>
      </c>
      <c r="T1" s="14" t="s">
        <v>146</v>
      </c>
      <c r="AM1" s="14" t="s">
        <v>146</v>
      </c>
      <c r="BF1" s="14" t="s">
        <v>146</v>
      </c>
    </row>
    <row r="2" spans="1:73" x14ac:dyDescent="0.15">
      <c r="A2" s="1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4"/>
      <c r="Q2" s="34" t="s">
        <v>5</v>
      </c>
      <c r="R2" s="34"/>
      <c r="S2" s="34"/>
      <c r="T2" s="15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4"/>
      <c r="AD2" s="34" t="s">
        <v>9</v>
      </c>
      <c r="AE2" s="34"/>
      <c r="AF2" s="34"/>
      <c r="AG2" s="34" t="s">
        <v>10</v>
      </c>
      <c r="AH2" s="34"/>
      <c r="AI2" s="34"/>
      <c r="AJ2" s="34" t="s">
        <v>11</v>
      </c>
      <c r="AK2" s="34"/>
      <c r="AL2" s="34"/>
      <c r="AM2" s="15"/>
      <c r="AN2" s="34" t="s">
        <v>12</v>
      </c>
      <c r="AO2" s="34"/>
      <c r="AP2" s="34"/>
      <c r="AQ2" s="34" t="s">
        <v>13</v>
      </c>
      <c r="AR2" s="34"/>
      <c r="AS2" s="34"/>
      <c r="AT2" s="34" t="s">
        <v>14</v>
      </c>
      <c r="AU2" s="34"/>
      <c r="AV2" s="34"/>
      <c r="AW2" s="34" t="s">
        <v>15</v>
      </c>
      <c r="AX2" s="34"/>
      <c r="AY2" s="34"/>
      <c r="AZ2" s="34" t="s">
        <v>16</v>
      </c>
      <c r="BA2" s="34"/>
      <c r="BB2" s="34"/>
      <c r="BC2" s="34" t="s">
        <v>17</v>
      </c>
      <c r="BD2" s="34"/>
      <c r="BE2" s="34"/>
      <c r="BF2" s="15"/>
      <c r="BG2" s="34" t="s">
        <v>18</v>
      </c>
      <c r="BH2" s="34"/>
      <c r="BI2" s="34"/>
      <c r="BJ2" s="34" t="s">
        <v>19</v>
      </c>
      <c r="BK2" s="34"/>
      <c r="BL2" s="34"/>
      <c r="BM2" s="34" t="s">
        <v>21</v>
      </c>
      <c r="BN2" s="34"/>
      <c r="BO2" s="34"/>
      <c r="BP2" s="34" t="s">
        <v>22</v>
      </c>
      <c r="BQ2" s="34"/>
      <c r="BR2" s="34"/>
      <c r="BS2" s="34" t="s">
        <v>23</v>
      </c>
      <c r="BT2" s="34"/>
      <c r="BU2" s="35"/>
    </row>
    <row r="3" spans="1:73" s="5" customFormat="1" x14ac:dyDescent="0.1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15">
      <c r="A4" s="14" t="s">
        <v>0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14" t="s">
        <v>0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14" t="s">
        <v>0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14" t="s">
        <v>0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15">
      <c r="A5" s="14" t="s">
        <v>42</v>
      </c>
      <c r="B5" s="1">
        <v>2402</v>
      </c>
      <c r="C5" s="1">
        <v>1224</v>
      </c>
      <c r="D5" s="1">
        <v>1178</v>
      </c>
      <c r="E5" s="1">
        <v>2</v>
      </c>
      <c r="F5" s="1">
        <v>0</v>
      </c>
      <c r="G5" s="1">
        <v>2</v>
      </c>
      <c r="H5" s="1">
        <v>90</v>
      </c>
      <c r="I5" s="1">
        <v>42</v>
      </c>
      <c r="J5" s="1">
        <v>48</v>
      </c>
      <c r="K5" s="1">
        <v>171</v>
      </c>
      <c r="L5" s="1">
        <v>84</v>
      </c>
      <c r="M5" s="1">
        <v>87</v>
      </c>
      <c r="N5" s="1">
        <v>110</v>
      </c>
      <c r="O5" s="1">
        <v>59</v>
      </c>
      <c r="P5" s="1">
        <v>51</v>
      </c>
      <c r="Q5" s="1">
        <v>172</v>
      </c>
      <c r="R5" s="1">
        <v>92</v>
      </c>
      <c r="S5" s="1">
        <v>80</v>
      </c>
      <c r="T5" s="14" t="s">
        <v>42</v>
      </c>
      <c r="U5" s="1">
        <v>123</v>
      </c>
      <c r="V5" s="1">
        <v>60</v>
      </c>
      <c r="W5" s="1">
        <v>63</v>
      </c>
      <c r="X5" s="1">
        <v>833</v>
      </c>
      <c r="Y5" s="1">
        <v>436</v>
      </c>
      <c r="Z5" s="1">
        <v>397</v>
      </c>
      <c r="AA5" s="1">
        <v>62</v>
      </c>
      <c r="AB5" s="1">
        <v>27</v>
      </c>
      <c r="AC5" s="1">
        <v>35</v>
      </c>
      <c r="AD5" s="1">
        <v>117</v>
      </c>
      <c r="AE5" s="1">
        <v>54</v>
      </c>
      <c r="AF5" s="1">
        <v>63</v>
      </c>
      <c r="AG5" s="1">
        <v>28</v>
      </c>
      <c r="AH5" s="1">
        <v>17</v>
      </c>
      <c r="AI5" s="1">
        <v>11</v>
      </c>
      <c r="AJ5" s="1">
        <v>36</v>
      </c>
      <c r="AK5" s="1">
        <v>17</v>
      </c>
      <c r="AL5" s="1">
        <v>19</v>
      </c>
      <c r="AM5" s="14" t="s">
        <v>42</v>
      </c>
      <c r="AN5" s="1">
        <v>116</v>
      </c>
      <c r="AO5" s="1">
        <v>58</v>
      </c>
      <c r="AP5" s="1">
        <v>58</v>
      </c>
      <c r="AQ5" s="1">
        <v>120</v>
      </c>
      <c r="AR5" s="1">
        <v>60</v>
      </c>
      <c r="AS5" s="1">
        <v>60</v>
      </c>
      <c r="AT5" s="1">
        <v>54</v>
      </c>
      <c r="AU5" s="1">
        <v>28</v>
      </c>
      <c r="AV5" s="1">
        <v>26</v>
      </c>
      <c r="AW5" s="1">
        <v>78</v>
      </c>
      <c r="AX5" s="1">
        <v>43</v>
      </c>
      <c r="AY5" s="1">
        <v>35</v>
      </c>
      <c r="AZ5" s="1">
        <v>85</v>
      </c>
      <c r="BA5" s="1">
        <v>44</v>
      </c>
      <c r="BB5" s="1">
        <v>41</v>
      </c>
      <c r="BC5" s="1">
        <v>54</v>
      </c>
      <c r="BD5" s="1">
        <v>28</v>
      </c>
      <c r="BE5" s="1">
        <v>26</v>
      </c>
      <c r="BF5" s="14" t="s">
        <v>42</v>
      </c>
      <c r="BG5" s="1">
        <v>42</v>
      </c>
      <c r="BH5" s="1">
        <v>23</v>
      </c>
      <c r="BI5" s="1">
        <v>19</v>
      </c>
      <c r="BJ5" s="1">
        <v>24</v>
      </c>
      <c r="BK5" s="1">
        <v>12</v>
      </c>
      <c r="BL5" s="1">
        <v>12</v>
      </c>
      <c r="BM5" s="1">
        <v>14</v>
      </c>
      <c r="BN5" s="1">
        <v>7</v>
      </c>
      <c r="BO5" s="1">
        <v>7</v>
      </c>
      <c r="BP5" s="1">
        <v>70</v>
      </c>
      <c r="BQ5" s="1">
        <v>33</v>
      </c>
      <c r="BR5" s="1">
        <v>37</v>
      </c>
      <c r="BS5" s="1">
        <v>1</v>
      </c>
      <c r="BT5" s="1">
        <v>0</v>
      </c>
      <c r="BU5" s="1">
        <v>1</v>
      </c>
    </row>
    <row r="6" spans="1:73" x14ac:dyDescent="0.15">
      <c r="A6" s="14">
        <v>1</v>
      </c>
      <c r="B6" s="1">
        <v>2066</v>
      </c>
      <c r="C6" s="1">
        <v>1051</v>
      </c>
      <c r="D6" s="1">
        <v>1015</v>
      </c>
      <c r="E6" s="1">
        <v>0</v>
      </c>
      <c r="F6" s="1">
        <v>0</v>
      </c>
      <c r="G6" s="1">
        <v>0</v>
      </c>
      <c r="H6" s="1">
        <v>60</v>
      </c>
      <c r="I6" s="1">
        <v>28</v>
      </c>
      <c r="J6" s="1">
        <v>32</v>
      </c>
      <c r="K6" s="1">
        <v>143</v>
      </c>
      <c r="L6" s="1">
        <v>79</v>
      </c>
      <c r="M6" s="1">
        <v>64</v>
      </c>
      <c r="N6" s="1">
        <v>98</v>
      </c>
      <c r="O6" s="1">
        <v>50</v>
      </c>
      <c r="P6" s="1">
        <v>48</v>
      </c>
      <c r="Q6" s="1">
        <v>150</v>
      </c>
      <c r="R6" s="1">
        <v>84</v>
      </c>
      <c r="S6" s="1">
        <v>66</v>
      </c>
      <c r="T6" s="14">
        <v>1</v>
      </c>
      <c r="U6" s="1">
        <v>120</v>
      </c>
      <c r="V6" s="1">
        <v>65</v>
      </c>
      <c r="W6" s="1">
        <v>55</v>
      </c>
      <c r="X6" s="1">
        <v>688</v>
      </c>
      <c r="Y6" s="1">
        <v>346</v>
      </c>
      <c r="Z6" s="1">
        <v>342</v>
      </c>
      <c r="AA6" s="1">
        <v>73</v>
      </c>
      <c r="AB6" s="1">
        <v>41</v>
      </c>
      <c r="AC6" s="1">
        <v>32</v>
      </c>
      <c r="AD6" s="1">
        <v>99</v>
      </c>
      <c r="AE6" s="1">
        <v>44</v>
      </c>
      <c r="AF6" s="1">
        <v>55</v>
      </c>
      <c r="AG6" s="1">
        <v>31</v>
      </c>
      <c r="AH6" s="1">
        <v>16</v>
      </c>
      <c r="AI6" s="1">
        <v>15</v>
      </c>
      <c r="AJ6" s="1">
        <v>23</v>
      </c>
      <c r="AK6" s="1">
        <v>16</v>
      </c>
      <c r="AL6" s="1">
        <v>7</v>
      </c>
      <c r="AM6" s="14">
        <v>1</v>
      </c>
      <c r="AN6" s="1">
        <v>101</v>
      </c>
      <c r="AO6" s="1">
        <v>57</v>
      </c>
      <c r="AP6" s="1">
        <v>44</v>
      </c>
      <c r="AQ6" s="1">
        <v>96</v>
      </c>
      <c r="AR6" s="1">
        <v>52</v>
      </c>
      <c r="AS6" s="1">
        <v>44</v>
      </c>
      <c r="AT6" s="1">
        <v>46</v>
      </c>
      <c r="AU6" s="1">
        <v>24</v>
      </c>
      <c r="AV6" s="1">
        <v>22</v>
      </c>
      <c r="AW6" s="1">
        <v>73</v>
      </c>
      <c r="AX6" s="1">
        <v>30</v>
      </c>
      <c r="AY6" s="1">
        <v>43</v>
      </c>
      <c r="AZ6" s="1">
        <v>54</v>
      </c>
      <c r="BA6" s="1">
        <v>32</v>
      </c>
      <c r="BB6" s="1">
        <v>22</v>
      </c>
      <c r="BC6" s="1">
        <v>40</v>
      </c>
      <c r="BD6" s="1">
        <v>13</v>
      </c>
      <c r="BE6" s="1">
        <v>27</v>
      </c>
      <c r="BF6" s="14">
        <v>1</v>
      </c>
      <c r="BG6" s="1">
        <v>43</v>
      </c>
      <c r="BH6" s="1">
        <v>16</v>
      </c>
      <c r="BI6" s="1">
        <v>27</v>
      </c>
      <c r="BJ6" s="1">
        <v>37</v>
      </c>
      <c r="BK6" s="1">
        <v>20</v>
      </c>
      <c r="BL6" s="1">
        <v>17</v>
      </c>
      <c r="BM6" s="1">
        <v>19</v>
      </c>
      <c r="BN6" s="1">
        <v>6</v>
      </c>
      <c r="BO6" s="1">
        <v>13</v>
      </c>
      <c r="BP6" s="1">
        <v>72</v>
      </c>
      <c r="BQ6" s="1">
        <v>32</v>
      </c>
      <c r="BR6" s="1">
        <v>40</v>
      </c>
      <c r="BS6" s="1">
        <v>0</v>
      </c>
      <c r="BT6" s="1">
        <v>0</v>
      </c>
      <c r="BU6" s="1">
        <v>0</v>
      </c>
    </row>
    <row r="7" spans="1:73" x14ac:dyDescent="0.15">
      <c r="A7" s="14">
        <v>2</v>
      </c>
      <c r="B7" s="1">
        <v>2084</v>
      </c>
      <c r="C7" s="1">
        <v>1037</v>
      </c>
      <c r="D7" s="1">
        <v>1047</v>
      </c>
      <c r="E7" s="1">
        <v>2</v>
      </c>
      <c r="F7" s="1">
        <v>1</v>
      </c>
      <c r="G7" s="1">
        <v>1</v>
      </c>
      <c r="H7" s="1">
        <v>65</v>
      </c>
      <c r="I7" s="1">
        <v>39</v>
      </c>
      <c r="J7" s="1">
        <v>26</v>
      </c>
      <c r="K7" s="1">
        <v>142</v>
      </c>
      <c r="L7" s="1">
        <v>71</v>
      </c>
      <c r="M7" s="1">
        <v>71</v>
      </c>
      <c r="N7" s="1">
        <v>101</v>
      </c>
      <c r="O7" s="1">
        <v>45</v>
      </c>
      <c r="P7" s="1">
        <v>56</v>
      </c>
      <c r="Q7" s="1">
        <v>172</v>
      </c>
      <c r="R7" s="1">
        <v>73</v>
      </c>
      <c r="S7" s="1">
        <v>99</v>
      </c>
      <c r="T7" s="14">
        <v>2</v>
      </c>
      <c r="U7" s="1">
        <v>118</v>
      </c>
      <c r="V7" s="1">
        <v>72</v>
      </c>
      <c r="W7" s="1">
        <v>46</v>
      </c>
      <c r="X7" s="1">
        <v>641</v>
      </c>
      <c r="Y7" s="1">
        <v>314</v>
      </c>
      <c r="Z7" s="1">
        <v>327</v>
      </c>
      <c r="AA7" s="1">
        <v>66</v>
      </c>
      <c r="AB7" s="1">
        <v>28</v>
      </c>
      <c r="AC7" s="1">
        <v>38</v>
      </c>
      <c r="AD7" s="1">
        <v>112</v>
      </c>
      <c r="AE7" s="1">
        <v>57</v>
      </c>
      <c r="AF7" s="1">
        <v>55</v>
      </c>
      <c r="AG7" s="1">
        <v>41</v>
      </c>
      <c r="AH7" s="1">
        <v>17</v>
      </c>
      <c r="AI7" s="1">
        <v>24</v>
      </c>
      <c r="AJ7" s="1">
        <v>31</v>
      </c>
      <c r="AK7" s="1">
        <v>15</v>
      </c>
      <c r="AL7" s="1">
        <v>16</v>
      </c>
      <c r="AM7" s="14">
        <v>2</v>
      </c>
      <c r="AN7" s="1">
        <v>92</v>
      </c>
      <c r="AO7" s="1">
        <v>49</v>
      </c>
      <c r="AP7" s="1">
        <v>43</v>
      </c>
      <c r="AQ7" s="1">
        <v>121</v>
      </c>
      <c r="AR7" s="1">
        <v>65</v>
      </c>
      <c r="AS7" s="1">
        <v>56</v>
      </c>
      <c r="AT7" s="1">
        <v>49</v>
      </c>
      <c r="AU7" s="1">
        <v>24</v>
      </c>
      <c r="AV7" s="1">
        <v>25</v>
      </c>
      <c r="AW7" s="1">
        <v>84</v>
      </c>
      <c r="AX7" s="1">
        <v>32</v>
      </c>
      <c r="AY7" s="1">
        <v>52</v>
      </c>
      <c r="AZ7" s="1">
        <v>55</v>
      </c>
      <c r="BA7" s="1">
        <v>32</v>
      </c>
      <c r="BB7" s="1">
        <v>23</v>
      </c>
      <c r="BC7" s="1">
        <v>55</v>
      </c>
      <c r="BD7" s="1">
        <v>33</v>
      </c>
      <c r="BE7" s="1">
        <v>22</v>
      </c>
      <c r="BF7" s="14">
        <v>2</v>
      </c>
      <c r="BG7" s="1">
        <v>28</v>
      </c>
      <c r="BH7" s="1">
        <v>12</v>
      </c>
      <c r="BI7" s="1">
        <v>16</v>
      </c>
      <c r="BJ7" s="1">
        <v>29</v>
      </c>
      <c r="BK7" s="1">
        <v>13</v>
      </c>
      <c r="BL7" s="1">
        <v>16</v>
      </c>
      <c r="BM7" s="1">
        <v>11</v>
      </c>
      <c r="BN7" s="1">
        <v>5</v>
      </c>
      <c r="BO7" s="1">
        <v>6</v>
      </c>
      <c r="BP7" s="1">
        <v>68</v>
      </c>
      <c r="BQ7" s="1">
        <v>39</v>
      </c>
      <c r="BR7" s="1">
        <v>29</v>
      </c>
      <c r="BS7" s="1">
        <v>1</v>
      </c>
      <c r="BT7" s="1">
        <v>1</v>
      </c>
      <c r="BU7" s="1">
        <v>0</v>
      </c>
    </row>
    <row r="8" spans="1:73" x14ac:dyDescent="0.15">
      <c r="A8" s="14">
        <v>3</v>
      </c>
      <c r="B8" s="1">
        <v>1857</v>
      </c>
      <c r="C8" s="1">
        <v>950</v>
      </c>
      <c r="D8" s="1">
        <v>907</v>
      </c>
      <c r="E8" s="1">
        <v>2</v>
      </c>
      <c r="F8" s="1">
        <v>1</v>
      </c>
      <c r="G8" s="1">
        <v>1</v>
      </c>
      <c r="H8" s="1">
        <v>57</v>
      </c>
      <c r="I8" s="1">
        <v>25</v>
      </c>
      <c r="J8" s="1">
        <v>32</v>
      </c>
      <c r="K8" s="1">
        <v>126</v>
      </c>
      <c r="L8" s="1">
        <v>61</v>
      </c>
      <c r="M8" s="1">
        <v>65</v>
      </c>
      <c r="N8" s="1">
        <v>107</v>
      </c>
      <c r="O8" s="1">
        <v>52</v>
      </c>
      <c r="P8" s="1">
        <v>55</v>
      </c>
      <c r="Q8" s="1">
        <v>139</v>
      </c>
      <c r="R8" s="1">
        <v>77</v>
      </c>
      <c r="S8" s="1">
        <v>62</v>
      </c>
      <c r="T8" s="14">
        <v>3</v>
      </c>
      <c r="U8" s="1">
        <v>102</v>
      </c>
      <c r="V8" s="1">
        <v>48</v>
      </c>
      <c r="W8" s="1">
        <v>54</v>
      </c>
      <c r="X8" s="1">
        <v>598</v>
      </c>
      <c r="Y8" s="1">
        <v>304</v>
      </c>
      <c r="Z8" s="1">
        <v>294</v>
      </c>
      <c r="AA8" s="1">
        <v>58</v>
      </c>
      <c r="AB8" s="1">
        <v>28</v>
      </c>
      <c r="AC8" s="1">
        <v>30</v>
      </c>
      <c r="AD8" s="1">
        <v>91</v>
      </c>
      <c r="AE8" s="1">
        <v>39</v>
      </c>
      <c r="AF8" s="1">
        <v>52</v>
      </c>
      <c r="AG8" s="1">
        <v>26</v>
      </c>
      <c r="AH8" s="1">
        <v>11</v>
      </c>
      <c r="AI8" s="1">
        <v>15</v>
      </c>
      <c r="AJ8" s="1">
        <v>35</v>
      </c>
      <c r="AK8" s="1">
        <v>17</v>
      </c>
      <c r="AL8" s="1">
        <v>18</v>
      </c>
      <c r="AM8" s="14">
        <v>3</v>
      </c>
      <c r="AN8" s="1">
        <v>79</v>
      </c>
      <c r="AO8" s="1">
        <v>39</v>
      </c>
      <c r="AP8" s="1">
        <v>40</v>
      </c>
      <c r="AQ8" s="1">
        <v>65</v>
      </c>
      <c r="AR8" s="1">
        <v>40</v>
      </c>
      <c r="AS8" s="1">
        <v>25</v>
      </c>
      <c r="AT8" s="1">
        <v>44</v>
      </c>
      <c r="AU8" s="1">
        <v>30</v>
      </c>
      <c r="AV8" s="1">
        <v>14</v>
      </c>
      <c r="AW8" s="1">
        <v>74</v>
      </c>
      <c r="AX8" s="1">
        <v>40</v>
      </c>
      <c r="AY8" s="1">
        <v>34</v>
      </c>
      <c r="AZ8" s="1">
        <v>78</v>
      </c>
      <c r="BA8" s="1">
        <v>39</v>
      </c>
      <c r="BB8" s="1">
        <v>39</v>
      </c>
      <c r="BC8" s="1">
        <v>52</v>
      </c>
      <c r="BD8" s="1">
        <v>29</v>
      </c>
      <c r="BE8" s="1">
        <v>23</v>
      </c>
      <c r="BF8" s="14">
        <v>3</v>
      </c>
      <c r="BG8" s="1">
        <v>16</v>
      </c>
      <c r="BH8" s="1">
        <v>7</v>
      </c>
      <c r="BI8" s="1">
        <v>9</v>
      </c>
      <c r="BJ8" s="1">
        <v>30</v>
      </c>
      <c r="BK8" s="1">
        <v>19</v>
      </c>
      <c r="BL8" s="1">
        <v>11</v>
      </c>
      <c r="BM8" s="1">
        <v>19</v>
      </c>
      <c r="BN8" s="1">
        <v>12</v>
      </c>
      <c r="BO8" s="1">
        <v>7</v>
      </c>
      <c r="BP8" s="1">
        <v>59</v>
      </c>
      <c r="BQ8" s="1">
        <v>32</v>
      </c>
      <c r="BR8" s="1">
        <v>27</v>
      </c>
      <c r="BS8" s="1">
        <v>0</v>
      </c>
      <c r="BT8" s="1">
        <v>0</v>
      </c>
      <c r="BU8" s="1">
        <v>0</v>
      </c>
    </row>
    <row r="9" spans="1:73" x14ac:dyDescent="0.15">
      <c r="A9" s="14">
        <v>4</v>
      </c>
      <c r="B9" s="1">
        <v>1595</v>
      </c>
      <c r="C9" s="1">
        <v>857</v>
      </c>
      <c r="D9" s="1">
        <v>738</v>
      </c>
      <c r="E9" s="1">
        <v>4</v>
      </c>
      <c r="F9" s="1">
        <v>0</v>
      </c>
      <c r="G9" s="1">
        <v>4</v>
      </c>
      <c r="H9" s="1">
        <v>49</v>
      </c>
      <c r="I9" s="1">
        <v>25</v>
      </c>
      <c r="J9" s="1">
        <v>24</v>
      </c>
      <c r="K9" s="1">
        <v>103</v>
      </c>
      <c r="L9" s="1">
        <v>65</v>
      </c>
      <c r="M9" s="1">
        <v>38</v>
      </c>
      <c r="N9" s="1">
        <v>65</v>
      </c>
      <c r="O9" s="1">
        <v>35</v>
      </c>
      <c r="P9" s="1">
        <v>30</v>
      </c>
      <c r="Q9" s="1">
        <v>108</v>
      </c>
      <c r="R9" s="1">
        <v>58</v>
      </c>
      <c r="S9" s="1">
        <v>50</v>
      </c>
      <c r="T9" s="14">
        <v>4</v>
      </c>
      <c r="U9" s="1">
        <v>89</v>
      </c>
      <c r="V9" s="1">
        <v>52</v>
      </c>
      <c r="W9" s="1">
        <v>37</v>
      </c>
      <c r="X9" s="1">
        <v>546</v>
      </c>
      <c r="Y9" s="1">
        <v>289</v>
      </c>
      <c r="Z9" s="1">
        <v>257</v>
      </c>
      <c r="AA9" s="1">
        <v>39</v>
      </c>
      <c r="AB9" s="1">
        <v>19</v>
      </c>
      <c r="AC9" s="1">
        <v>20</v>
      </c>
      <c r="AD9" s="1">
        <v>66</v>
      </c>
      <c r="AE9" s="1">
        <v>34</v>
      </c>
      <c r="AF9" s="1">
        <v>32</v>
      </c>
      <c r="AG9" s="1">
        <v>31</v>
      </c>
      <c r="AH9" s="1">
        <v>18</v>
      </c>
      <c r="AI9" s="1">
        <v>13</v>
      </c>
      <c r="AJ9" s="1">
        <v>26</v>
      </c>
      <c r="AK9" s="1">
        <v>11</v>
      </c>
      <c r="AL9" s="1">
        <v>15</v>
      </c>
      <c r="AM9" s="14">
        <v>4</v>
      </c>
      <c r="AN9" s="1">
        <v>67</v>
      </c>
      <c r="AO9" s="1">
        <v>33</v>
      </c>
      <c r="AP9" s="1">
        <v>34</v>
      </c>
      <c r="AQ9" s="1">
        <v>81</v>
      </c>
      <c r="AR9" s="1">
        <v>47</v>
      </c>
      <c r="AS9" s="1">
        <v>34</v>
      </c>
      <c r="AT9" s="1">
        <v>28</v>
      </c>
      <c r="AU9" s="1">
        <v>12</v>
      </c>
      <c r="AV9" s="1">
        <v>16</v>
      </c>
      <c r="AW9" s="1">
        <v>66</v>
      </c>
      <c r="AX9" s="1">
        <v>34</v>
      </c>
      <c r="AY9" s="1">
        <v>32</v>
      </c>
      <c r="AZ9" s="1">
        <v>53</v>
      </c>
      <c r="BA9" s="1">
        <v>33</v>
      </c>
      <c r="BB9" s="1">
        <v>20</v>
      </c>
      <c r="BC9" s="1">
        <v>41</v>
      </c>
      <c r="BD9" s="1">
        <v>21</v>
      </c>
      <c r="BE9" s="1">
        <v>20</v>
      </c>
      <c r="BF9" s="14">
        <v>4</v>
      </c>
      <c r="BG9" s="1">
        <v>27</v>
      </c>
      <c r="BH9" s="1">
        <v>16</v>
      </c>
      <c r="BI9" s="1">
        <v>11</v>
      </c>
      <c r="BJ9" s="1">
        <v>32</v>
      </c>
      <c r="BK9" s="1">
        <v>16</v>
      </c>
      <c r="BL9" s="1">
        <v>16</v>
      </c>
      <c r="BM9" s="1">
        <v>17</v>
      </c>
      <c r="BN9" s="1">
        <v>9</v>
      </c>
      <c r="BO9" s="1">
        <v>8</v>
      </c>
      <c r="BP9" s="1">
        <v>57</v>
      </c>
      <c r="BQ9" s="1">
        <v>30</v>
      </c>
      <c r="BR9" s="1">
        <v>27</v>
      </c>
      <c r="BS9" s="1">
        <v>0</v>
      </c>
      <c r="BT9" s="1">
        <v>0</v>
      </c>
      <c r="BU9" s="1">
        <v>0</v>
      </c>
    </row>
    <row r="10" spans="1:73" x14ac:dyDescent="0.15">
      <c r="A10" s="14">
        <v>5</v>
      </c>
      <c r="B10" s="1">
        <v>1835</v>
      </c>
      <c r="C10" s="1">
        <v>950</v>
      </c>
      <c r="D10" s="1">
        <v>885</v>
      </c>
      <c r="E10" s="1">
        <v>0</v>
      </c>
      <c r="F10" s="1">
        <v>0</v>
      </c>
      <c r="G10" s="1">
        <v>0</v>
      </c>
      <c r="H10" s="1">
        <v>59</v>
      </c>
      <c r="I10" s="1">
        <v>31</v>
      </c>
      <c r="J10" s="1">
        <v>28</v>
      </c>
      <c r="K10" s="1">
        <v>137</v>
      </c>
      <c r="L10" s="1">
        <v>76</v>
      </c>
      <c r="M10" s="1">
        <v>61</v>
      </c>
      <c r="N10" s="1">
        <v>82</v>
      </c>
      <c r="O10" s="1">
        <v>40</v>
      </c>
      <c r="P10" s="1">
        <v>42</v>
      </c>
      <c r="Q10" s="1">
        <v>155</v>
      </c>
      <c r="R10" s="1">
        <v>79</v>
      </c>
      <c r="S10" s="1">
        <v>76</v>
      </c>
      <c r="T10" s="14">
        <v>5</v>
      </c>
      <c r="U10" s="1">
        <v>106</v>
      </c>
      <c r="V10" s="1">
        <v>57</v>
      </c>
      <c r="W10" s="1">
        <v>49</v>
      </c>
      <c r="X10" s="1">
        <v>591</v>
      </c>
      <c r="Y10" s="1">
        <v>313</v>
      </c>
      <c r="Z10" s="1">
        <v>278</v>
      </c>
      <c r="AA10" s="1">
        <v>59</v>
      </c>
      <c r="AB10" s="1">
        <v>30</v>
      </c>
      <c r="AC10" s="1">
        <v>29</v>
      </c>
      <c r="AD10" s="1">
        <v>89</v>
      </c>
      <c r="AE10" s="1">
        <v>33</v>
      </c>
      <c r="AF10" s="1">
        <v>56</v>
      </c>
      <c r="AG10" s="1">
        <v>39</v>
      </c>
      <c r="AH10" s="1">
        <v>19</v>
      </c>
      <c r="AI10" s="1">
        <v>20</v>
      </c>
      <c r="AJ10" s="1">
        <v>28</v>
      </c>
      <c r="AK10" s="1">
        <v>14</v>
      </c>
      <c r="AL10" s="1">
        <v>14</v>
      </c>
      <c r="AM10" s="14">
        <v>5</v>
      </c>
      <c r="AN10" s="1">
        <v>87</v>
      </c>
      <c r="AO10" s="1">
        <v>44</v>
      </c>
      <c r="AP10" s="1">
        <v>43</v>
      </c>
      <c r="AQ10" s="1">
        <v>85</v>
      </c>
      <c r="AR10" s="1">
        <v>50</v>
      </c>
      <c r="AS10" s="1">
        <v>35</v>
      </c>
      <c r="AT10" s="1">
        <v>38</v>
      </c>
      <c r="AU10" s="1">
        <v>17</v>
      </c>
      <c r="AV10" s="1">
        <v>21</v>
      </c>
      <c r="AW10" s="1">
        <v>71</v>
      </c>
      <c r="AX10" s="1">
        <v>43</v>
      </c>
      <c r="AY10" s="1">
        <v>28</v>
      </c>
      <c r="AZ10" s="1">
        <v>55</v>
      </c>
      <c r="BA10" s="1">
        <v>24</v>
      </c>
      <c r="BB10" s="1">
        <v>31</v>
      </c>
      <c r="BC10" s="1">
        <v>34</v>
      </c>
      <c r="BD10" s="1">
        <v>19</v>
      </c>
      <c r="BE10" s="1">
        <v>15</v>
      </c>
      <c r="BF10" s="14">
        <v>5</v>
      </c>
      <c r="BG10" s="1">
        <v>30</v>
      </c>
      <c r="BH10" s="1">
        <v>13</v>
      </c>
      <c r="BI10" s="1">
        <v>17</v>
      </c>
      <c r="BJ10" s="1">
        <v>31</v>
      </c>
      <c r="BK10" s="1">
        <v>20</v>
      </c>
      <c r="BL10" s="1">
        <v>11</v>
      </c>
      <c r="BM10" s="1">
        <v>11</v>
      </c>
      <c r="BN10" s="1">
        <v>4</v>
      </c>
      <c r="BO10" s="1">
        <v>7</v>
      </c>
      <c r="BP10" s="1">
        <v>48</v>
      </c>
      <c r="BQ10" s="1">
        <v>24</v>
      </c>
      <c r="BR10" s="1">
        <v>24</v>
      </c>
      <c r="BS10" s="1">
        <v>0</v>
      </c>
      <c r="BT10" s="1">
        <v>0</v>
      </c>
      <c r="BU10" s="1">
        <v>0</v>
      </c>
    </row>
    <row r="11" spans="1:73" x14ac:dyDescent="0.15">
      <c r="A11" s="14">
        <v>6</v>
      </c>
      <c r="B11" s="1">
        <v>1703</v>
      </c>
      <c r="C11" s="1">
        <v>874</v>
      </c>
      <c r="D11" s="1">
        <v>829</v>
      </c>
      <c r="E11" s="1">
        <v>3</v>
      </c>
      <c r="F11" s="1">
        <v>2</v>
      </c>
      <c r="G11" s="1">
        <v>1</v>
      </c>
      <c r="H11" s="1">
        <v>60</v>
      </c>
      <c r="I11" s="1">
        <v>25</v>
      </c>
      <c r="J11" s="1">
        <v>35</v>
      </c>
      <c r="K11" s="1">
        <v>99</v>
      </c>
      <c r="L11" s="1">
        <v>51</v>
      </c>
      <c r="M11" s="1">
        <v>48</v>
      </c>
      <c r="N11" s="1">
        <v>82</v>
      </c>
      <c r="O11" s="1">
        <v>37</v>
      </c>
      <c r="P11" s="1">
        <v>45</v>
      </c>
      <c r="Q11" s="1">
        <v>136</v>
      </c>
      <c r="R11" s="1">
        <v>78</v>
      </c>
      <c r="S11" s="1">
        <v>58</v>
      </c>
      <c r="T11" s="14">
        <v>6</v>
      </c>
      <c r="U11" s="1">
        <v>87</v>
      </c>
      <c r="V11" s="1">
        <v>35</v>
      </c>
      <c r="W11" s="1">
        <v>52</v>
      </c>
      <c r="X11" s="1">
        <v>509</v>
      </c>
      <c r="Y11" s="1">
        <v>279</v>
      </c>
      <c r="Z11" s="1">
        <v>230</v>
      </c>
      <c r="AA11" s="1">
        <v>66</v>
      </c>
      <c r="AB11" s="1">
        <v>30</v>
      </c>
      <c r="AC11" s="1">
        <v>36</v>
      </c>
      <c r="AD11" s="1">
        <v>82</v>
      </c>
      <c r="AE11" s="1">
        <v>35</v>
      </c>
      <c r="AF11" s="1">
        <v>47</v>
      </c>
      <c r="AG11" s="1">
        <v>34</v>
      </c>
      <c r="AH11" s="1">
        <v>16</v>
      </c>
      <c r="AI11" s="1">
        <v>18</v>
      </c>
      <c r="AJ11" s="1">
        <v>20</v>
      </c>
      <c r="AK11" s="1">
        <v>7</v>
      </c>
      <c r="AL11" s="1">
        <v>13</v>
      </c>
      <c r="AM11" s="14">
        <v>6</v>
      </c>
      <c r="AN11" s="1">
        <v>99</v>
      </c>
      <c r="AO11" s="1">
        <v>47</v>
      </c>
      <c r="AP11" s="1">
        <v>52</v>
      </c>
      <c r="AQ11" s="1">
        <v>90</v>
      </c>
      <c r="AR11" s="1">
        <v>49</v>
      </c>
      <c r="AS11" s="1">
        <v>41</v>
      </c>
      <c r="AT11" s="1">
        <v>41</v>
      </c>
      <c r="AU11" s="1">
        <v>26</v>
      </c>
      <c r="AV11" s="1">
        <v>15</v>
      </c>
      <c r="AW11" s="1">
        <v>71</v>
      </c>
      <c r="AX11" s="1">
        <v>46</v>
      </c>
      <c r="AY11" s="1">
        <v>25</v>
      </c>
      <c r="AZ11" s="1">
        <v>49</v>
      </c>
      <c r="BA11" s="1">
        <v>23</v>
      </c>
      <c r="BB11" s="1">
        <v>26</v>
      </c>
      <c r="BC11" s="1">
        <v>48</v>
      </c>
      <c r="BD11" s="1">
        <v>27</v>
      </c>
      <c r="BE11" s="1">
        <v>21</v>
      </c>
      <c r="BF11" s="14">
        <v>6</v>
      </c>
      <c r="BG11" s="1">
        <v>32</v>
      </c>
      <c r="BH11" s="1">
        <v>15</v>
      </c>
      <c r="BI11" s="1">
        <v>17</v>
      </c>
      <c r="BJ11" s="1">
        <v>34</v>
      </c>
      <c r="BK11" s="1">
        <v>16</v>
      </c>
      <c r="BL11" s="1">
        <v>18</v>
      </c>
      <c r="BM11" s="1">
        <v>12</v>
      </c>
      <c r="BN11" s="1">
        <v>5</v>
      </c>
      <c r="BO11" s="1">
        <v>7</v>
      </c>
      <c r="BP11" s="1">
        <v>49</v>
      </c>
      <c r="BQ11" s="1">
        <v>25</v>
      </c>
      <c r="BR11" s="1">
        <v>24</v>
      </c>
      <c r="BS11" s="1">
        <v>0</v>
      </c>
      <c r="BT11" s="1">
        <v>0</v>
      </c>
      <c r="BU11" s="1">
        <v>0</v>
      </c>
    </row>
    <row r="12" spans="1:73" x14ac:dyDescent="0.15">
      <c r="A12" s="14">
        <v>7</v>
      </c>
      <c r="B12" s="1">
        <v>1415</v>
      </c>
      <c r="C12" s="1">
        <v>732</v>
      </c>
      <c r="D12" s="1">
        <v>683</v>
      </c>
      <c r="E12" s="1">
        <v>3</v>
      </c>
      <c r="F12" s="1">
        <v>3</v>
      </c>
      <c r="G12" s="1">
        <v>0</v>
      </c>
      <c r="H12" s="1">
        <v>51</v>
      </c>
      <c r="I12" s="1">
        <v>20</v>
      </c>
      <c r="J12" s="1">
        <v>31</v>
      </c>
      <c r="K12" s="1">
        <v>98</v>
      </c>
      <c r="L12" s="1">
        <v>59</v>
      </c>
      <c r="M12" s="1">
        <v>39</v>
      </c>
      <c r="N12" s="1">
        <v>70</v>
      </c>
      <c r="O12" s="1">
        <v>31</v>
      </c>
      <c r="P12" s="1">
        <v>39</v>
      </c>
      <c r="Q12" s="1">
        <v>97</v>
      </c>
      <c r="R12" s="1">
        <v>52</v>
      </c>
      <c r="S12" s="1">
        <v>45</v>
      </c>
      <c r="T12" s="14">
        <v>7</v>
      </c>
      <c r="U12" s="1">
        <v>91</v>
      </c>
      <c r="V12" s="1">
        <v>44</v>
      </c>
      <c r="W12" s="1">
        <v>47</v>
      </c>
      <c r="X12" s="1">
        <v>428</v>
      </c>
      <c r="Y12" s="1">
        <v>227</v>
      </c>
      <c r="Z12" s="1">
        <v>201</v>
      </c>
      <c r="AA12" s="1">
        <v>52</v>
      </c>
      <c r="AB12" s="1">
        <v>22</v>
      </c>
      <c r="AC12" s="1">
        <v>30</v>
      </c>
      <c r="AD12" s="1">
        <v>68</v>
      </c>
      <c r="AE12" s="1">
        <v>44</v>
      </c>
      <c r="AF12" s="1">
        <v>24</v>
      </c>
      <c r="AG12" s="1">
        <v>28</v>
      </c>
      <c r="AH12" s="1">
        <v>13</v>
      </c>
      <c r="AI12" s="1">
        <v>15</v>
      </c>
      <c r="AJ12" s="1">
        <v>26</v>
      </c>
      <c r="AK12" s="1">
        <v>13</v>
      </c>
      <c r="AL12" s="1">
        <v>13</v>
      </c>
      <c r="AM12" s="14">
        <v>7</v>
      </c>
      <c r="AN12" s="1">
        <v>69</v>
      </c>
      <c r="AO12" s="1">
        <v>34</v>
      </c>
      <c r="AP12" s="1">
        <v>35</v>
      </c>
      <c r="AQ12" s="1">
        <v>69</v>
      </c>
      <c r="AR12" s="1">
        <v>30</v>
      </c>
      <c r="AS12" s="1">
        <v>39</v>
      </c>
      <c r="AT12" s="1">
        <v>29</v>
      </c>
      <c r="AU12" s="1">
        <v>15</v>
      </c>
      <c r="AV12" s="1">
        <v>14</v>
      </c>
      <c r="AW12" s="1">
        <v>49</v>
      </c>
      <c r="AX12" s="1">
        <v>24</v>
      </c>
      <c r="AY12" s="1">
        <v>25</v>
      </c>
      <c r="AZ12" s="1">
        <v>46</v>
      </c>
      <c r="BA12" s="1">
        <v>26</v>
      </c>
      <c r="BB12" s="1">
        <v>20</v>
      </c>
      <c r="BC12" s="1">
        <v>42</v>
      </c>
      <c r="BD12" s="1">
        <v>23</v>
      </c>
      <c r="BE12" s="1">
        <v>19</v>
      </c>
      <c r="BF12" s="14">
        <v>7</v>
      </c>
      <c r="BG12" s="1">
        <v>23</v>
      </c>
      <c r="BH12" s="1">
        <v>10</v>
      </c>
      <c r="BI12" s="1">
        <v>13</v>
      </c>
      <c r="BJ12" s="1">
        <v>23</v>
      </c>
      <c r="BK12" s="1">
        <v>10</v>
      </c>
      <c r="BL12" s="1">
        <v>13</v>
      </c>
      <c r="BM12" s="1">
        <v>13</v>
      </c>
      <c r="BN12" s="1">
        <v>6</v>
      </c>
      <c r="BO12" s="1">
        <v>7</v>
      </c>
      <c r="BP12" s="1">
        <v>38</v>
      </c>
      <c r="BQ12" s="1">
        <v>24</v>
      </c>
      <c r="BR12" s="1">
        <v>14</v>
      </c>
      <c r="BS12" s="1">
        <v>2</v>
      </c>
      <c r="BT12" s="1">
        <v>2</v>
      </c>
      <c r="BU12" s="1">
        <v>0</v>
      </c>
    </row>
    <row r="13" spans="1:73" x14ac:dyDescent="0.15">
      <c r="A13" s="14">
        <v>8</v>
      </c>
      <c r="B13" s="1">
        <v>1477</v>
      </c>
      <c r="C13" s="1">
        <v>740</v>
      </c>
      <c r="D13" s="1">
        <v>737</v>
      </c>
      <c r="E13" s="1">
        <v>1</v>
      </c>
      <c r="F13" s="1">
        <v>1</v>
      </c>
      <c r="G13" s="1">
        <v>0</v>
      </c>
      <c r="H13" s="1">
        <v>54</v>
      </c>
      <c r="I13" s="1">
        <v>28</v>
      </c>
      <c r="J13" s="1">
        <v>26</v>
      </c>
      <c r="K13" s="1">
        <v>104</v>
      </c>
      <c r="L13" s="1">
        <v>57</v>
      </c>
      <c r="M13" s="1">
        <v>47</v>
      </c>
      <c r="N13" s="1">
        <v>62</v>
      </c>
      <c r="O13" s="1">
        <v>32</v>
      </c>
      <c r="P13" s="1">
        <v>30</v>
      </c>
      <c r="Q13" s="1">
        <v>116</v>
      </c>
      <c r="R13" s="1">
        <v>50</v>
      </c>
      <c r="S13" s="1">
        <v>66</v>
      </c>
      <c r="T13" s="14">
        <v>8</v>
      </c>
      <c r="U13" s="1">
        <v>82</v>
      </c>
      <c r="V13" s="1">
        <v>38</v>
      </c>
      <c r="W13" s="1">
        <v>44</v>
      </c>
      <c r="X13" s="1">
        <v>439</v>
      </c>
      <c r="Y13" s="1">
        <v>216</v>
      </c>
      <c r="Z13" s="1">
        <v>223</v>
      </c>
      <c r="AA13" s="1">
        <v>53</v>
      </c>
      <c r="AB13" s="1">
        <v>34</v>
      </c>
      <c r="AC13" s="1">
        <v>19</v>
      </c>
      <c r="AD13" s="1">
        <v>75</v>
      </c>
      <c r="AE13" s="1">
        <v>35</v>
      </c>
      <c r="AF13" s="1">
        <v>40</v>
      </c>
      <c r="AG13" s="1">
        <v>37</v>
      </c>
      <c r="AH13" s="1">
        <v>19</v>
      </c>
      <c r="AI13" s="1">
        <v>18</v>
      </c>
      <c r="AJ13" s="1">
        <v>29</v>
      </c>
      <c r="AK13" s="1">
        <v>15</v>
      </c>
      <c r="AL13" s="1">
        <v>14</v>
      </c>
      <c r="AM13" s="14">
        <v>8</v>
      </c>
      <c r="AN13" s="1">
        <v>63</v>
      </c>
      <c r="AO13" s="1">
        <v>34</v>
      </c>
      <c r="AP13" s="1">
        <v>29</v>
      </c>
      <c r="AQ13" s="1">
        <v>75</v>
      </c>
      <c r="AR13" s="1">
        <v>38</v>
      </c>
      <c r="AS13" s="1">
        <v>37</v>
      </c>
      <c r="AT13" s="1">
        <v>32</v>
      </c>
      <c r="AU13" s="1">
        <v>18</v>
      </c>
      <c r="AV13" s="1">
        <v>14</v>
      </c>
      <c r="AW13" s="1">
        <v>39</v>
      </c>
      <c r="AX13" s="1">
        <v>19</v>
      </c>
      <c r="AY13" s="1">
        <v>20</v>
      </c>
      <c r="AZ13" s="1">
        <v>62</v>
      </c>
      <c r="BA13" s="1">
        <v>34</v>
      </c>
      <c r="BB13" s="1">
        <v>28</v>
      </c>
      <c r="BC13" s="1">
        <v>39</v>
      </c>
      <c r="BD13" s="1">
        <v>20</v>
      </c>
      <c r="BE13" s="1">
        <v>19</v>
      </c>
      <c r="BF13" s="14">
        <v>8</v>
      </c>
      <c r="BG13" s="1">
        <v>34</v>
      </c>
      <c r="BH13" s="1">
        <v>13</v>
      </c>
      <c r="BI13" s="1">
        <v>21</v>
      </c>
      <c r="BJ13" s="1">
        <v>20</v>
      </c>
      <c r="BK13" s="1">
        <v>9</v>
      </c>
      <c r="BL13" s="1">
        <v>11</v>
      </c>
      <c r="BM13" s="1">
        <v>18</v>
      </c>
      <c r="BN13" s="1">
        <v>10</v>
      </c>
      <c r="BO13" s="1">
        <v>8</v>
      </c>
      <c r="BP13" s="1">
        <v>42</v>
      </c>
      <c r="BQ13" s="1">
        <v>20</v>
      </c>
      <c r="BR13" s="1">
        <v>22</v>
      </c>
      <c r="BS13" s="1">
        <v>1</v>
      </c>
      <c r="BT13" s="1">
        <v>0</v>
      </c>
      <c r="BU13" s="1">
        <v>1</v>
      </c>
    </row>
    <row r="14" spans="1:73" x14ac:dyDescent="0.15">
      <c r="A14" s="14">
        <v>9</v>
      </c>
      <c r="B14" s="1">
        <v>1372</v>
      </c>
      <c r="C14" s="1">
        <v>704</v>
      </c>
      <c r="D14" s="1">
        <v>668</v>
      </c>
      <c r="E14" s="1">
        <v>0</v>
      </c>
      <c r="F14" s="1">
        <v>0</v>
      </c>
      <c r="G14" s="1">
        <v>0</v>
      </c>
      <c r="H14" s="1">
        <v>40</v>
      </c>
      <c r="I14" s="1">
        <v>15</v>
      </c>
      <c r="J14" s="1">
        <v>25</v>
      </c>
      <c r="K14" s="1">
        <v>76</v>
      </c>
      <c r="L14" s="1">
        <v>39</v>
      </c>
      <c r="M14" s="1">
        <v>37</v>
      </c>
      <c r="N14" s="1">
        <v>75</v>
      </c>
      <c r="O14" s="1">
        <v>35</v>
      </c>
      <c r="P14" s="1">
        <v>40</v>
      </c>
      <c r="Q14" s="1">
        <v>104</v>
      </c>
      <c r="R14" s="1">
        <v>61</v>
      </c>
      <c r="S14" s="1">
        <v>43</v>
      </c>
      <c r="T14" s="14">
        <v>9</v>
      </c>
      <c r="U14" s="1">
        <v>73</v>
      </c>
      <c r="V14" s="1">
        <v>41</v>
      </c>
      <c r="W14" s="1">
        <v>32</v>
      </c>
      <c r="X14" s="1">
        <v>416</v>
      </c>
      <c r="Y14" s="1">
        <v>197</v>
      </c>
      <c r="Z14" s="1">
        <v>219</v>
      </c>
      <c r="AA14" s="1">
        <v>42</v>
      </c>
      <c r="AB14" s="1">
        <v>21</v>
      </c>
      <c r="AC14" s="1">
        <v>21</v>
      </c>
      <c r="AD14" s="1">
        <v>79</v>
      </c>
      <c r="AE14" s="1">
        <v>42</v>
      </c>
      <c r="AF14" s="1">
        <v>37</v>
      </c>
      <c r="AG14" s="1">
        <v>29</v>
      </c>
      <c r="AH14" s="1">
        <v>20</v>
      </c>
      <c r="AI14" s="1">
        <v>9</v>
      </c>
      <c r="AJ14" s="1">
        <v>27</v>
      </c>
      <c r="AK14" s="1">
        <v>11</v>
      </c>
      <c r="AL14" s="1">
        <v>16</v>
      </c>
      <c r="AM14" s="14">
        <v>9</v>
      </c>
      <c r="AN14" s="1">
        <v>87</v>
      </c>
      <c r="AO14" s="1">
        <v>47</v>
      </c>
      <c r="AP14" s="1">
        <v>40</v>
      </c>
      <c r="AQ14" s="1">
        <v>53</v>
      </c>
      <c r="AR14" s="1">
        <v>32</v>
      </c>
      <c r="AS14" s="1">
        <v>21</v>
      </c>
      <c r="AT14" s="1">
        <v>34</v>
      </c>
      <c r="AU14" s="1">
        <v>15</v>
      </c>
      <c r="AV14" s="1">
        <v>19</v>
      </c>
      <c r="AW14" s="1">
        <v>55</v>
      </c>
      <c r="AX14" s="1">
        <v>25</v>
      </c>
      <c r="AY14" s="1">
        <v>30</v>
      </c>
      <c r="AZ14" s="1">
        <v>49</v>
      </c>
      <c r="BA14" s="1">
        <v>31</v>
      </c>
      <c r="BB14" s="1">
        <v>18</v>
      </c>
      <c r="BC14" s="1">
        <v>33</v>
      </c>
      <c r="BD14" s="1">
        <v>19</v>
      </c>
      <c r="BE14" s="1">
        <v>14</v>
      </c>
      <c r="BF14" s="14">
        <v>9</v>
      </c>
      <c r="BG14" s="1">
        <v>28</v>
      </c>
      <c r="BH14" s="1">
        <v>16</v>
      </c>
      <c r="BI14" s="1">
        <v>12</v>
      </c>
      <c r="BJ14" s="1">
        <v>26</v>
      </c>
      <c r="BK14" s="1">
        <v>16</v>
      </c>
      <c r="BL14" s="1">
        <v>10</v>
      </c>
      <c r="BM14" s="1">
        <v>6</v>
      </c>
      <c r="BN14" s="1">
        <v>2</v>
      </c>
      <c r="BO14" s="1">
        <v>4</v>
      </c>
      <c r="BP14" s="1">
        <v>39</v>
      </c>
      <c r="BQ14" s="1">
        <v>18</v>
      </c>
      <c r="BR14" s="1">
        <v>21</v>
      </c>
      <c r="BS14" s="1">
        <v>1</v>
      </c>
      <c r="BT14" s="1">
        <v>1</v>
      </c>
      <c r="BU14" s="1">
        <v>0</v>
      </c>
    </row>
    <row r="15" spans="1:73" x14ac:dyDescent="0.15">
      <c r="A15" s="14">
        <v>10</v>
      </c>
      <c r="B15" s="1">
        <v>1314</v>
      </c>
      <c r="C15" s="1">
        <v>644</v>
      </c>
      <c r="D15" s="1">
        <v>670</v>
      </c>
      <c r="E15" s="1">
        <v>0</v>
      </c>
      <c r="F15" s="1">
        <v>0</v>
      </c>
      <c r="G15" s="1">
        <v>0</v>
      </c>
      <c r="H15" s="1">
        <v>36</v>
      </c>
      <c r="I15" s="1">
        <v>16</v>
      </c>
      <c r="J15" s="1">
        <v>20</v>
      </c>
      <c r="K15" s="1">
        <v>78</v>
      </c>
      <c r="L15" s="1">
        <v>32</v>
      </c>
      <c r="M15" s="1">
        <v>46</v>
      </c>
      <c r="N15" s="1">
        <v>69</v>
      </c>
      <c r="O15" s="1">
        <v>34</v>
      </c>
      <c r="P15" s="1">
        <v>35</v>
      </c>
      <c r="Q15" s="1">
        <v>106</v>
      </c>
      <c r="R15" s="1">
        <v>58</v>
      </c>
      <c r="S15" s="1">
        <v>48</v>
      </c>
      <c r="T15" s="14">
        <v>10</v>
      </c>
      <c r="U15" s="1">
        <v>73</v>
      </c>
      <c r="V15" s="1">
        <v>44</v>
      </c>
      <c r="W15" s="1">
        <v>29</v>
      </c>
      <c r="X15" s="1">
        <v>421</v>
      </c>
      <c r="Y15" s="1">
        <v>214</v>
      </c>
      <c r="Z15" s="1">
        <v>207</v>
      </c>
      <c r="AA15" s="1">
        <v>49</v>
      </c>
      <c r="AB15" s="1">
        <v>24</v>
      </c>
      <c r="AC15" s="1">
        <v>25</v>
      </c>
      <c r="AD15" s="1">
        <v>57</v>
      </c>
      <c r="AE15" s="1">
        <v>31</v>
      </c>
      <c r="AF15" s="1">
        <v>26</v>
      </c>
      <c r="AG15" s="1">
        <v>22</v>
      </c>
      <c r="AH15" s="1">
        <v>12</v>
      </c>
      <c r="AI15" s="1">
        <v>10</v>
      </c>
      <c r="AJ15" s="1">
        <v>21</v>
      </c>
      <c r="AK15" s="1">
        <v>7</v>
      </c>
      <c r="AL15" s="1">
        <v>14</v>
      </c>
      <c r="AM15" s="14">
        <v>10</v>
      </c>
      <c r="AN15" s="1">
        <v>63</v>
      </c>
      <c r="AO15" s="1">
        <v>27</v>
      </c>
      <c r="AP15" s="1">
        <v>36</v>
      </c>
      <c r="AQ15" s="1">
        <v>67</v>
      </c>
      <c r="AR15" s="1">
        <v>32</v>
      </c>
      <c r="AS15" s="1">
        <v>35</v>
      </c>
      <c r="AT15" s="1">
        <v>23</v>
      </c>
      <c r="AU15" s="1">
        <v>12</v>
      </c>
      <c r="AV15" s="1">
        <v>11</v>
      </c>
      <c r="AW15" s="1">
        <v>53</v>
      </c>
      <c r="AX15" s="1">
        <v>26</v>
      </c>
      <c r="AY15" s="1">
        <v>27</v>
      </c>
      <c r="AZ15" s="1">
        <v>40</v>
      </c>
      <c r="BA15" s="1">
        <v>14</v>
      </c>
      <c r="BB15" s="1">
        <v>26</v>
      </c>
      <c r="BC15" s="1">
        <v>34</v>
      </c>
      <c r="BD15" s="1">
        <v>14</v>
      </c>
      <c r="BE15" s="1">
        <v>20</v>
      </c>
      <c r="BF15" s="14">
        <v>10</v>
      </c>
      <c r="BG15" s="1">
        <v>27</v>
      </c>
      <c r="BH15" s="1">
        <v>11</v>
      </c>
      <c r="BI15" s="1">
        <v>16</v>
      </c>
      <c r="BJ15" s="1">
        <v>35</v>
      </c>
      <c r="BK15" s="1">
        <v>18</v>
      </c>
      <c r="BL15" s="1">
        <v>17</v>
      </c>
      <c r="BM15" s="1">
        <v>6</v>
      </c>
      <c r="BN15" s="1">
        <v>3</v>
      </c>
      <c r="BO15" s="1">
        <v>3</v>
      </c>
      <c r="BP15" s="1">
        <v>33</v>
      </c>
      <c r="BQ15" s="1">
        <v>15</v>
      </c>
      <c r="BR15" s="1">
        <v>18</v>
      </c>
      <c r="BS15" s="1">
        <v>1</v>
      </c>
      <c r="BT15" s="1">
        <v>0</v>
      </c>
      <c r="BU15" s="1">
        <v>1</v>
      </c>
    </row>
    <row r="16" spans="1:73" x14ac:dyDescent="0.15">
      <c r="A16" s="14">
        <v>11</v>
      </c>
      <c r="B16" s="1">
        <v>1317</v>
      </c>
      <c r="C16" s="1">
        <v>658</v>
      </c>
      <c r="D16" s="1">
        <v>659</v>
      </c>
      <c r="E16" s="1">
        <v>1</v>
      </c>
      <c r="F16" s="1">
        <v>0</v>
      </c>
      <c r="G16" s="1">
        <v>1</v>
      </c>
      <c r="H16" s="1">
        <v>39</v>
      </c>
      <c r="I16" s="1">
        <v>19</v>
      </c>
      <c r="J16" s="1">
        <v>20</v>
      </c>
      <c r="K16" s="1">
        <v>68</v>
      </c>
      <c r="L16" s="1">
        <v>29</v>
      </c>
      <c r="M16" s="1">
        <v>39</v>
      </c>
      <c r="N16" s="1">
        <v>79</v>
      </c>
      <c r="O16" s="1">
        <v>43</v>
      </c>
      <c r="P16" s="1">
        <v>36</v>
      </c>
      <c r="Q16" s="1">
        <v>105</v>
      </c>
      <c r="R16" s="1">
        <v>59</v>
      </c>
      <c r="S16" s="1">
        <v>46</v>
      </c>
      <c r="T16" s="14">
        <v>11</v>
      </c>
      <c r="U16" s="1">
        <v>75</v>
      </c>
      <c r="V16" s="1">
        <v>39</v>
      </c>
      <c r="W16" s="1">
        <v>36</v>
      </c>
      <c r="X16" s="1">
        <v>375</v>
      </c>
      <c r="Y16" s="1">
        <v>183</v>
      </c>
      <c r="Z16" s="1">
        <v>192</v>
      </c>
      <c r="AA16" s="1">
        <v>48</v>
      </c>
      <c r="AB16" s="1">
        <v>28</v>
      </c>
      <c r="AC16" s="1">
        <v>20</v>
      </c>
      <c r="AD16" s="1">
        <v>71</v>
      </c>
      <c r="AE16" s="1">
        <v>36</v>
      </c>
      <c r="AF16" s="1">
        <v>35</v>
      </c>
      <c r="AG16" s="1">
        <v>30</v>
      </c>
      <c r="AH16" s="1">
        <v>14</v>
      </c>
      <c r="AI16" s="1">
        <v>16</v>
      </c>
      <c r="AJ16" s="1">
        <v>25</v>
      </c>
      <c r="AK16" s="1">
        <v>11</v>
      </c>
      <c r="AL16" s="1">
        <v>14</v>
      </c>
      <c r="AM16" s="14">
        <v>11</v>
      </c>
      <c r="AN16" s="1">
        <v>66</v>
      </c>
      <c r="AO16" s="1">
        <v>32</v>
      </c>
      <c r="AP16" s="1">
        <v>34</v>
      </c>
      <c r="AQ16" s="1">
        <v>81</v>
      </c>
      <c r="AR16" s="1">
        <v>41</v>
      </c>
      <c r="AS16" s="1">
        <v>40</v>
      </c>
      <c r="AT16" s="1">
        <v>32</v>
      </c>
      <c r="AU16" s="1">
        <v>14</v>
      </c>
      <c r="AV16" s="1">
        <v>18</v>
      </c>
      <c r="AW16" s="1">
        <v>51</v>
      </c>
      <c r="AX16" s="1">
        <v>16</v>
      </c>
      <c r="AY16" s="1">
        <v>35</v>
      </c>
      <c r="AZ16" s="1">
        <v>38</v>
      </c>
      <c r="BA16" s="1">
        <v>21</v>
      </c>
      <c r="BB16" s="1">
        <v>17</v>
      </c>
      <c r="BC16" s="1">
        <v>36</v>
      </c>
      <c r="BD16" s="1">
        <v>23</v>
      </c>
      <c r="BE16" s="1">
        <v>13</v>
      </c>
      <c r="BF16" s="14">
        <v>11</v>
      </c>
      <c r="BG16" s="1">
        <v>23</v>
      </c>
      <c r="BH16" s="1">
        <v>8</v>
      </c>
      <c r="BI16" s="1">
        <v>15</v>
      </c>
      <c r="BJ16" s="1">
        <v>25</v>
      </c>
      <c r="BK16" s="1">
        <v>12</v>
      </c>
      <c r="BL16" s="1">
        <v>13</v>
      </c>
      <c r="BM16" s="1">
        <v>11</v>
      </c>
      <c r="BN16" s="1">
        <v>7</v>
      </c>
      <c r="BO16" s="1">
        <v>4</v>
      </c>
      <c r="BP16" s="1">
        <v>38</v>
      </c>
      <c r="BQ16" s="1">
        <v>23</v>
      </c>
      <c r="BR16" s="1">
        <v>15</v>
      </c>
      <c r="BS16" s="1">
        <v>0</v>
      </c>
      <c r="BT16" s="1">
        <v>0</v>
      </c>
      <c r="BU16" s="1">
        <v>0</v>
      </c>
    </row>
    <row r="17" spans="1:73" x14ac:dyDescent="0.15">
      <c r="A17" s="14">
        <v>12</v>
      </c>
      <c r="B17" s="1">
        <v>1343</v>
      </c>
      <c r="C17" s="1">
        <v>711</v>
      </c>
      <c r="D17" s="1">
        <v>632</v>
      </c>
      <c r="E17" s="1">
        <v>1</v>
      </c>
      <c r="F17" s="1">
        <v>1</v>
      </c>
      <c r="G17" s="1">
        <v>0</v>
      </c>
      <c r="H17" s="1">
        <v>37</v>
      </c>
      <c r="I17" s="1">
        <v>22</v>
      </c>
      <c r="J17" s="1">
        <v>15</v>
      </c>
      <c r="K17" s="1">
        <v>98</v>
      </c>
      <c r="L17" s="1">
        <v>56</v>
      </c>
      <c r="M17" s="1">
        <v>42</v>
      </c>
      <c r="N17" s="1">
        <v>59</v>
      </c>
      <c r="O17" s="1">
        <v>35</v>
      </c>
      <c r="P17" s="1">
        <v>24</v>
      </c>
      <c r="Q17" s="1">
        <v>105</v>
      </c>
      <c r="R17" s="1">
        <v>56</v>
      </c>
      <c r="S17" s="1">
        <v>49</v>
      </c>
      <c r="T17" s="14">
        <v>12</v>
      </c>
      <c r="U17" s="1">
        <v>76</v>
      </c>
      <c r="V17" s="1">
        <v>41</v>
      </c>
      <c r="W17" s="1">
        <v>35</v>
      </c>
      <c r="X17" s="1">
        <v>421</v>
      </c>
      <c r="Y17" s="1">
        <v>220</v>
      </c>
      <c r="Z17" s="1">
        <v>201</v>
      </c>
      <c r="AA17" s="1">
        <v>43</v>
      </c>
      <c r="AB17" s="1">
        <v>25</v>
      </c>
      <c r="AC17" s="1">
        <v>18</v>
      </c>
      <c r="AD17" s="1">
        <v>73</v>
      </c>
      <c r="AE17" s="1">
        <v>38</v>
      </c>
      <c r="AF17" s="1">
        <v>35</v>
      </c>
      <c r="AG17" s="1">
        <v>18</v>
      </c>
      <c r="AH17" s="1">
        <v>10</v>
      </c>
      <c r="AI17" s="1">
        <v>8</v>
      </c>
      <c r="AJ17" s="1">
        <v>18</v>
      </c>
      <c r="AK17" s="1">
        <v>10</v>
      </c>
      <c r="AL17" s="1">
        <v>8</v>
      </c>
      <c r="AM17" s="14">
        <v>12</v>
      </c>
      <c r="AN17" s="1">
        <v>76</v>
      </c>
      <c r="AO17" s="1">
        <v>33</v>
      </c>
      <c r="AP17" s="1">
        <v>43</v>
      </c>
      <c r="AQ17" s="1">
        <v>65</v>
      </c>
      <c r="AR17" s="1">
        <v>34</v>
      </c>
      <c r="AS17" s="1">
        <v>31</v>
      </c>
      <c r="AT17" s="1">
        <v>29</v>
      </c>
      <c r="AU17" s="1">
        <v>11</v>
      </c>
      <c r="AV17" s="1">
        <v>18</v>
      </c>
      <c r="AW17" s="1">
        <v>61</v>
      </c>
      <c r="AX17" s="1">
        <v>31</v>
      </c>
      <c r="AY17" s="1">
        <v>30</v>
      </c>
      <c r="AZ17" s="1">
        <v>33</v>
      </c>
      <c r="BA17" s="1">
        <v>19</v>
      </c>
      <c r="BB17" s="1">
        <v>14</v>
      </c>
      <c r="BC17" s="1">
        <v>36</v>
      </c>
      <c r="BD17" s="1">
        <v>23</v>
      </c>
      <c r="BE17" s="1">
        <v>13</v>
      </c>
      <c r="BF17" s="14">
        <v>12</v>
      </c>
      <c r="BG17" s="1">
        <v>21</v>
      </c>
      <c r="BH17" s="1">
        <v>14</v>
      </c>
      <c r="BI17" s="1">
        <v>7</v>
      </c>
      <c r="BJ17" s="1">
        <v>26</v>
      </c>
      <c r="BK17" s="1">
        <v>11</v>
      </c>
      <c r="BL17" s="1">
        <v>15</v>
      </c>
      <c r="BM17" s="1">
        <v>9</v>
      </c>
      <c r="BN17" s="1">
        <v>5</v>
      </c>
      <c r="BO17" s="1">
        <v>4</v>
      </c>
      <c r="BP17" s="1">
        <v>38</v>
      </c>
      <c r="BQ17" s="1">
        <v>16</v>
      </c>
      <c r="BR17" s="1">
        <v>22</v>
      </c>
      <c r="BS17" s="1">
        <v>0</v>
      </c>
      <c r="BT17" s="1">
        <v>0</v>
      </c>
      <c r="BU17" s="1">
        <v>0</v>
      </c>
    </row>
    <row r="18" spans="1:73" x14ac:dyDescent="0.15">
      <c r="A18" s="14">
        <v>13</v>
      </c>
      <c r="B18" s="1">
        <v>1368</v>
      </c>
      <c r="C18" s="1">
        <v>703</v>
      </c>
      <c r="D18" s="1">
        <v>665</v>
      </c>
      <c r="E18" s="1">
        <v>1</v>
      </c>
      <c r="F18" s="1">
        <v>1</v>
      </c>
      <c r="G18" s="1">
        <v>0</v>
      </c>
      <c r="H18" s="1">
        <v>33</v>
      </c>
      <c r="I18" s="1">
        <v>15</v>
      </c>
      <c r="J18" s="1">
        <v>18</v>
      </c>
      <c r="K18" s="1">
        <v>75</v>
      </c>
      <c r="L18" s="1">
        <v>43</v>
      </c>
      <c r="M18" s="1">
        <v>32</v>
      </c>
      <c r="N18" s="1">
        <v>64</v>
      </c>
      <c r="O18" s="1">
        <v>35</v>
      </c>
      <c r="P18" s="1">
        <v>29</v>
      </c>
      <c r="Q18" s="1">
        <v>88</v>
      </c>
      <c r="R18" s="1">
        <v>45</v>
      </c>
      <c r="S18" s="1">
        <v>43</v>
      </c>
      <c r="T18" s="14">
        <v>13</v>
      </c>
      <c r="U18" s="1">
        <v>75</v>
      </c>
      <c r="V18" s="1">
        <v>43</v>
      </c>
      <c r="W18" s="1">
        <v>32</v>
      </c>
      <c r="X18" s="1">
        <v>442</v>
      </c>
      <c r="Y18" s="1">
        <v>219</v>
      </c>
      <c r="Z18" s="1">
        <v>223</v>
      </c>
      <c r="AA18" s="1">
        <v>31</v>
      </c>
      <c r="AB18" s="1">
        <v>15</v>
      </c>
      <c r="AC18" s="1">
        <v>16</v>
      </c>
      <c r="AD18" s="1">
        <v>91</v>
      </c>
      <c r="AE18" s="1">
        <v>44</v>
      </c>
      <c r="AF18" s="1">
        <v>47</v>
      </c>
      <c r="AG18" s="1">
        <v>19</v>
      </c>
      <c r="AH18" s="1">
        <v>7</v>
      </c>
      <c r="AI18" s="1">
        <v>12</v>
      </c>
      <c r="AJ18" s="1">
        <v>24</v>
      </c>
      <c r="AK18" s="1">
        <v>11</v>
      </c>
      <c r="AL18" s="1">
        <v>13</v>
      </c>
      <c r="AM18" s="14">
        <v>13</v>
      </c>
      <c r="AN18" s="1">
        <v>65</v>
      </c>
      <c r="AO18" s="1">
        <v>31</v>
      </c>
      <c r="AP18" s="1">
        <v>34</v>
      </c>
      <c r="AQ18" s="1">
        <v>75</v>
      </c>
      <c r="AR18" s="1">
        <v>44</v>
      </c>
      <c r="AS18" s="1">
        <v>31</v>
      </c>
      <c r="AT18" s="1">
        <v>34</v>
      </c>
      <c r="AU18" s="1">
        <v>17</v>
      </c>
      <c r="AV18" s="1">
        <v>17</v>
      </c>
      <c r="AW18" s="1">
        <v>82</v>
      </c>
      <c r="AX18" s="1">
        <v>42</v>
      </c>
      <c r="AY18" s="1">
        <v>40</v>
      </c>
      <c r="AZ18" s="1">
        <v>40</v>
      </c>
      <c r="BA18" s="1">
        <v>21</v>
      </c>
      <c r="BB18" s="1">
        <v>19</v>
      </c>
      <c r="BC18" s="1">
        <v>35</v>
      </c>
      <c r="BD18" s="1">
        <v>19</v>
      </c>
      <c r="BE18" s="1">
        <v>16</v>
      </c>
      <c r="BF18" s="14">
        <v>13</v>
      </c>
      <c r="BG18" s="1">
        <v>24</v>
      </c>
      <c r="BH18" s="1">
        <v>11</v>
      </c>
      <c r="BI18" s="1">
        <v>13</v>
      </c>
      <c r="BJ18" s="1">
        <v>19</v>
      </c>
      <c r="BK18" s="1">
        <v>9</v>
      </c>
      <c r="BL18" s="1">
        <v>10</v>
      </c>
      <c r="BM18" s="1">
        <v>16</v>
      </c>
      <c r="BN18" s="1">
        <v>10</v>
      </c>
      <c r="BO18" s="1">
        <v>6</v>
      </c>
      <c r="BP18" s="1">
        <v>35</v>
      </c>
      <c r="BQ18" s="1">
        <v>21</v>
      </c>
      <c r="BR18" s="1">
        <v>14</v>
      </c>
      <c r="BS18" s="1">
        <v>0</v>
      </c>
      <c r="BT18" s="1">
        <v>0</v>
      </c>
      <c r="BU18" s="1">
        <v>0</v>
      </c>
    </row>
    <row r="19" spans="1:73" x14ac:dyDescent="0.15">
      <c r="A19" s="14">
        <v>14</v>
      </c>
      <c r="B19" s="1">
        <v>1434</v>
      </c>
      <c r="C19" s="1">
        <v>739</v>
      </c>
      <c r="D19" s="1">
        <v>695</v>
      </c>
      <c r="E19" s="1">
        <v>1</v>
      </c>
      <c r="F19" s="1">
        <v>1</v>
      </c>
      <c r="G19" s="1">
        <v>0</v>
      </c>
      <c r="H19" s="1">
        <v>45</v>
      </c>
      <c r="I19" s="1">
        <v>23</v>
      </c>
      <c r="J19" s="1">
        <v>22</v>
      </c>
      <c r="K19" s="1">
        <v>64</v>
      </c>
      <c r="L19" s="1">
        <v>40</v>
      </c>
      <c r="M19" s="1">
        <v>24</v>
      </c>
      <c r="N19" s="1">
        <v>48</v>
      </c>
      <c r="O19" s="1">
        <v>25</v>
      </c>
      <c r="P19" s="1">
        <v>23</v>
      </c>
      <c r="Q19" s="1">
        <v>110</v>
      </c>
      <c r="R19" s="1">
        <v>51</v>
      </c>
      <c r="S19" s="1">
        <v>59</v>
      </c>
      <c r="T19" s="14">
        <v>14</v>
      </c>
      <c r="U19" s="1">
        <v>65</v>
      </c>
      <c r="V19" s="1">
        <v>32</v>
      </c>
      <c r="W19" s="1">
        <v>33</v>
      </c>
      <c r="X19" s="1">
        <v>508</v>
      </c>
      <c r="Y19" s="1">
        <v>273</v>
      </c>
      <c r="Z19" s="1">
        <v>235</v>
      </c>
      <c r="AA19" s="1">
        <v>36</v>
      </c>
      <c r="AB19" s="1">
        <v>16</v>
      </c>
      <c r="AC19" s="1">
        <v>20</v>
      </c>
      <c r="AD19" s="1">
        <v>58</v>
      </c>
      <c r="AE19" s="1">
        <v>28</v>
      </c>
      <c r="AF19" s="1">
        <v>30</v>
      </c>
      <c r="AG19" s="1">
        <v>24</v>
      </c>
      <c r="AH19" s="1">
        <v>5</v>
      </c>
      <c r="AI19" s="1">
        <v>19</v>
      </c>
      <c r="AJ19" s="1">
        <v>31</v>
      </c>
      <c r="AK19" s="1">
        <v>22</v>
      </c>
      <c r="AL19" s="1">
        <v>9</v>
      </c>
      <c r="AM19" s="14">
        <v>14</v>
      </c>
      <c r="AN19" s="1">
        <v>64</v>
      </c>
      <c r="AO19" s="1">
        <v>38</v>
      </c>
      <c r="AP19" s="1">
        <v>26</v>
      </c>
      <c r="AQ19" s="1">
        <v>75</v>
      </c>
      <c r="AR19" s="1">
        <v>39</v>
      </c>
      <c r="AS19" s="1">
        <v>36</v>
      </c>
      <c r="AT19" s="1">
        <v>30</v>
      </c>
      <c r="AU19" s="1">
        <v>16</v>
      </c>
      <c r="AV19" s="1">
        <v>14</v>
      </c>
      <c r="AW19" s="1">
        <v>91</v>
      </c>
      <c r="AX19" s="1">
        <v>41</v>
      </c>
      <c r="AY19" s="1">
        <v>50</v>
      </c>
      <c r="AZ19" s="1">
        <v>33</v>
      </c>
      <c r="BA19" s="1">
        <v>19</v>
      </c>
      <c r="BB19" s="1">
        <v>14</v>
      </c>
      <c r="BC19" s="1">
        <v>56</v>
      </c>
      <c r="BD19" s="1">
        <v>29</v>
      </c>
      <c r="BE19" s="1">
        <v>27</v>
      </c>
      <c r="BF19" s="14">
        <v>14</v>
      </c>
      <c r="BG19" s="1">
        <v>28</v>
      </c>
      <c r="BH19" s="1">
        <v>17</v>
      </c>
      <c r="BI19" s="1">
        <v>11</v>
      </c>
      <c r="BJ19" s="1">
        <v>24</v>
      </c>
      <c r="BK19" s="1">
        <v>7</v>
      </c>
      <c r="BL19" s="1">
        <v>17</v>
      </c>
      <c r="BM19" s="1">
        <v>12</v>
      </c>
      <c r="BN19" s="1">
        <v>4</v>
      </c>
      <c r="BO19" s="1">
        <v>8</v>
      </c>
      <c r="BP19" s="1">
        <v>30</v>
      </c>
      <c r="BQ19" s="1">
        <v>13</v>
      </c>
      <c r="BR19" s="1">
        <v>17</v>
      </c>
      <c r="BS19" s="1">
        <v>1</v>
      </c>
      <c r="BT19" s="1">
        <v>0</v>
      </c>
      <c r="BU19" s="1">
        <v>1</v>
      </c>
    </row>
    <row r="20" spans="1:73" x14ac:dyDescent="0.15">
      <c r="A20" s="14">
        <v>15</v>
      </c>
      <c r="B20" s="1">
        <v>1588</v>
      </c>
      <c r="C20" s="1">
        <v>778</v>
      </c>
      <c r="D20" s="1">
        <v>810</v>
      </c>
      <c r="E20" s="1">
        <v>0</v>
      </c>
      <c r="F20" s="1">
        <v>0</v>
      </c>
      <c r="G20" s="1">
        <v>0</v>
      </c>
      <c r="H20" s="1">
        <v>41</v>
      </c>
      <c r="I20" s="1">
        <v>16</v>
      </c>
      <c r="J20" s="1">
        <v>25</v>
      </c>
      <c r="K20" s="1">
        <v>79</v>
      </c>
      <c r="L20" s="1">
        <v>40</v>
      </c>
      <c r="M20" s="1">
        <v>39</v>
      </c>
      <c r="N20" s="1">
        <v>69</v>
      </c>
      <c r="O20" s="1">
        <v>31</v>
      </c>
      <c r="P20" s="1">
        <v>38</v>
      </c>
      <c r="Q20" s="1">
        <v>101</v>
      </c>
      <c r="R20" s="1">
        <v>48</v>
      </c>
      <c r="S20" s="1">
        <v>53</v>
      </c>
      <c r="T20" s="14">
        <v>15</v>
      </c>
      <c r="U20" s="1">
        <v>80</v>
      </c>
      <c r="V20" s="1">
        <v>40</v>
      </c>
      <c r="W20" s="1">
        <v>40</v>
      </c>
      <c r="X20" s="1">
        <v>591</v>
      </c>
      <c r="Y20" s="1">
        <v>294</v>
      </c>
      <c r="Z20" s="1">
        <v>297</v>
      </c>
      <c r="AA20" s="1">
        <v>53</v>
      </c>
      <c r="AB20" s="1">
        <v>28</v>
      </c>
      <c r="AC20" s="1">
        <v>25</v>
      </c>
      <c r="AD20" s="1">
        <v>71</v>
      </c>
      <c r="AE20" s="1">
        <v>36</v>
      </c>
      <c r="AF20" s="1">
        <v>35</v>
      </c>
      <c r="AG20" s="1">
        <v>26</v>
      </c>
      <c r="AH20" s="1">
        <v>17</v>
      </c>
      <c r="AI20" s="1">
        <v>9</v>
      </c>
      <c r="AJ20" s="1">
        <v>18</v>
      </c>
      <c r="AK20" s="1">
        <v>8</v>
      </c>
      <c r="AL20" s="1">
        <v>10</v>
      </c>
      <c r="AM20" s="14">
        <v>15</v>
      </c>
      <c r="AN20" s="1">
        <v>58</v>
      </c>
      <c r="AO20" s="1">
        <v>27</v>
      </c>
      <c r="AP20" s="1">
        <v>31</v>
      </c>
      <c r="AQ20" s="1">
        <v>74</v>
      </c>
      <c r="AR20" s="1">
        <v>34</v>
      </c>
      <c r="AS20" s="1">
        <v>40</v>
      </c>
      <c r="AT20" s="1">
        <v>30</v>
      </c>
      <c r="AU20" s="1">
        <v>22</v>
      </c>
      <c r="AV20" s="1">
        <v>8</v>
      </c>
      <c r="AW20" s="1">
        <v>89</v>
      </c>
      <c r="AX20" s="1">
        <v>33</v>
      </c>
      <c r="AY20" s="1">
        <v>56</v>
      </c>
      <c r="AZ20" s="1">
        <v>57</v>
      </c>
      <c r="BA20" s="1">
        <v>30</v>
      </c>
      <c r="BB20" s="1">
        <v>27</v>
      </c>
      <c r="BC20" s="1">
        <v>49</v>
      </c>
      <c r="BD20" s="1">
        <v>28</v>
      </c>
      <c r="BE20" s="1">
        <v>21</v>
      </c>
      <c r="BF20" s="14">
        <v>15</v>
      </c>
      <c r="BG20" s="1">
        <v>31</v>
      </c>
      <c r="BH20" s="1">
        <v>13</v>
      </c>
      <c r="BI20" s="1">
        <v>18</v>
      </c>
      <c r="BJ20" s="1">
        <v>35</v>
      </c>
      <c r="BK20" s="1">
        <v>14</v>
      </c>
      <c r="BL20" s="1">
        <v>21</v>
      </c>
      <c r="BM20" s="1">
        <v>5</v>
      </c>
      <c r="BN20" s="1">
        <v>4</v>
      </c>
      <c r="BO20" s="1">
        <v>1</v>
      </c>
      <c r="BP20" s="1">
        <v>29</v>
      </c>
      <c r="BQ20" s="1">
        <v>14</v>
      </c>
      <c r="BR20" s="1">
        <v>15</v>
      </c>
      <c r="BS20" s="1">
        <v>2</v>
      </c>
      <c r="BT20" s="1">
        <v>1</v>
      </c>
      <c r="BU20" s="1">
        <v>1</v>
      </c>
    </row>
    <row r="21" spans="1:73" x14ac:dyDescent="0.15">
      <c r="A21" s="14">
        <v>16</v>
      </c>
      <c r="B21" s="1">
        <v>1578</v>
      </c>
      <c r="C21" s="1">
        <v>793</v>
      </c>
      <c r="D21" s="1">
        <v>785</v>
      </c>
      <c r="E21" s="1">
        <v>2</v>
      </c>
      <c r="F21" s="1">
        <v>0</v>
      </c>
      <c r="G21" s="1">
        <v>2</v>
      </c>
      <c r="H21" s="1">
        <v>38</v>
      </c>
      <c r="I21" s="1">
        <v>21</v>
      </c>
      <c r="J21" s="1">
        <v>17</v>
      </c>
      <c r="K21" s="1">
        <v>65</v>
      </c>
      <c r="L21" s="1">
        <v>35</v>
      </c>
      <c r="M21" s="1">
        <v>30</v>
      </c>
      <c r="N21" s="1">
        <v>68</v>
      </c>
      <c r="O21" s="1">
        <v>38</v>
      </c>
      <c r="P21" s="1">
        <v>30</v>
      </c>
      <c r="Q21" s="1">
        <v>121</v>
      </c>
      <c r="R21" s="1">
        <v>51</v>
      </c>
      <c r="S21" s="1">
        <v>70</v>
      </c>
      <c r="T21" s="14">
        <v>16</v>
      </c>
      <c r="U21" s="1">
        <v>80</v>
      </c>
      <c r="V21" s="1">
        <v>38</v>
      </c>
      <c r="W21" s="1">
        <v>42</v>
      </c>
      <c r="X21" s="1">
        <v>578</v>
      </c>
      <c r="Y21" s="1">
        <v>284</v>
      </c>
      <c r="Z21" s="1">
        <v>294</v>
      </c>
      <c r="AA21" s="1">
        <v>61</v>
      </c>
      <c r="AB21" s="1">
        <v>27</v>
      </c>
      <c r="AC21" s="1">
        <v>34</v>
      </c>
      <c r="AD21" s="1">
        <v>76</v>
      </c>
      <c r="AE21" s="1">
        <v>43</v>
      </c>
      <c r="AF21" s="1">
        <v>33</v>
      </c>
      <c r="AG21" s="1">
        <v>25</v>
      </c>
      <c r="AH21" s="1">
        <v>15</v>
      </c>
      <c r="AI21" s="1">
        <v>10</v>
      </c>
      <c r="AJ21" s="1">
        <v>26</v>
      </c>
      <c r="AK21" s="1">
        <v>12</v>
      </c>
      <c r="AL21" s="1">
        <v>14</v>
      </c>
      <c r="AM21" s="14">
        <v>16</v>
      </c>
      <c r="AN21" s="1">
        <v>63</v>
      </c>
      <c r="AO21" s="1">
        <v>33</v>
      </c>
      <c r="AP21" s="1">
        <v>30</v>
      </c>
      <c r="AQ21" s="1">
        <v>67</v>
      </c>
      <c r="AR21" s="1">
        <v>28</v>
      </c>
      <c r="AS21" s="1">
        <v>39</v>
      </c>
      <c r="AT21" s="1">
        <v>23</v>
      </c>
      <c r="AU21" s="1">
        <v>11</v>
      </c>
      <c r="AV21" s="1">
        <v>12</v>
      </c>
      <c r="AW21" s="1">
        <v>83</v>
      </c>
      <c r="AX21" s="1">
        <v>47</v>
      </c>
      <c r="AY21" s="1">
        <v>36</v>
      </c>
      <c r="AZ21" s="1">
        <v>47</v>
      </c>
      <c r="BA21" s="1">
        <v>22</v>
      </c>
      <c r="BB21" s="1">
        <v>25</v>
      </c>
      <c r="BC21" s="1">
        <v>48</v>
      </c>
      <c r="BD21" s="1">
        <v>21</v>
      </c>
      <c r="BE21" s="1">
        <v>27</v>
      </c>
      <c r="BF21" s="14">
        <v>16</v>
      </c>
      <c r="BG21" s="1">
        <v>30</v>
      </c>
      <c r="BH21" s="1">
        <v>21</v>
      </c>
      <c r="BI21" s="1">
        <v>9</v>
      </c>
      <c r="BJ21" s="1">
        <v>28</v>
      </c>
      <c r="BK21" s="1">
        <v>15</v>
      </c>
      <c r="BL21" s="1">
        <v>13</v>
      </c>
      <c r="BM21" s="1">
        <v>13</v>
      </c>
      <c r="BN21" s="1">
        <v>8</v>
      </c>
      <c r="BO21" s="1">
        <v>5</v>
      </c>
      <c r="BP21" s="1">
        <v>35</v>
      </c>
      <c r="BQ21" s="1">
        <v>22</v>
      </c>
      <c r="BR21" s="1">
        <v>13</v>
      </c>
      <c r="BS21" s="1">
        <v>1</v>
      </c>
      <c r="BT21" s="1">
        <v>1</v>
      </c>
      <c r="BU21" s="1">
        <v>0</v>
      </c>
    </row>
    <row r="22" spans="1:73" x14ac:dyDescent="0.15">
      <c r="A22" s="14">
        <v>17</v>
      </c>
      <c r="B22" s="1">
        <v>1619</v>
      </c>
      <c r="C22" s="1">
        <v>800</v>
      </c>
      <c r="D22" s="1">
        <v>819</v>
      </c>
      <c r="E22" s="1">
        <v>1</v>
      </c>
      <c r="F22" s="1">
        <v>0</v>
      </c>
      <c r="G22" s="1">
        <v>1</v>
      </c>
      <c r="H22" s="1">
        <v>36</v>
      </c>
      <c r="I22" s="1">
        <v>16</v>
      </c>
      <c r="J22" s="1">
        <v>20</v>
      </c>
      <c r="K22" s="1">
        <v>76</v>
      </c>
      <c r="L22" s="1">
        <v>37</v>
      </c>
      <c r="M22" s="1">
        <v>39</v>
      </c>
      <c r="N22" s="1">
        <v>49</v>
      </c>
      <c r="O22" s="1">
        <v>29</v>
      </c>
      <c r="P22" s="1">
        <v>20</v>
      </c>
      <c r="Q22" s="1">
        <v>126</v>
      </c>
      <c r="R22" s="1">
        <v>56</v>
      </c>
      <c r="S22" s="1">
        <v>70</v>
      </c>
      <c r="T22" s="14">
        <v>17</v>
      </c>
      <c r="U22" s="1">
        <v>68</v>
      </c>
      <c r="V22" s="1">
        <v>29</v>
      </c>
      <c r="W22" s="1">
        <v>39</v>
      </c>
      <c r="X22" s="1">
        <v>623</v>
      </c>
      <c r="Y22" s="1">
        <v>301</v>
      </c>
      <c r="Z22" s="1">
        <v>322</v>
      </c>
      <c r="AA22" s="1">
        <v>52</v>
      </c>
      <c r="AB22" s="1">
        <v>29</v>
      </c>
      <c r="AC22" s="1">
        <v>23</v>
      </c>
      <c r="AD22" s="1">
        <v>60</v>
      </c>
      <c r="AE22" s="1">
        <v>23</v>
      </c>
      <c r="AF22" s="1">
        <v>37</v>
      </c>
      <c r="AG22" s="1">
        <v>23</v>
      </c>
      <c r="AH22" s="1">
        <v>9</v>
      </c>
      <c r="AI22" s="1">
        <v>14</v>
      </c>
      <c r="AJ22" s="1">
        <v>23</v>
      </c>
      <c r="AK22" s="1">
        <v>8</v>
      </c>
      <c r="AL22" s="1">
        <v>15</v>
      </c>
      <c r="AM22" s="14">
        <v>17</v>
      </c>
      <c r="AN22" s="1">
        <v>68</v>
      </c>
      <c r="AO22" s="1">
        <v>34</v>
      </c>
      <c r="AP22" s="1">
        <v>34</v>
      </c>
      <c r="AQ22" s="1">
        <v>75</v>
      </c>
      <c r="AR22" s="1">
        <v>43</v>
      </c>
      <c r="AS22" s="1">
        <v>32</v>
      </c>
      <c r="AT22" s="1">
        <v>31</v>
      </c>
      <c r="AU22" s="1">
        <v>15</v>
      </c>
      <c r="AV22" s="1">
        <v>16</v>
      </c>
      <c r="AW22" s="1">
        <v>71</v>
      </c>
      <c r="AX22" s="1">
        <v>42</v>
      </c>
      <c r="AY22" s="1">
        <v>29</v>
      </c>
      <c r="AZ22" s="1">
        <v>59</v>
      </c>
      <c r="BA22" s="1">
        <v>23</v>
      </c>
      <c r="BB22" s="1">
        <v>36</v>
      </c>
      <c r="BC22" s="1">
        <v>50</v>
      </c>
      <c r="BD22" s="1">
        <v>32</v>
      </c>
      <c r="BE22" s="1">
        <v>18</v>
      </c>
      <c r="BF22" s="14">
        <v>17</v>
      </c>
      <c r="BG22" s="1">
        <v>35</v>
      </c>
      <c r="BH22" s="1">
        <v>17</v>
      </c>
      <c r="BI22" s="1">
        <v>18</v>
      </c>
      <c r="BJ22" s="1">
        <v>49</v>
      </c>
      <c r="BK22" s="1">
        <v>30</v>
      </c>
      <c r="BL22" s="1">
        <v>19</v>
      </c>
      <c r="BM22" s="1">
        <v>12</v>
      </c>
      <c r="BN22" s="1">
        <v>9</v>
      </c>
      <c r="BO22" s="1">
        <v>3</v>
      </c>
      <c r="BP22" s="1">
        <v>32</v>
      </c>
      <c r="BQ22" s="1">
        <v>18</v>
      </c>
      <c r="BR22" s="1">
        <v>14</v>
      </c>
      <c r="BS22" s="1">
        <v>0</v>
      </c>
      <c r="BT22" s="1">
        <v>0</v>
      </c>
      <c r="BU22" s="1">
        <v>0</v>
      </c>
    </row>
    <row r="23" spans="1:73" x14ac:dyDescent="0.15">
      <c r="A23" s="14">
        <v>18</v>
      </c>
      <c r="B23" s="1">
        <v>1403</v>
      </c>
      <c r="C23" s="1">
        <v>723</v>
      </c>
      <c r="D23" s="1">
        <v>680</v>
      </c>
      <c r="E23" s="1">
        <v>0</v>
      </c>
      <c r="F23" s="1">
        <v>0</v>
      </c>
      <c r="G23" s="1">
        <v>0</v>
      </c>
      <c r="H23" s="1">
        <v>42</v>
      </c>
      <c r="I23" s="1">
        <v>23</v>
      </c>
      <c r="J23" s="1">
        <v>19</v>
      </c>
      <c r="K23" s="1">
        <v>76</v>
      </c>
      <c r="L23" s="1">
        <v>39</v>
      </c>
      <c r="M23" s="1">
        <v>37</v>
      </c>
      <c r="N23" s="1">
        <v>51</v>
      </c>
      <c r="O23" s="1">
        <v>30</v>
      </c>
      <c r="P23" s="1">
        <v>21</v>
      </c>
      <c r="Q23" s="1">
        <v>102</v>
      </c>
      <c r="R23" s="1">
        <v>50</v>
      </c>
      <c r="S23" s="1">
        <v>52</v>
      </c>
      <c r="T23" s="14">
        <v>18</v>
      </c>
      <c r="U23" s="1">
        <v>57</v>
      </c>
      <c r="V23" s="1">
        <v>30</v>
      </c>
      <c r="W23" s="1">
        <v>27</v>
      </c>
      <c r="X23" s="1">
        <v>536</v>
      </c>
      <c r="Y23" s="1">
        <v>265</v>
      </c>
      <c r="Z23" s="1">
        <v>271</v>
      </c>
      <c r="AA23" s="1">
        <v>46</v>
      </c>
      <c r="AB23" s="1">
        <v>27</v>
      </c>
      <c r="AC23" s="1">
        <v>19</v>
      </c>
      <c r="AD23" s="1">
        <v>64</v>
      </c>
      <c r="AE23" s="1">
        <v>27</v>
      </c>
      <c r="AF23" s="1">
        <v>37</v>
      </c>
      <c r="AG23" s="1">
        <v>18</v>
      </c>
      <c r="AH23" s="1">
        <v>9</v>
      </c>
      <c r="AI23" s="1">
        <v>9</v>
      </c>
      <c r="AJ23" s="1">
        <v>21</v>
      </c>
      <c r="AK23" s="1">
        <v>9</v>
      </c>
      <c r="AL23" s="1">
        <v>12</v>
      </c>
      <c r="AM23" s="14">
        <v>18</v>
      </c>
      <c r="AN23" s="1">
        <v>54</v>
      </c>
      <c r="AO23" s="1">
        <v>29</v>
      </c>
      <c r="AP23" s="1">
        <v>25</v>
      </c>
      <c r="AQ23" s="1">
        <v>72</v>
      </c>
      <c r="AR23" s="1">
        <v>38</v>
      </c>
      <c r="AS23" s="1">
        <v>34</v>
      </c>
      <c r="AT23" s="1">
        <v>23</v>
      </c>
      <c r="AU23" s="1">
        <v>16</v>
      </c>
      <c r="AV23" s="1">
        <v>7</v>
      </c>
      <c r="AW23" s="1">
        <v>56</v>
      </c>
      <c r="AX23" s="1">
        <v>29</v>
      </c>
      <c r="AY23" s="1">
        <v>27</v>
      </c>
      <c r="AZ23" s="1">
        <v>50</v>
      </c>
      <c r="BA23" s="1">
        <v>27</v>
      </c>
      <c r="BB23" s="1">
        <v>23</v>
      </c>
      <c r="BC23" s="1">
        <v>43</v>
      </c>
      <c r="BD23" s="1">
        <v>23</v>
      </c>
      <c r="BE23" s="1">
        <v>20</v>
      </c>
      <c r="BF23" s="14">
        <v>18</v>
      </c>
      <c r="BG23" s="1">
        <v>25</v>
      </c>
      <c r="BH23" s="1">
        <v>11</v>
      </c>
      <c r="BI23" s="1">
        <v>14</v>
      </c>
      <c r="BJ23" s="1">
        <v>33</v>
      </c>
      <c r="BK23" s="1">
        <v>22</v>
      </c>
      <c r="BL23" s="1">
        <v>11</v>
      </c>
      <c r="BM23" s="1">
        <v>10</v>
      </c>
      <c r="BN23" s="1">
        <v>7</v>
      </c>
      <c r="BO23" s="1">
        <v>3</v>
      </c>
      <c r="BP23" s="1">
        <v>24</v>
      </c>
      <c r="BQ23" s="1">
        <v>12</v>
      </c>
      <c r="BR23" s="1">
        <v>12</v>
      </c>
      <c r="BS23" s="1">
        <v>0</v>
      </c>
      <c r="BT23" s="1">
        <v>0</v>
      </c>
      <c r="BU23" s="1">
        <v>0</v>
      </c>
    </row>
    <row r="24" spans="1:73" x14ac:dyDescent="0.15">
      <c r="A24" s="14">
        <v>19</v>
      </c>
      <c r="B24" s="1">
        <v>1425</v>
      </c>
      <c r="C24" s="1">
        <v>708</v>
      </c>
      <c r="D24" s="1">
        <v>717</v>
      </c>
      <c r="E24" s="1">
        <v>0</v>
      </c>
      <c r="F24" s="1">
        <v>0</v>
      </c>
      <c r="G24" s="1">
        <v>0</v>
      </c>
      <c r="H24" s="1">
        <v>32</v>
      </c>
      <c r="I24" s="1">
        <v>12</v>
      </c>
      <c r="J24" s="1">
        <v>20</v>
      </c>
      <c r="K24" s="1">
        <v>70</v>
      </c>
      <c r="L24" s="1">
        <v>32</v>
      </c>
      <c r="M24" s="1">
        <v>38</v>
      </c>
      <c r="N24" s="1">
        <v>49</v>
      </c>
      <c r="O24" s="1">
        <v>25</v>
      </c>
      <c r="P24" s="1">
        <v>24</v>
      </c>
      <c r="Q24" s="1">
        <v>74</v>
      </c>
      <c r="R24" s="1">
        <v>36</v>
      </c>
      <c r="S24" s="1">
        <v>38</v>
      </c>
      <c r="T24" s="14">
        <v>19</v>
      </c>
      <c r="U24" s="1">
        <v>64</v>
      </c>
      <c r="V24" s="1">
        <v>33</v>
      </c>
      <c r="W24" s="1">
        <v>31</v>
      </c>
      <c r="X24" s="1">
        <v>541</v>
      </c>
      <c r="Y24" s="1">
        <v>266</v>
      </c>
      <c r="Z24" s="1">
        <v>275</v>
      </c>
      <c r="AA24" s="1">
        <v>47</v>
      </c>
      <c r="AB24" s="1">
        <v>33</v>
      </c>
      <c r="AC24" s="1">
        <v>14</v>
      </c>
      <c r="AD24" s="1">
        <v>63</v>
      </c>
      <c r="AE24" s="1">
        <v>32</v>
      </c>
      <c r="AF24" s="1">
        <v>31</v>
      </c>
      <c r="AG24" s="1">
        <v>20</v>
      </c>
      <c r="AH24" s="1">
        <v>8</v>
      </c>
      <c r="AI24" s="1">
        <v>12</v>
      </c>
      <c r="AJ24" s="1">
        <v>20</v>
      </c>
      <c r="AK24" s="1">
        <v>11</v>
      </c>
      <c r="AL24" s="1">
        <v>9</v>
      </c>
      <c r="AM24" s="14">
        <v>19</v>
      </c>
      <c r="AN24" s="1">
        <v>71</v>
      </c>
      <c r="AO24" s="1">
        <v>37</v>
      </c>
      <c r="AP24" s="1">
        <v>34</v>
      </c>
      <c r="AQ24" s="1">
        <v>75</v>
      </c>
      <c r="AR24" s="1">
        <v>36</v>
      </c>
      <c r="AS24" s="1">
        <v>39</v>
      </c>
      <c r="AT24" s="1">
        <v>28</v>
      </c>
      <c r="AU24" s="1">
        <v>13</v>
      </c>
      <c r="AV24" s="1">
        <v>15</v>
      </c>
      <c r="AW24" s="1">
        <v>62</v>
      </c>
      <c r="AX24" s="1">
        <v>31</v>
      </c>
      <c r="AY24" s="1">
        <v>31</v>
      </c>
      <c r="AZ24" s="1">
        <v>39</v>
      </c>
      <c r="BA24" s="1">
        <v>19</v>
      </c>
      <c r="BB24" s="1">
        <v>20</v>
      </c>
      <c r="BC24" s="1">
        <v>54</v>
      </c>
      <c r="BD24" s="1">
        <v>25</v>
      </c>
      <c r="BE24" s="1">
        <v>29</v>
      </c>
      <c r="BF24" s="14">
        <v>19</v>
      </c>
      <c r="BG24" s="1">
        <v>38</v>
      </c>
      <c r="BH24" s="1">
        <v>20</v>
      </c>
      <c r="BI24" s="1">
        <v>18</v>
      </c>
      <c r="BJ24" s="1">
        <v>38</v>
      </c>
      <c r="BK24" s="1">
        <v>19</v>
      </c>
      <c r="BL24" s="1">
        <v>19</v>
      </c>
      <c r="BM24" s="1">
        <v>6</v>
      </c>
      <c r="BN24" s="1">
        <v>3</v>
      </c>
      <c r="BO24" s="1">
        <v>3</v>
      </c>
      <c r="BP24" s="1">
        <v>34</v>
      </c>
      <c r="BQ24" s="1">
        <v>17</v>
      </c>
      <c r="BR24" s="1">
        <v>17</v>
      </c>
      <c r="BS24" s="1">
        <v>0</v>
      </c>
      <c r="BT24" s="1">
        <v>0</v>
      </c>
      <c r="BU24" s="1">
        <v>0</v>
      </c>
    </row>
    <row r="25" spans="1:73" x14ac:dyDescent="0.15">
      <c r="A25" s="14">
        <v>20</v>
      </c>
      <c r="B25" s="1">
        <v>1369</v>
      </c>
      <c r="C25" s="1">
        <v>703</v>
      </c>
      <c r="D25" s="1">
        <v>666</v>
      </c>
      <c r="E25" s="1">
        <v>0</v>
      </c>
      <c r="F25" s="1">
        <v>0</v>
      </c>
      <c r="G25" s="1">
        <v>0</v>
      </c>
      <c r="H25" s="1">
        <v>39</v>
      </c>
      <c r="I25" s="1">
        <v>18</v>
      </c>
      <c r="J25" s="1">
        <v>21</v>
      </c>
      <c r="K25" s="1">
        <v>67</v>
      </c>
      <c r="L25" s="1">
        <v>34</v>
      </c>
      <c r="M25" s="1">
        <v>33</v>
      </c>
      <c r="N25" s="1">
        <v>62</v>
      </c>
      <c r="O25" s="1">
        <v>30</v>
      </c>
      <c r="P25" s="1">
        <v>32</v>
      </c>
      <c r="Q25" s="1">
        <v>77</v>
      </c>
      <c r="R25" s="1">
        <v>42</v>
      </c>
      <c r="S25" s="1">
        <v>35</v>
      </c>
      <c r="T25" s="14">
        <v>20</v>
      </c>
      <c r="U25" s="1">
        <v>48</v>
      </c>
      <c r="V25" s="1">
        <v>25</v>
      </c>
      <c r="W25" s="1">
        <v>23</v>
      </c>
      <c r="X25" s="1">
        <v>526</v>
      </c>
      <c r="Y25" s="1">
        <v>287</v>
      </c>
      <c r="Z25" s="1">
        <v>239</v>
      </c>
      <c r="AA25" s="1">
        <v>40</v>
      </c>
      <c r="AB25" s="1">
        <v>26</v>
      </c>
      <c r="AC25" s="1">
        <v>14</v>
      </c>
      <c r="AD25" s="1">
        <v>52</v>
      </c>
      <c r="AE25" s="1">
        <v>28</v>
      </c>
      <c r="AF25" s="1">
        <v>24</v>
      </c>
      <c r="AG25" s="1">
        <v>23</v>
      </c>
      <c r="AH25" s="1">
        <v>10</v>
      </c>
      <c r="AI25" s="1">
        <v>13</v>
      </c>
      <c r="AJ25" s="1">
        <v>17</v>
      </c>
      <c r="AK25" s="1">
        <v>6</v>
      </c>
      <c r="AL25" s="1">
        <v>11</v>
      </c>
      <c r="AM25" s="14">
        <v>20</v>
      </c>
      <c r="AN25" s="1">
        <v>49</v>
      </c>
      <c r="AO25" s="1">
        <v>21</v>
      </c>
      <c r="AP25" s="1">
        <v>28</v>
      </c>
      <c r="AQ25" s="1">
        <v>71</v>
      </c>
      <c r="AR25" s="1">
        <v>32</v>
      </c>
      <c r="AS25" s="1">
        <v>39</v>
      </c>
      <c r="AT25" s="1">
        <v>24</v>
      </c>
      <c r="AU25" s="1">
        <v>14</v>
      </c>
      <c r="AV25" s="1">
        <v>10</v>
      </c>
      <c r="AW25" s="1">
        <v>48</v>
      </c>
      <c r="AX25" s="1">
        <v>24</v>
      </c>
      <c r="AY25" s="1">
        <v>24</v>
      </c>
      <c r="AZ25" s="1">
        <v>38</v>
      </c>
      <c r="BA25" s="1">
        <v>19</v>
      </c>
      <c r="BB25" s="1">
        <v>19</v>
      </c>
      <c r="BC25" s="1">
        <v>56</v>
      </c>
      <c r="BD25" s="1">
        <v>27</v>
      </c>
      <c r="BE25" s="1">
        <v>29</v>
      </c>
      <c r="BF25" s="14">
        <v>20</v>
      </c>
      <c r="BG25" s="1">
        <v>50</v>
      </c>
      <c r="BH25" s="1">
        <v>22</v>
      </c>
      <c r="BI25" s="1">
        <v>28</v>
      </c>
      <c r="BJ25" s="1">
        <v>28</v>
      </c>
      <c r="BK25" s="1">
        <v>9</v>
      </c>
      <c r="BL25" s="1">
        <v>19</v>
      </c>
      <c r="BM25" s="1">
        <v>7</v>
      </c>
      <c r="BN25" s="1">
        <v>3</v>
      </c>
      <c r="BO25" s="1">
        <v>4</v>
      </c>
      <c r="BP25" s="1">
        <v>47</v>
      </c>
      <c r="BQ25" s="1">
        <v>26</v>
      </c>
      <c r="BR25" s="1">
        <v>21</v>
      </c>
      <c r="BS25" s="1">
        <v>0</v>
      </c>
      <c r="BT25" s="1">
        <v>0</v>
      </c>
      <c r="BU25" s="1">
        <v>0</v>
      </c>
    </row>
    <row r="26" spans="1:73" x14ac:dyDescent="0.15">
      <c r="A26" s="14">
        <v>21</v>
      </c>
      <c r="B26" s="1">
        <v>1314</v>
      </c>
      <c r="C26" s="1">
        <v>615</v>
      </c>
      <c r="D26" s="1">
        <v>699</v>
      </c>
      <c r="E26" s="1">
        <v>0</v>
      </c>
      <c r="F26" s="1">
        <v>0</v>
      </c>
      <c r="G26" s="1">
        <v>0</v>
      </c>
      <c r="H26" s="1">
        <v>38</v>
      </c>
      <c r="I26" s="1">
        <v>12</v>
      </c>
      <c r="J26" s="1">
        <v>26</v>
      </c>
      <c r="K26" s="1">
        <v>75</v>
      </c>
      <c r="L26" s="1">
        <v>43</v>
      </c>
      <c r="M26" s="1">
        <v>32</v>
      </c>
      <c r="N26" s="1">
        <v>49</v>
      </c>
      <c r="O26" s="1">
        <v>20</v>
      </c>
      <c r="P26" s="1">
        <v>29</v>
      </c>
      <c r="Q26" s="1">
        <v>96</v>
      </c>
      <c r="R26" s="1">
        <v>48</v>
      </c>
      <c r="S26" s="1">
        <v>48</v>
      </c>
      <c r="T26" s="14">
        <v>21</v>
      </c>
      <c r="U26" s="1">
        <v>60</v>
      </c>
      <c r="V26" s="1">
        <v>32</v>
      </c>
      <c r="W26" s="1">
        <v>28</v>
      </c>
      <c r="X26" s="1">
        <v>483</v>
      </c>
      <c r="Y26" s="1">
        <v>226</v>
      </c>
      <c r="Z26" s="1">
        <v>257</v>
      </c>
      <c r="AA26" s="1">
        <v>47</v>
      </c>
      <c r="AB26" s="1">
        <v>20</v>
      </c>
      <c r="AC26" s="1">
        <v>27</v>
      </c>
      <c r="AD26" s="1">
        <v>58</v>
      </c>
      <c r="AE26" s="1">
        <v>27</v>
      </c>
      <c r="AF26" s="1">
        <v>31</v>
      </c>
      <c r="AG26" s="1">
        <v>22</v>
      </c>
      <c r="AH26" s="1">
        <v>10</v>
      </c>
      <c r="AI26" s="1">
        <v>12</v>
      </c>
      <c r="AJ26" s="1">
        <v>15</v>
      </c>
      <c r="AK26" s="1">
        <v>8</v>
      </c>
      <c r="AL26" s="1">
        <v>7</v>
      </c>
      <c r="AM26" s="14">
        <v>21</v>
      </c>
      <c r="AN26" s="1">
        <v>59</v>
      </c>
      <c r="AO26" s="1">
        <v>23</v>
      </c>
      <c r="AP26" s="1">
        <v>36</v>
      </c>
      <c r="AQ26" s="1">
        <v>71</v>
      </c>
      <c r="AR26" s="1">
        <v>35</v>
      </c>
      <c r="AS26" s="1">
        <v>36</v>
      </c>
      <c r="AT26" s="1">
        <v>28</v>
      </c>
      <c r="AU26" s="1">
        <v>13</v>
      </c>
      <c r="AV26" s="1">
        <v>15</v>
      </c>
      <c r="AW26" s="1">
        <v>43</v>
      </c>
      <c r="AX26" s="1">
        <v>19</v>
      </c>
      <c r="AY26" s="1">
        <v>24</v>
      </c>
      <c r="AZ26" s="1">
        <v>31</v>
      </c>
      <c r="BA26" s="1">
        <v>16</v>
      </c>
      <c r="BB26" s="1">
        <v>15</v>
      </c>
      <c r="BC26" s="1">
        <v>41</v>
      </c>
      <c r="BD26" s="1">
        <v>15</v>
      </c>
      <c r="BE26" s="1">
        <v>26</v>
      </c>
      <c r="BF26" s="14">
        <v>21</v>
      </c>
      <c r="BG26" s="1">
        <v>28</v>
      </c>
      <c r="BH26" s="1">
        <v>16</v>
      </c>
      <c r="BI26" s="1">
        <v>12</v>
      </c>
      <c r="BJ26" s="1">
        <v>39</v>
      </c>
      <c r="BK26" s="1">
        <v>22</v>
      </c>
      <c r="BL26" s="1">
        <v>17</v>
      </c>
      <c r="BM26" s="1">
        <v>9</v>
      </c>
      <c r="BN26" s="1">
        <v>3</v>
      </c>
      <c r="BO26" s="1">
        <v>6</v>
      </c>
      <c r="BP26" s="1">
        <v>21</v>
      </c>
      <c r="BQ26" s="1">
        <v>6</v>
      </c>
      <c r="BR26" s="1">
        <v>15</v>
      </c>
      <c r="BS26" s="1">
        <v>1</v>
      </c>
      <c r="BT26" s="1">
        <v>1</v>
      </c>
      <c r="BU26" s="1">
        <v>0</v>
      </c>
    </row>
    <row r="27" spans="1:73" x14ac:dyDescent="0.15">
      <c r="A27" s="14">
        <v>22</v>
      </c>
      <c r="B27" s="1">
        <v>1251</v>
      </c>
      <c r="C27" s="1">
        <v>621</v>
      </c>
      <c r="D27" s="1">
        <v>630</v>
      </c>
      <c r="E27" s="1">
        <v>0</v>
      </c>
      <c r="F27" s="1">
        <v>0</v>
      </c>
      <c r="G27" s="1">
        <v>0</v>
      </c>
      <c r="H27" s="1">
        <v>24</v>
      </c>
      <c r="I27" s="1">
        <v>16</v>
      </c>
      <c r="J27" s="1">
        <v>8</v>
      </c>
      <c r="K27" s="1">
        <v>50</v>
      </c>
      <c r="L27" s="1">
        <v>25</v>
      </c>
      <c r="M27" s="1">
        <v>25</v>
      </c>
      <c r="N27" s="1">
        <v>46</v>
      </c>
      <c r="O27" s="1">
        <v>24</v>
      </c>
      <c r="P27" s="1">
        <v>22</v>
      </c>
      <c r="Q27" s="1">
        <v>82</v>
      </c>
      <c r="R27" s="1">
        <v>43</v>
      </c>
      <c r="S27" s="1">
        <v>39</v>
      </c>
      <c r="T27" s="14">
        <v>22</v>
      </c>
      <c r="U27" s="1">
        <v>65</v>
      </c>
      <c r="V27" s="1">
        <v>36</v>
      </c>
      <c r="W27" s="1">
        <v>29</v>
      </c>
      <c r="X27" s="1">
        <v>463</v>
      </c>
      <c r="Y27" s="1">
        <v>212</v>
      </c>
      <c r="Z27" s="1">
        <v>251</v>
      </c>
      <c r="AA27" s="1">
        <v>49</v>
      </c>
      <c r="AB27" s="1">
        <v>18</v>
      </c>
      <c r="AC27" s="1">
        <v>31</v>
      </c>
      <c r="AD27" s="1">
        <v>51</v>
      </c>
      <c r="AE27" s="1">
        <v>26</v>
      </c>
      <c r="AF27" s="1">
        <v>25</v>
      </c>
      <c r="AG27" s="1">
        <v>16</v>
      </c>
      <c r="AH27" s="1">
        <v>11</v>
      </c>
      <c r="AI27" s="1">
        <v>5</v>
      </c>
      <c r="AJ27" s="1">
        <v>18</v>
      </c>
      <c r="AK27" s="1">
        <v>6</v>
      </c>
      <c r="AL27" s="1">
        <v>12</v>
      </c>
      <c r="AM27" s="14">
        <v>22</v>
      </c>
      <c r="AN27" s="1">
        <v>62</v>
      </c>
      <c r="AO27" s="1">
        <v>32</v>
      </c>
      <c r="AP27" s="1">
        <v>30</v>
      </c>
      <c r="AQ27" s="1">
        <v>66</v>
      </c>
      <c r="AR27" s="1">
        <v>32</v>
      </c>
      <c r="AS27" s="1">
        <v>34</v>
      </c>
      <c r="AT27" s="1">
        <v>31</v>
      </c>
      <c r="AU27" s="1">
        <v>18</v>
      </c>
      <c r="AV27" s="1">
        <v>13</v>
      </c>
      <c r="AW27" s="1">
        <v>49</v>
      </c>
      <c r="AX27" s="1">
        <v>26</v>
      </c>
      <c r="AY27" s="1">
        <v>23</v>
      </c>
      <c r="AZ27" s="1">
        <v>36</v>
      </c>
      <c r="BA27" s="1">
        <v>20</v>
      </c>
      <c r="BB27" s="1">
        <v>16</v>
      </c>
      <c r="BC27" s="1">
        <v>39</v>
      </c>
      <c r="BD27" s="1">
        <v>17</v>
      </c>
      <c r="BE27" s="1">
        <v>22</v>
      </c>
      <c r="BF27" s="14">
        <v>22</v>
      </c>
      <c r="BG27" s="1">
        <v>28</v>
      </c>
      <c r="BH27" s="1">
        <v>16</v>
      </c>
      <c r="BI27" s="1">
        <v>12</v>
      </c>
      <c r="BJ27" s="1">
        <v>31</v>
      </c>
      <c r="BK27" s="1">
        <v>18</v>
      </c>
      <c r="BL27" s="1">
        <v>13</v>
      </c>
      <c r="BM27" s="1">
        <v>6</v>
      </c>
      <c r="BN27" s="1">
        <v>4</v>
      </c>
      <c r="BO27" s="1">
        <v>2</v>
      </c>
      <c r="BP27" s="1">
        <v>38</v>
      </c>
      <c r="BQ27" s="1">
        <v>21</v>
      </c>
      <c r="BR27" s="1">
        <v>17</v>
      </c>
      <c r="BS27" s="1">
        <v>1</v>
      </c>
      <c r="BT27" s="1">
        <v>0</v>
      </c>
      <c r="BU27" s="1">
        <v>1</v>
      </c>
    </row>
    <row r="28" spans="1:73" x14ac:dyDescent="0.15">
      <c r="A28" s="14">
        <v>23</v>
      </c>
      <c r="B28" s="1">
        <v>1162</v>
      </c>
      <c r="C28" s="1">
        <v>567</v>
      </c>
      <c r="D28" s="1">
        <v>595</v>
      </c>
      <c r="E28" s="1">
        <v>0</v>
      </c>
      <c r="F28" s="1">
        <v>0</v>
      </c>
      <c r="G28" s="1">
        <v>0</v>
      </c>
      <c r="H28" s="1">
        <v>29</v>
      </c>
      <c r="I28" s="1">
        <v>17</v>
      </c>
      <c r="J28" s="1">
        <v>12</v>
      </c>
      <c r="K28" s="1">
        <v>71</v>
      </c>
      <c r="L28" s="1">
        <v>39</v>
      </c>
      <c r="M28" s="1">
        <v>32</v>
      </c>
      <c r="N28" s="1">
        <v>41</v>
      </c>
      <c r="O28" s="1">
        <v>24</v>
      </c>
      <c r="P28" s="1">
        <v>17</v>
      </c>
      <c r="Q28" s="1">
        <v>99</v>
      </c>
      <c r="R28" s="1">
        <v>41</v>
      </c>
      <c r="S28" s="1">
        <v>58</v>
      </c>
      <c r="T28" s="14">
        <v>23</v>
      </c>
      <c r="U28" s="1">
        <v>45</v>
      </c>
      <c r="V28" s="1">
        <v>19</v>
      </c>
      <c r="W28" s="1">
        <v>26</v>
      </c>
      <c r="X28" s="1">
        <v>399</v>
      </c>
      <c r="Y28" s="1">
        <v>192</v>
      </c>
      <c r="Z28" s="1">
        <v>207</v>
      </c>
      <c r="AA28" s="1">
        <v>36</v>
      </c>
      <c r="AB28" s="1">
        <v>20</v>
      </c>
      <c r="AC28" s="1">
        <v>16</v>
      </c>
      <c r="AD28" s="1">
        <v>70</v>
      </c>
      <c r="AE28" s="1">
        <v>29</v>
      </c>
      <c r="AF28" s="1">
        <v>41</v>
      </c>
      <c r="AG28" s="1">
        <v>15</v>
      </c>
      <c r="AH28" s="1">
        <v>5</v>
      </c>
      <c r="AI28" s="1">
        <v>10</v>
      </c>
      <c r="AJ28" s="1">
        <v>23</v>
      </c>
      <c r="AK28" s="1">
        <v>14</v>
      </c>
      <c r="AL28" s="1">
        <v>9</v>
      </c>
      <c r="AM28" s="14">
        <v>23</v>
      </c>
      <c r="AN28" s="1">
        <v>44</v>
      </c>
      <c r="AO28" s="1">
        <v>22</v>
      </c>
      <c r="AP28" s="1">
        <v>22</v>
      </c>
      <c r="AQ28" s="1">
        <v>47</v>
      </c>
      <c r="AR28" s="1">
        <v>25</v>
      </c>
      <c r="AS28" s="1">
        <v>22</v>
      </c>
      <c r="AT28" s="1">
        <v>30</v>
      </c>
      <c r="AU28" s="1">
        <v>14</v>
      </c>
      <c r="AV28" s="1">
        <v>16</v>
      </c>
      <c r="AW28" s="1">
        <v>42</v>
      </c>
      <c r="AX28" s="1">
        <v>17</v>
      </c>
      <c r="AY28" s="1">
        <v>25</v>
      </c>
      <c r="AZ28" s="1">
        <v>31</v>
      </c>
      <c r="BA28" s="1">
        <v>17</v>
      </c>
      <c r="BB28" s="1">
        <v>14</v>
      </c>
      <c r="BC28" s="1">
        <v>44</v>
      </c>
      <c r="BD28" s="1">
        <v>19</v>
      </c>
      <c r="BE28" s="1">
        <v>25</v>
      </c>
      <c r="BF28" s="14">
        <v>23</v>
      </c>
      <c r="BG28" s="1">
        <v>28</v>
      </c>
      <c r="BH28" s="1">
        <v>12</v>
      </c>
      <c r="BI28" s="1">
        <v>16</v>
      </c>
      <c r="BJ28" s="1">
        <v>21</v>
      </c>
      <c r="BK28" s="1">
        <v>12</v>
      </c>
      <c r="BL28" s="1">
        <v>9</v>
      </c>
      <c r="BM28" s="1">
        <v>12</v>
      </c>
      <c r="BN28" s="1">
        <v>8</v>
      </c>
      <c r="BO28" s="1">
        <v>4</v>
      </c>
      <c r="BP28" s="1">
        <v>35</v>
      </c>
      <c r="BQ28" s="1">
        <v>21</v>
      </c>
      <c r="BR28" s="1">
        <v>14</v>
      </c>
      <c r="BS28" s="1">
        <v>0</v>
      </c>
      <c r="BT28" s="1">
        <v>0</v>
      </c>
      <c r="BU28" s="1">
        <v>0</v>
      </c>
    </row>
    <row r="29" spans="1:73" x14ac:dyDescent="0.15">
      <c r="A29" s="14">
        <v>24</v>
      </c>
      <c r="B29" s="1">
        <v>1189</v>
      </c>
      <c r="C29" s="1">
        <v>576</v>
      </c>
      <c r="D29" s="1">
        <v>613</v>
      </c>
      <c r="E29" s="1">
        <v>0</v>
      </c>
      <c r="F29" s="1">
        <v>0</v>
      </c>
      <c r="G29" s="1">
        <v>0</v>
      </c>
      <c r="H29" s="1">
        <v>27</v>
      </c>
      <c r="I29" s="1">
        <v>11</v>
      </c>
      <c r="J29" s="1">
        <v>16</v>
      </c>
      <c r="K29" s="1">
        <v>68</v>
      </c>
      <c r="L29" s="1">
        <v>33</v>
      </c>
      <c r="M29" s="1">
        <v>35</v>
      </c>
      <c r="N29" s="1">
        <v>43</v>
      </c>
      <c r="O29" s="1">
        <v>21</v>
      </c>
      <c r="P29" s="1">
        <v>22</v>
      </c>
      <c r="Q29" s="1">
        <v>69</v>
      </c>
      <c r="R29" s="1">
        <v>35</v>
      </c>
      <c r="S29" s="1">
        <v>34</v>
      </c>
      <c r="T29" s="14">
        <v>24</v>
      </c>
      <c r="U29" s="1">
        <v>67</v>
      </c>
      <c r="V29" s="1">
        <v>32</v>
      </c>
      <c r="W29" s="1">
        <v>35</v>
      </c>
      <c r="X29" s="1">
        <v>446</v>
      </c>
      <c r="Y29" s="1">
        <v>201</v>
      </c>
      <c r="Z29" s="1">
        <v>245</v>
      </c>
      <c r="AA29" s="1">
        <v>42</v>
      </c>
      <c r="AB29" s="1">
        <v>22</v>
      </c>
      <c r="AC29" s="1">
        <v>20</v>
      </c>
      <c r="AD29" s="1">
        <v>66</v>
      </c>
      <c r="AE29" s="1">
        <v>30</v>
      </c>
      <c r="AF29" s="1">
        <v>36</v>
      </c>
      <c r="AG29" s="1">
        <v>16</v>
      </c>
      <c r="AH29" s="1">
        <v>9</v>
      </c>
      <c r="AI29" s="1">
        <v>7</v>
      </c>
      <c r="AJ29" s="1">
        <v>25</v>
      </c>
      <c r="AK29" s="1">
        <v>13</v>
      </c>
      <c r="AL29" s="1">
        <v>12</v>
      </c>
      <c r="AM29" s="14">
        <v>24</v>
      </c>
      <c r="AN29" s="1">
        <v>48</v>
      </c>
      <c r="AO29" s="1">
        <v>26</v>
      </c>
      <c r="AP29" s="1">
        <v>22</v>
      </c>
      <c r="AQ29" s="1">
        <v>54</v>
      </c>
      <c r="AR29" s="1">
        <v>26</v>
      </c>
      <c r="AS29" s="1">
        <v>28</v>
      </c>
      <c r="AT29" s="1">
        <v>10</v>
      </c>
      <c r="AU29" s="1">
        <v>5</v>
      </c>
      <c r="AV29" s="1">
        <v>5</v>
      </c>
      <c r="AW29" s="1">
        <v>54</v>
      </c>
      <c r="AX29" s="1">
        <v>34</v>
      </c>
      <c r="AY29" s="1">
        <v>20</v>
      </c>
      <c r="AZ29" s="1">
        <v>34</v>
      </c>
      <c r="BA29" s="1">
        <v>13</v>
      </c>
      <c r="BB29" s="1">
        <v>21</v>
      </c>
      <c r="BC29" s="1">
        <v>27</v>
      </c>
      <c r="BD29" s="1">
        <v>13</v>
      </c>
      <c r="BE29" s="1">
        <v>14</v>
      </c>
      <c r="BF29" s="14">
        <v>24</v>
      </c>
      <c r="BG29" s="1">
        <v>28</v>
      </c>
      <c r="BH29" s="1">
        <v>16</v>
      </c>
      <c r="BI29" s="1">
        <v>12</v>
      </c>
      <c r="BJ29" s="1">
        <v>18</v>
      </c>
      <c r="BK29" s="1">
        <v>9</v>
      </c>
      <c r="BL29" s="1">
        <v>9</v>
      </c>
      <c r="BM29" s="1">
        <v>8</v>
      </c>
      <c r="BN29" s="1">
        <v>6</v>
      </c>
      <c r="BO29" s="1">
        <v>2</v>
      </c>
      <c r="BP29" s="1">
        <v>39</v>
      </c>
      <c r="BQ29" s="1">
        <v>21</v>
      </c>
      <c r="BR29" s="1">
        <v>18</v>
      </c>
      <c r="BS29" s="1">
        <v>0</v>
      </c>
      <c r="BT29" s="1">
        <v>0</v>
      </c>
      <c r="BU29" s="1">
        <v>0</v>
      </c>
    </row>
    <row r="30" spans="1:73" x14ac:dyDescent="0.15">
      <c r="A30" s="14">
        <v>25</v>
      </c>
      <c r="B30" s="1">
        <v>1349</v>
      </c>
      <c r="C30" s="1">
        <v>641</v>
      </c>
      <c r="D30" s="1">
        <v>708</v>
      </c>
      <c r="E30" s="1">
        <v>1</v>
      </c>
      <c r="F30" s="1">
        <v>1</v>
      </c>
      <c r="G30" s="1">
        <v>0</v>
      </c>
      <c r="H30" s="1">
        <v>40</v>
      </c>
      <c r="I30" s="1">
        <v>15</v>
      </c>
      <c r="J30" s="1">
        <v>25</v>
      </c>
      <c r="K30" s="1">
        <v>76</v>
      </c>
      <c r="L30" s="1">
        <v>42</v>
      </c>
      <c r="M30" s="1">
        <v>34</v>
      </c>
      <c r="N30" s="1">
        <v>41</v>
      </c>
      <c r="O30" s="1">
        <v>12</v>
      </c>
      <c r="P30" s="1">
        <v>29</v>
      </c>
      <c r="Q30" s="1">
        <v>80</v>
      </c>
      <c r="R30" s="1">
        <v>43</v>
      </c>
      <c r="S30" s="1">
        <v>37</v>
      </c>
      <c r="T30" s="14">
        <v>25</v>
      </c>
      <c r="U30" s="1">
        <v>70</v>
      </c>
      <c r="V30" s="1">
        <v>28</v>
      </c>
      <c r="W30" s="1">
        <v>42</v>
      </c>
      <c r="X30" s="1">
        <v>505</v>
      </c>
      <c r="Y30" s="1">
        <v>252</v>
      </c>
      <c r="Z30" s="1">
        <v>253</v>
      </c>
      <c r="AA30" s="1">
        <v>53</v>
      </c>
      <c r="AB30" s="1">
        <v>23</v>
      </c>
      <c r="AC30" s="1">
        <v>30</v>
      </c>
      <c r="AD30" s="1">
        <v>59</v>
      </c>
      <c r="AE30" s="1">
        <v>28</v>
      </c>
      <c r="AF30" s="1">
        <v>31</v>
      </c>
      <c r="AG30" s="1">
        <v>18</v>
      </c>
      <c r="AH30" s="1">
        <v>10</v>
      </c>
      <c r="AI30" s="1">
        <v>8</v>
      </c>
      <c r="AJ30" s="1">
        <v>14</v>
      </c>
      <c r="AK30" s="1">
        <v>6</v>
      </c>
      <c r="AL30" s="1">
        <v>8</v>
      </c>
      <c r="AM30" s="14">
        <v>25</v>
      </c>
      <c r="AN30" s="1">
        <v>53</v>
      </c>
      <c r="AO30" s="1">
        <v>26</v>
      </c>
      <c r="AP30" s="1">
        <v>27</v>
      </c>
      <c r="AQ30" s="1">
        <v>62</v>
      </c>
      <c r="AR30" s="1">
        <v>26</v>
      </c>
      <c r="AS30" s="1">
        <v>36</v>
      </c>
      <c r="AT30" s="1">
        <v>35</v>
      </c>
      <c r="AU30" s="1">
        <v>10</v>
      </c>
      <c r="AV30" s="1">
        <v>25</v>
      </c>
      <c r="AW30" s="1">
        <v>53</v>
      </c>
      <c r="AX30" s="1">
        <v>34</v>
      </c>
      <c r="AY30" s="1">
        <v>19</v>
      </c>
      <c r="AZ30" s="1">
        <v>44</v>
      </c>
      <c r="BA30" s="1">
        <v>20</v>
      </c>
      <c r="BB30" s="1">
        <v>24</v>
      </c>
      <c r="BC30" s="1">
        <v>42</v>
      </c>
      <c r="BD30" s="1">
        <v>23</v>
      </c>
      <c r="BE30" s="1">
        <v>19</v>
      </c>
      <c r="BF30" s="14">
        <v>25</v>
      </c>
      <c r="BG30" s="1">
        <v>26</v>
      </c>
      <c r="BH30" s="1">
        <v>8</v>
      </c>
      <c r="BI30" s="1">
        <v>18</v>
      </c>
      <c r="BJ30" s="1">
        <v>24</v>
      </c>
      <c r="BK30" s="1">
        <v>7</v>
      </c>
      <c r="BL30" s="1">
        <v>17</v>
      </c>
      <c r="BM30" s="1">
        <v>10</v>
      </c>
      <c r="BN30" s="1">
        <v>3</v>
      </c>
      <c r="BO30" s="1">
        <v>7</v>
      </c>
      <c r="BP30" s="1">
        <v>42</v>
      </c>
      <c r="BQ30" s="1">
        <v>24</v>
      </c>
      <c r="BR30" s="1">
        <v>18</v>
      </c>
      <c r="BS30" s="1">
        <v>1</v>
      </c>
      <c r="BT30" s="1">
        <v>0</v>
      </c>
      <c r="BU30" s="1">
        <v>1</v>
      </c>
    </row>
    <row r="31" spans="1:73" x14ac:dyDescent="0.15">
      <c r="A31" s="14">
        <v>26</v>
      </c>
      <c r="B31" s="1">
        <v>1128</v>
      </c>
      <c r="C31" s="1">
        <v>550</v>
      </c>
      <c r="D31" s="1">
        <v>578</v>
      </c>
      <c r="E31" s="1">
        <v>3</v>
      </c>
      <c r="F31" s="1">
        <v>1</v>
      </c>
      <c r="G31" s="1">
        <v>2</v>
      </c>
      <c r="H31" s="1">
        <v>29</v>
      </c>
      <c r="I31" s="1">
        <v>14</v>
      </c>
      <c r="J31" s="1">
        <v>15</v>
      </c>
      <c r="K31" s="1">
        <v>72</v>
      </c>
      <c r="L31" s="1">
        <v>37</v>
      </c>
      <c r="M31" s="1">
        <v>35</v>
      </c>
      <c r="N31" s="1">
        <v>40</v>
      </c>
      <c r="O31" s="1">
        <v>19</v>
      </c>
      <c r="P31" s="1">
        <v>21</v>
      </c>
      <c r="Q31" s="1">
        <v>73</v>
      </c>
      <c r="R31" s="1">
        <v>36</v>
      </c>
      <c r="S31" s="1">
        <v>37</v>
      </c>
      <c r="T31" s="14">
        <v>26</v>
      </c>
      <c r="U31" s="1">
        <v>61</v>
      </c>
      <c r="V31" s="1">
        <v>31</v>
      </c>
      <c r="W31" s="1">
        <v>30</v>
      </c>
      <c r="X31" s="1">
        <v>462</v>
      </c>
      <c r="Y31" s="1">
        <v>221</v>
      </c>
      <c r="Z31" s="1">
        <v>241</v>
      </c>
      <c r="AA31" s="1">
        <v>41</v>
      </c>
      <c r="AB31" s="1">
        <v>19</v>
      </c>
      <c r="AC31" s="1">
        <v>22</v>
      </c>
      <c r="AD31" s="1">
        <v>50</v>
      </c>
      <c r="AE31" s="1">
        <v>27</v>
      </c>
      <c r="AF31" s="1">
        <v>23</v>
      </c>
      <c r="AG31" s="1">
        <v>16</v>
      </c>
      <c r="AH31" s="1">
        <v>11</v>
      </c>
      <c r="AI31" s="1">
        <v>5</v>
      </c>
      <c r="AJ31" s="1">
        <v>17</v>
      </c>
      <c r="AK31" s="1">
        <v>5</v>
      </c>
      <c r="AL31" s="1">
        <v>12</v>
      </c>
      <c r="AM31" s="14">
        <v>26</v>
      </c>
      <c r="AN31" s="1">
        <v>34</v>
      </c>
      <c r="AO31" s="1">
        <v>16</v>
      </c>
      <c r="AP31" s="1">
        <v>18</v>
      </c>
      <c r="AQ31" s="1">
        <v>42</v>
      </c>
      <c r="AR31" s="1">
        <v>21</v>
      </c>
      <c r="AS31" s="1">
        <v>21</v>
      </c>
      <c r="AT31" s="1">
        <v>10</v>
      </c>
      <c r="AU31" s="1">
        <v>4</v>
      </c>
      <c r="AV31" s="1">
        <v>6</v>
      </c>
      <c r="AW31" s="1">
        <v>33</v>
      </c>
      <c r="AX31" s="1">
        <v>20</v>
      </c>
      <c r="AY31" s="1">
        <v>13</v>
      </c>
      <c r="AZ31" s="1">
        <v>20</v>
      </c>
      <c r="BA31" s="1">
        <v>13</v>
      </c>
      <c r="BB31" s="1">
        <v>7</v>
      </c>
      <c r="BC31" s="1">
        <v>29</v>
      </c>
      <c r="BD31" s="1">
        <v>15</v>
      </c>
      <c r="BE31" s="1">
        <v>14</v>
      </c>
      <c r="BF31" s="14">
        <v>26</v>
      </c>
      <c r="BG31" s="1">
        <v>21</v>
      </c>
      <c r="BH31" s="1">
        <v>10</v>
      </c>
      <c r="BI31" s="1">
        <v>11</v>
      </c>
      <c r="BJ31" s="1">
        <v>29</v>
      </c>
      <c r="BK31" s="1">
        <v>16</v>
      </c>
      <c r="BL31" s="1">
        <v>13</v>
      </c>
      <c r="BM31" s="1">
        <v>10</v>
      </c>
      <c r="BN31" s="1">
        <v>2</v>
      </c>
      <c r="BO31" s="1">
        <v>8</v>
      </c>
      <c r="BP31" s="1">
        <v>36</v>
      </c>
      <c r="BQ31" s="1">
        <v>12</v>
      </c>
      <c r="BR31" s="1">
        <v>24</v>
      </c>
      <c r="BS31" s="1">
        <v>0</v>
      </c>
      <c r="BT31" s="1">
        <v>0</v>
      </c>
      <c r="BU31" s="1">
        <v>0</v>
      </c>
    </row>
    <row r="32" spans="1:73" x14ac:dyDescent="0.15">
      <c r="A32" s="14">
        <v>27</v>
      </c>
      <c r="B32" s="1">
        <v>887</v>
      </c>
      <c r="C32" s="1">
        <v>424</v>
      </c>
      <c r="D32" s="1">
        <v>463</v>
      </c>
      <c r="E32" s="1">
        <v>4</v>
      </c>
      <c r="F32" s="1">
        <v>1</v>
      </c>
      <c r="G32" s="1">
        <v>3</v>
      </c>
      <c r="H32" s="1">
        <v>20</v>
      </c>
      <c r="I32" s="1">
        <v>9</v>
      </c>
      <c r="J32" s="1">
        <v>11</v>
      </c>
      <c r="K32" s="1">
        <v>52</v>
      </c>
      <c r="L32" s="1">
        <v>19</v>
      </c>
      <c r="M32" s="1">
        <v>33</v>
      </c>
      <c r="N32" s="1">
        <v>30</v>
      </c>
      <c r="O32" s="1">
        <v>17</v>
      </c>
      <c r="P32" s="1">
        <v>13</v>
      </c>
      <c r="Q32" s="1">
        <v>67</v>
      </c>
      <c r="R32" s="1">
        <v>22</v>
      </c>
      <c r="S32" s="1">
        <v>45</v>
      </c>
      <c r="T32" s="14">
        <v>27</v>
      </c>
      <c r="U32" s="1">
        <v>47</v>
      </c>
      <c r="V32" s="1">
        <v>28</v>
      </c>
      <c r="W32" s="1">
        <v>19</v>
      </c>
      <c r="X32" s="1">
        <v>335</v>
      </c>
      <c r="Y32" s="1">
        <v>159</v>
      </c>
      <c r="Z32" s="1">
        <v>176</v>
      </c>
      <c r="AA32" s="1">
        <v>28</v>
      </c>
      <c r="AB32" s="1">
        <v>12</v>
      </c>
      <c r="AC32" s="1">
        <v>16</v>
      </c>
      <c r="AD32" s="1">
        <v>40</v>
      </c>
      <c r="AE32" s="1">
        <v>21</v>
      </c>
      <c r="AF32" s="1">
        <v>19</v>
      </c>
      <c r="AG32" s="1">
        <v>11</v>
      </c>
      <c r="AH32" s="1">
        <v>4</v>
      </c>
      <c r="AI32" s="1">
        <v>7</v>
      </c>
      <c r="AJ32" s="1">
        <v>17</v>
      </c>
      <c r="AK32" s="1">
        <v>8</v>
      </c>
      <c r="AL32" s="1">
        <v>9</v>
      </c>
      <c r="AM32" s="14">
        <v>27</v>
      </c>
      <c r="AN32" s="1">
        <v>33</v>
      </c>
      <c r="AO32" s="1">
        <v>17</v>
      </c>
      <c r="AP32" s="1">
        <v>16</v>
      </c>
      <c r="AQ32" s="1">
        <v>34</v>
      </c>
      <c r="AR32" s="1">
        <v>21</v>
      </c>
      <c r="AS32" s="1">
        <v>13</v>
      </c>
      <c r="AT32" s="1">
        <v>15</v>
      </c>
      <c r="AU32" s="1">
        <v>8</v>
      </c>
      <c r="AV32" s="1">
        <v>7</v>
      </c>
      <c r="AW32" s="1">
        <v>37</v>
      </c>
      <c r="AX32" s="1">
        <v>16</v>
      </c>
      <c r="AY32" s="1">
        <v>21</v>
      </c>
      <c r="AZ32" s="1">
        <v>20</v>
      </c>
      <c r="BA32" s="1">
        <v>11</v>
      </c>
      <c r="BB32" s="1">
        <v>9</v>
      </c>
      <c r="BC32" s="1">
        <v>22</v>
      </c>
      <c r="BD32" s="1">
        <v>12</v>
      </c>
      <c r="BE32" s="1">
        <v>10</v>
      </c>
      <c r="BF32" s="14">
        <v>27</v>
      </c>
      <c r="BG32" s="1">
        <v>19</v>
      </c>
      <c r="BH32" s="1">
        <v>9</v>
      </c>
      <c r="BI32" s="1">
        <v>10</v>
      </c>
      <c r="BJ32" s="1">
        <v>20</v>
      </c>
      <c r="BK32" s="1">
        <v>9</v>
      </c>
      <c r="BL32" s="1">
        <v>11</v>
      </c>
      <c r="BM32" s="1">
        <v>8</v>
      </c>
      <c r="BN32" s="1">
        <v>4</v>
      </c>
      <c r="BO32" s="1">
        <v>4</v>
      </c>
      <c r="BP32" s="1">
        <v>27</v>
      </c>
      <c r="BQ32" s="1">
        <v>16</v>
      </c>
      <c r="BR32" s="1">
        <v>11</v>
      </c>
      <c r="BS32" s="1">
        <v>1</v>
      </c>
      <c r="BT32" s="1">
        <v>1</v>
      </c>
      <c r="BU32" s="1">
        <v>0</v>
      </c>
    </row>
    <row r="33" spans="1:73" x14ac:dyDescent="0.15">
      <c r="A33" s="14">
        <v>28</v>
      </c>
      <c r="B33" s="1">
        <v>837</v>
      </c>
      <c r="C33" s="1">
        <v>417</v>
      </c>
      <c r="D33" s="1">
        <v>420</v>
      </c>
      <c r="E33" s="1">
        <v>0</v>
      </c>
      <c r="F33" s="1">
        <v>0</v>
      </c>
      <c r="G33" s="1">
        <v>0</v>
      </c>
      <c r="H33" s="1">
        <v>28</v>
      </c>
      <c r="I33" s="1">
        <v>13</v>
      </c>
      <c r="J33" s="1">
        <v>15</v>
      </c>
      <c r="K33" s="1">
        <v>32</v>
      </c>
      <c r="L33" s="1">
        <v>14</v>
      </c>
      <c r="M33" s="1">
        <v>18</v>
      </c>
      <c r="N33" s="1">
        <v>27</v>
      </c>
      <c r="O33" s="1">
        <v>14</v>
      </c>
      <c r="P33" s="1">
        <v>13</v>
      </c>
      <c r="Q33" s="1">
        <v>58</v>
      </c>
      <c r="R33" s="1">
        <v>32</v>
      </c>
      <c r="S33" s="1">
        <v>26</v>
      </c>
      <c r="T33" s="14">
        <v>28</v>
      </c>
      <c r="U33" s="1">
        <v>54</v>
      </c>
      <c r="V33" s="1">
        <v>23</v>
      </c>
      <c r="W33" s="1">
        <v>31</v>
      </c>
      <c r="X33" s="1">
        <v>344</v>
      </c>
      <c r="Y33" s="1">
        <v>178</v>
      </c>
      <c r="Z33" s="1">
        <v>166</v>
      </c>
      <c r="AA33" s="1">
        <v>24</v>
      </c>
      <c r="AB33" s="1">
        <v>14</v>
      </c>
      <c r="AC33" s="1">
        <v>10</v>
      </c>
      <c r="AD33" s="1">
        <v>36</v>
      </c>
      <c r="AE33" s="1">
        <v>19</v>
      </c>
      <c r="AF33" s="1">
        <v>17</v>
      </c>
      <c r="AG33" s="1">
        <v>11</v>
      </c>
      <c r="AH33" s="1">
        <v>8</v>
      </c>
      <c r="AI33" s="1">
        <v>3</v>
      </c>
      <c r="AJ33" s="1">
        <v>10</v>
      </c>
      <c r="AK33" s="1">
        <v>3</v>
      </c>
      <c r="AL33" s="1">
        <v>7</v>
      </c>
      <c r="AM33" s="14">
        <v>28</v>
      </c>
      <c r="AN33" s="1">
        <v>33</v>
      </c>
      <c r="AO33" s="1">
        <v>13</v>
      </c>
      <c r="AP33" s="1">
        <v>20</v>
      </c>
      <c r="AQ33" s="1">
        <v>29</v>
      </c>
      <c r="AR33" s="1">
        <v>14</v>
      </c>
      <c r="AS33" s="1">
        <v>15</v>
      </c>
      <c r="AT33" s="1">
        <v>10</v>
      </c>
      <c r="AU33" s="1">
        <v>4</v>
      </c>
      <c r="AV33" s="1">
        <v>6</v>
      </c>
      <c r="AW33" s="1">
        <v>33</v>
      </c>
      <c r="AX33" s="1">
        <v>16</v>
      </c>
      <c r="AY33" s="1">
        <v>17</v>
      </c>
      <c r="AZ33" s="1">
        <v>23</v>
      </c>
      <c r="BA33" s="1">
        <v>11</v>
      </c>
      <c r="BB33" s="1">
        <v>12</v>
      </c>
      <c r="BC33" s="1">
        <v>21</v>
      </c>
      <c r="BD33" s="1">
        <v>7</v>
      </c>
      <c r="BE33" s="1">
        <v>14</v>
      </c>
      <c r="BF33" s="14">
        <v>28</v>
      </c>
      <c r="BG33" s="1">
        <v>17</v>
      </c>
      <c r="BH33" s="1">
        <v>9</v>
      </c>
      <c r="BI33" s="1">
        <v>8</v>
      </c>
      <c r="BJ33" s="1">
        <v>16</v>
      </c>
      <c r="BK33" s="1">
        <v>10</v>
      </c>
      <c r="BL33" s="1">
        <v>6</v>
      </c>
      <c r="BM33" s="1">
        <v>5</v>
      </c>
      <c r="BN33" s="1">
        <v>3</v>
      </c>
      <c r="BO33" s="1">
        <v>2</v>
      </c>
      <c r="BP33" s="1">
        <v>26</v>
      </c>
      <c r="BQ33" s="1">
        <v>12</v>
      </c>
      <c r="BR33" s="1">
        <v>14</v>
      </c>
      <c r="BS33" s="1">
        <v>0</v>
      </c>
      <c r="BT33" s="1">
        <v>0</v>
      </c>
      <c r="BU33" s="1">
        <v>0</v>
      </c>
    </row>
    <row r="34" spans="1:73" x14ac:dyDescent="0.15">
      <c r="A34" s="14">
        <v>29</v>
      </c>
      <c r="B34" s="1">
        <v>853</v>
      </c>
      <c r="C34" s="1">
        <v>427</v>
      </c>
      <c r="D34" s="1">
        <v>426</v>
      </c>
      <c r="E34" s="1">
        <v>0</v>
      </c>
      <c r="F34" s="1">
        <v>0</v>
      </c>
      <c r="G34" s="1">
        <v>0</v>
      </c>
      <c r="H34" s="1">
        <v>29</v>
      </c>
      <c r="I34" s="1">
        <v>13</v>
      </c>
      <c r="J34" s="1">
        <v>16</v>
      </c>
      <c r="K34" s="1">
        <v>35</v>
      </c>
      <c r="L34" s="1">
        <v>13</v>
      </c>
      <c r="M34" s="1">
        <v>22</v>
      </c>
      <c r="N34" s="1">
        <v>36</v>
      </c>
      <c r="O34" s="1">
        <v>17</v>
      </c>
      <c r="P34" s="1">
        <v>19</v>
      </c>
      <c r="Q34" s="1">
        <v>47</v>
      </c>
      <c r="R34" s="1">
        <v>30</v>
      </c>
      <c r="S34" s="1">
        <v>17</v>
      </c>
      <c r="T34" s="14">
        <v>29</v>
      </c>
      <c r="U34" s="1">
        <v>35</v>
      </c>
      <c r="V34" s="1">
        <v>17</v>
      </c>
      <c r="W34" s="1">
        <v>18</v>
      </c>
      <c r="X34" s="1">
        <v>329</v>
      </c>
      <c r="Y34" s="1">
        <v>178</v>
      </c>
      <c r="Z34" s="1">
        <v>151</v>
      </c>
      <c r="AA34" s="1">
        <v>23</v>
      </c>
      <c r="AB34" s="1">
        <v>6</v>
      </c>
      <c r="AC34" s="1">
        <v>17</v>
      </c>
      <c r="AD34" s="1">
        <v>40</v>
      </c>
      <c r="AE34" s="1">
        <v>18</v>
      </c>
      <c r="AF34" s="1">
        <v>22</v>
      </c>
      <c r="AG34" s="1">
        <v>11</v>
      </c>
      <c r="AH34" s="1">
        <v>4</v>
      </c>
      <c r="AI34" s="1">
        <v>7</v>
      </c>
      <c r="AJ34" s="1">
        <v>9</v>
      </c>
      <c r="AK34" s="1">
        <v>3</v>
      </c>
      <c r="AL34" s="1">
        <v>6</v>
      </c>
      <c r="AM34" s="14">
        <v>29</v>
      </c>
      <c r="AN34" s="1">
        <v>36</v>
      </c>
      <c r="AO34" s="1">
        <v>17</v>
      </c>
      <c r="AP34" s="1">
        <v>19</v>
      </c>
      <c r="AQ34" s="1">
        <v>31</v>
      </c>
      <c r="AR34" s="1">
        <v>17</v>
      </c>
      <c r="AS34" s="1">
        <v>14</v>
      </c>
      <c r="AT34" s="1">
        <v>19</v>
      </c>
      <c r="AU34" s="1">
        <v>10</v>
      </c>
      <c r="AV34" s="1">
        <v>9</v>
      </c>
      <c r="AW34" s="1">
        <v>36</v>
      </c>
      <c r="AX34" s="1">
        <v>14</v>
      </c>
      <c r="AY34" s="1">
        <v>22</v>
      </c>
      <c r="AZ34" s="1">
        <v>22</v>
      </c>
      <c r="BA34" s="1">
        <v>11</v>
      </c>
      <c r="BB34" s="1">
        <v>11</v>
      </c>
      <c r="BC34" s="1">
        <v>20</v>
      </c>
      <c r="BD34" s="1">
        <v>9</v>
      </c>
      <c r="BE34" s="1">
        <v>11</v>
      </c>
      <c r="BF34" s="14">
        <v>29</v>
      </c>
      <c r="BG34" s="1">
        <v>28</v>
      </c>
      <c r="BH34" s="1">
        <v>10</v>
      </c>
      <c r="BI34" s="1">
        <v>18</v>
      </c>
      <c r="BJ34" s="1">
        <v>23</v>
      </c>
      <c r="BK34" s="1">
        <v>10</v>
      </c>
      <c r="BL34" s="1">
        <v>13</v>
      </c>
      <c r="BM34" s="1">
        <v>6</v>
      </c>
      <c r="BN34" s="1">
        <v>5</v>
      </c>
      <c r="BO34" s="1">
        <v>1</v>
      </c>
      <c r="BP34" s="1">
        <v>37</v>
      </c>
      <c r="BQ34" s="1">
        <v>25</v>
      </c>
      <c r="BR34" s="1">
        <v>12</v>
      </c>
      <c r="BS34" s="1">
        <v>1</v>
      </c>
      <c r="BT34" s="1">
        <v>0</v>
      </c>
      <c r="BU34" s="1">
        <v>1</v>
      </c>
    </row>
    <row r="35" spans="1:73" x14ac:dyDescent="0.15">
      <c r="A35" s="14">
        <v>30</v>
      </c>
      <c r="B35" s="1">
        <v>937</v>
      </c>
      <c r="C35" s="1">
        <v>452</v>
      </c>
      <c r="D35" s="1">
        <v>485</v>
      </c>
      <c r="E35" s="1">
        <v>2</v>
      </c>
      <c r="F35" s="1">
        <v>2</v>
      </c>
      <c r="G35" s="1">
        <v>0</v>
      </c>
      <c r="H35" s="1">
        <v>15</v>
      </c>
      <c r="I35" s="1">
        <v>7</v>
      </c>
      <c r="J35" s="1">
        <v>8</v>
      </c>
      <c r="K35" s="1">
        <v>46</v>
      </c>
      <c r="L35" s="1">
        <v>22</v>
      </c>
      <c r="M35" s="1">
        <v>24</v>
      </c>
      <c r="N35" s="1">
        <v>42</v>
      </c>
      <c r="O35" s="1">
        <v>18</v>
      </c>
      <c r="P35" s="1">
        <v>24</v>
      </c>
      <c r="Q35" s="1">
        <v>57</v>
      </c>
      <c r="R35" s="1">
        <v>26</v>
      </c>
      <c r="S35" s="1">
        <v>31</v>
      </c>
      <c r="T35" s="14">
        <v>30</v>
      </c>
      <c r="U35" s="1">
        <v>45</v>
      </c>
      <c r="V35" s="1">
        <v>22</v>
      </c>
      <c r="W35" s="1">
        <v>23</v>
      </c>
      <c r="X35" s="1">
        <v>351</v>
      </c>
      <c r="Y35" s="1">
        <v>168</v>
      </c>
      <c r="Z35" s="1">
        <v>183</v>
      </c>
      <c r="AA35" s="1">
        <v>29</v>
      </c>
      <c r="AB35" s="1">
        <v>19</v>
      </c>
      <c r="AC35" s="1">
        <v>10</v>
      </c>
      <c r="AD35" s="1">
        <v>47</v>
      </c>
      <c r="AE35" s="1">
        <v>20</v>
      </c>
      <c r="AF35" s="1">
        <v>27</v>
      </c>
      <c r="AG35" s="1">
        <v>18</v>
      </c>
      <c r="AH35" s="1">
        <v>7</v>
      </c>
      <c r="AI35" s="1">
        <v>11</v>
      </c>
      <c r="AJ35" s="1">
        <v>10</v>
      </c>
      <c r="AK35" s="1">
        <v>5</v>
      </c>
      <c r="AL35" s="1">
        <v>5</v>
      </c>
      <c r="AM35" s="14">
        <v>30</v>
      </c>
      <c r="AN35" s="1">
        <v>43</v>
      </c>
      <c r="AO35" s="1">
        <v>25</v>
      </c>
      <c r="AP35" s="1">
        <v>18</v>
      </c>
      <c r="AQ35" s="1">
        <v>44</v>
      </c>
      <c r="AR35" s="1">
        <v>23</v>
      </c>
      <c r="AS35" s="1">
        <v>21</v>
      </c>
      <c r="AT35" s="1">
        <v>23</v>
      </c>
      <c r="AU35" s="1">
        <v>12</v>
      </c>
      <c r="AV35" s="1">
        <v>11</v>
      </c>
      <c r="AW35" s="1">
        <v>38</v>
      </c>
      <c r="AX35" s="1">
        <v>17</v>
      </c>
      <c r="AY35" s="1">
        <v>21</v>
      </c>
      <c r="AZ35" s="1">
        <v>26</v>
      </c>
      <c r="BA35" s="1">
        <v>16</v>
      </c>
      <c r="BB35" s="1">
        <v>10</v>
      </c>
      <c r="BC35" s="1">
        <v>23</v>
      </c>
      <c r="BD35" s="1">
        <v>7</v>
      </c>
      <c r="BE35" s="1">
        <v>16</v>
      </c>
      <c r="BF35" s="14">
        <v>30</v>
      </c>
      <c r="BG35" s="1">
        <v>23</v>
      </c>
      <c r="BH35" s="1">
        <v>14</v>
      </c>
      <c r="BI35" s="1">
        <v>9</v>
      </c>
      <c r="BJ35" s="1">
        <v>15</v>
      </c>
      <c r="BK35" s="1">
        <v>7</v>
      </c>
      <c r="BL35" s="1">
        <v>8</v>
      </c>
      <c r="BM35" s="1">
        <v>4</v>
      </c>
      <c r="BN35" s="1">
        <v>2</v>
      </c>
      <c r="BO35" s="1">
        <v>2</v>
      </c>
      <c r="BP35" s="1">
        <v>36</v>
      </c>
      <c r="BQ35" s="1">
        <v>13</v>
      </c>
      <c r="BR35" s="1">
        <v>23</v>
      </c>
      <c r="BS35" s="1">
        <v>0</v>
      </c>
      <c r="BT35" s="1">
        <v>0</v>
      </c>
      <c r="BU35" s="1">
        <v>0</v>
      </c>
    </row>
    <row r="36" spans="1:73" x14ac:dyDescent="0.15">
      <c r="A36" s="14">
        <v>31</v>
      </c>
      <c r="B36" s="1">
        <v>900</v>
      </c>
      <c r="C36" s="1">
        <v>416</v>
      </c>
      <c r="D36" s="1">
        <v>484</v>
      </c>
      <c r="E36" s="1">
        <v>0</v>
      </c>
      <c r="F36" s="1">
        <v>0</v>
      </c>
      <c r="G36" s="1">
        <v>0</v>
      </c>
      <c r="H36" s="1">
        <v>25</v>
      </c>
      <c r="I36" s="1">
        <v>17</v>
      </c>
      <c r="J36" s="1">
        <v>8</v>
      </c>
      <c r="K36" s="1">
        <v>52</v>
      </c>
      <c r="L36" s="1">
        <v>29</v>
      </c>
      <c r="M36" s="1">
        <v>23</v>
      </c>
      <c r="N36" s="1">
        <v>30</v>
      </c>
      <c r="O36" s="1">
        <v>9</v>
      </c>
      <c r="P36" s="1">
        <v>21</v>
      </c>
      <c r="Q36" s="1">
        <v>63</v>
      </c>
      <c r="R36" s="1">
        <v>23</v>
      </c>
      <c r="S36" s="1">
        <v>40</v>
      </c>
      <c r="T36" s="14">
        <v>31</v>
      </c>
      <c r="U36" s="1">
        <v>42</v>
      </c>
      <c r="V36" s="1">
        <v>16</v>
      </c>
      <c r="W36" s="1">
        <v>26</v>
      </c>
      <c r="X36" s="1">
        <v>350</v>
      </c>
      <c r="Y36" s="1">
        <v>174</v>
      </c>
      <c r="Z36" s="1">
        <v>176</v>
      </c>
      <c r="AA36" s="1">
        <v>27</v>
      </c>
      <c r="AB36" s="1">
        <v>8</v>
      </c>
      <c r="AC36" s="1">
        <v>19</v>
      </c>
      <c r="AD36" s="1">
        <v>38</v>
      </c>
      <c r="AE36" s="1">
        <v>17</v>
      </c>
      <c r="AF36" s="1">
        <v>21</v>
      </c>
      <c r="AG36" s="1">
        <v>18</v>
      </c>
      <c r="AH36" s="1">
        <v>6</v>
      </c>
      <c r="AI36" s="1">
        <v>12</v>
      </c>
      <c r="AJ36" s="1">
        <v>9</v>
      </c>
      <c r="AK36" s="1">
        <v>6</v>
      </c>
      <c r="AL36" s="1">
        <v>3</v>
      </c>
      <c r="AM36" s="14">
        <v>31</v>
      </c>
      <c r="AN36" s="1">
        <v>41</v>
      </c>
      <c r="AO36" s="1">
        <v>16</v>
      </c>
      <c r="AP36" s="1">
        <v>25</v>
      </c>
      <c r="AQ36" s="1">
        <v>32</v>
      </c>
      <c r="AR36" s="1">
        <v>11</v>
      </c>
      <c r="AS36" s="1">
        <v>21</v>
      </c>
      <c r="AT36" s="1">
        <v>13</v>
      </c>
      <c r="AU36" s="1">
        <v>8</v>
      </c>
      <c r="AV36" s="1">
        <v>5</v>
      </c>
      <c r="AW36" s="1">
        <v>40</v>
      </c>
      <c r="AX36" s="1">
        <v>18</v>
      </c>
      <c r="AY36" s="1">
        <v>22</v>
      </c>
      <c r="AZ36" s="1">
        <v>25</v>
      </c>
      <c r="BA36" s="1">
        <v>8</v>
      </c>
      <c r="BB36" s="1">
        <v>17</v>
      </c>
      <c r="BC36" s="1">
        <v>19</v>
      </c>
      <c r="BD36" s="1">
        <v>10</v>
      </c>
      <c r="BE36" s="1">
        <v>9</v>
      </c>
      <c r="BF36" s="14">
        <v>31</v>
      </c>
      <c r="BG36" s="1">
        <v>17</v>
      </c>
      <c r="BH36" s="1">
        <v>8</v>
      </c>
      <c r="BI36" s="1">
        <v>9</v>
      </c>
      <c r="BJ36" s="1">
        <v>26</v>
      </c>
      <c r="BK36" s="1">
        <v>12</v>
      </c>
      <c r="BL36" s="1">
        <v>14</v>
      </c>
      <c r="BM36" s="1">
        <v>7</v>
      </c>
      <c r="BN36" s="1">
        <v>5</v>
      </c>
      <c r="BO36" s="1">
        <v>2</v>
      </c>
      <c r="BP36" s="1">
        <v>26</v>
      </c>
      <c r="BQ36" s="1">
        <v>15</v>
      </c>
      <c r="BR36" s="1">
        <v>11</v>
      </c>
      <c r="BS36" s="1">
        <v>0</v>
      </c>
      <c r="BT36" s="1">
        <v>0</v>
      </c>
      <c r="BU36" s="1">
        <v>0</v>
      </c>
    </row>
    <row r="37" spans="1:73" x14ac:dyDescent="0.15">
      <c r="A37" s="14">
        <v>32</v>
      </c>
      <c r="B37" s="1">
        <v>896</v>
      </c>
      <c r="C37" s="1">
        <v>440</v>
      </c>
      <c r="D37" s="1">
        <v>456</v>
      </c>
      <c r="E37" s="1">
        <v>1</v>
      </c>
      <c r="F37" s="1">
        <v>1</v>
      </c>
      <c r="G37" s="1">
        <v>0</v>
      </c>
      <c r="H37" s="1">
        <v>27</v>
      </c>
      <c r="I37" s="1">
        <v>12</v>
      </c>
      <c r="J37" s="1">
        <v>15</v>
      </c>
      <c r="K37" s="1">
        <v>44</v>
      </c>
      <c r="L37" s="1">
        <v>18</v>
      </c>
      <c r="M37" s="1">
        <v>26</v>
      </c>
      <c r="N37" s="1">
        <v>31</v>
      </c>
      <c r="O37" s="1">
        <v>20</v>
      </c>
      <c r="P37" s="1">
        <v>11</v>
      </c>
      <c r="Q37" s="1">
        <v>65</v>
      </c>
      <c r="R37" s="1">
        <v>34</v>
      </c>
      <c r="S37" s="1">
        <v>31</v>
      </c>
      <c r="T37" s="14">
        <v>32</v>
      </c>
      <c r="U37" s="1">
        <v>40</v>
      </c>
      <c r="V37" s="1">
        <v>27</v>
      </c>
      <c r="W37" s="1">
        <v>13</v>
      </c>
      <c r="X37" s="1">
        <v>340</v>
      </c>
      <c r="Y37" s="1">
        <v>166</v>
      </c>
      <c r="Z37" s="1">
        <v>174</v>
      </c>
      <c r="AA37" s="1">
        <v>36</v>
      </c>
      <c r="AB37" s="1">
        <v>14</v>
      </c>
      <c r="AC37" s="1">
        <v>22</v>
      </c>
      <c r="AD37" s="1">
        <v>51</v>
      </c>
      <c r="AE37" s="1">
        <v>24</v>
      </c>
      <c r="AF37" s="1">
        <v>27</v>
      </c>
      <c r="AG37" s="1">
        <v>16</v>
      </c>
      <c r="AH37" s="1">
        <v>8</v>
      </c>
      <c r="AI37" s="1">
        <v>8</v>
      </c>
      <c r="AJ37" s="1">
        <v>17</v>
      </c>
      <c r="AK37" s="1">
        <v>7</v>
      </c>
      <c r="AL37" s="1">
        <v>10</v>
      </c>
      <c r="AM37" s="14">
        <v>32</v>
      </c>
      <c r="AN37" s="1">
        <v>31</v>
      </c>
      <c r="AO37" s="1">
        <v>12</v>
      </c>
      <c r="AP37" s="1">
        <v>19</v>
      </c>
      <c r="AQ37" s="1">
        <v>34</v>
      </c>
      <c r="AR37" s="1">
        <v>20</v>
      </c>
      <c r="AS37" s="1">
        <v>14</v>
      </c>
      <c r="AT37" s="1">
        <v>18</v>
      </c>
      <c r="AU37" s="1">
        <v>10</v>
      </c>
      <c r="AV37" s="1">
        <v>8</v>
      </c>
      <c r="AW37" s="1">
        <v>23</v>
      </c>
      <c r="AX37" s="1">
        <v>9</v>
      </c>
      <c r="AY37" s="1">
        <v>14</v>
      </c>
      <c r="AZ37" s="1">
        <v>25</v>
      </c>
      <c r="BA37" s="1">
        <v>13</v>
      </c>
      <c r="BB37" s="1">
        <v>12</v>
      </c>
      <c r="BC37" s="1">
        <v>18</v>
      </c>
      <c r="BD37" s="1">
        <v>9</v>
      </c>
      <c r="BE37" s="1">
        <v>9</v>
      </c>
      <c r="BF37" s="14">
        <v>32</v>
      </c>
      <c r="BG37" s="1">
        <v>23</v>
      </c>
      <c r="BH37" s="1">
        <v>8</v>
      </c>
      <c r="BI37" s="1">
        <v>15</v>
      </c>
      <c r="BJ37" s="1">
        <v>16</v>
      </c>
      <c r="BK37" s="1">
        <v>8</v>
      </c>
      <c r="BL37" s="1">
        <v>8</v>
      </c>
      <c r="BM37" s="1">
        <v>2</v>
      </c>
      <c r="BN37" s="1">
        <v>2</v>
      </c>
      <c r="BO37" s="1">
        <v>0</v>
      </c>
      <c r="BP37" s="1">
        <v>36</v>
      </c>
      <c r="BQ37" s="1">
        <v>17</v>
      </c>
      <c r="BR37" s="1">
        <v>19</v>
      </c>
      <c r="BS37" s="1">
        <v>2</v>
      </c>
      <c r="BT37" s="1">
        <v>1</v>
      </c>
      <c r="BU37" s="1">
        <v>1</v>
      </c>
    </row>
    <row r="38" spans="1:73" x14ac:dyDescent="0.15">
      <c r="A38" s="14">
        <v>33</v>
      </c>
      <c r="B38" s="1">
        <v>696</v>
      </c>
      <c r="C38" s="1">
        <v>345</v>
      </c>
      <c r="D38" s="1">
        <v>351</v>
      </c>
      <c r="E38" s="1">
        <v>0</v>
      </c>
      <c r="F38" s="1">
        <v>0</v>
      </c>
      <c r="G38" s="1">
        <v>0</v>
      </c>
      <c r="H38" s="1">
        <v>25</v>
      </c>
      <c r="I38" s="1">
        <v>11</v>
      </c>
      <c r="J38" s="1">
        <v>14</v>
      </c>
      <c r="K38" s="1">
        <v>38</v>
      </c>
      <c r="L38" s="1">
        <v>14</v>
      </c>
      <c r="M38" s="1">
        <v>24</v>
      </c>
      <c r="N38" s="1">
        <v>25</v>
      </c>
      <c r="O38" s="1">
        <v>15</v>
      </c>
      <c r="P38" s="1">
        <v>10</v>
      </c>
      <c r="Q38" s="1">
        <v>42</v>
      </c>
      <c r="R38" s="1">
        <v>18</v>
      </c>
      <c r="S38" s="1">
        <v>24</v>
      </c>
      <c r="T38" s="14">
        <v>33</v>
      </c>
      <c r="U38" s="1">
        <v>27</v>
      </c>
      <c r="V38" s="1">
        <v>12</v>
      </c>
      <c r="W38" s="1">
        <v>15</v>
      </c>
      <c r="X38" s="1">
        <v>275</v>
      </c>
      <c r="Y38" s="1">
        <v>144</v>
      </c>
      <c r="Z38" s="1">
        <v>131</v>
      </c>
      <c r="AA38" s="1">
        <v>29</v>
      </c>
      <c r="AB38" s="1">
        <v>13</v>
      </c>
      <c r="AC38" s="1">
        <v>16</v>
      </c>
      <c r="AD38" s="1">
        <v>34</v>
      </c>
      <c r="AE38" s="1">
        <v>17</v>
      </c>
      <c r="AF38" s="1">
        <v>17</v>
      </c>
      <c r="AG38" s="1">
        <v>9</v>
      </c>
      <c r="AH38" s="1">
        <v>5</v>
      </c>
      <c r="AI38" s="1">
        <v>4</v>
      </c>
      <c r="AJ38" s="1">
        <v>9</v>
      </c>
      <c r="AK38" s="1">
        <v>4</v>
      </c>
      <c r="AL38" s="1">
        <v>5</v>
      </c>
      <c r="AM38" s="14">
        <v>33</v>
      </c>
      <c r="AN38" s="1">
        <v>24</v>
      </c>
      <c r="AO38" s="1">
        <v>12</v>
      </c>
      <c r="AP38" s="1">
        <v>12</v>
      </c>
      <c r="AQ38" s="1">
        <v>32</v>
      </c>
      <c r="AR38" s="1">
        <v>18</v>
      </c>
      <c r="AS38" s="1">
        <v>14</v>
      </c>
      <c r="AT38" s="1">
        <v>13</v>
      </c>
      <c r="AU38" s="1">
        <v>4</v>
      </c>
      <c r="AV38" s="1">
        <v>9</v>
      </c>
      <c r="AW38" s="1">
        <v>29</v>
      </c>
      <c r="AX38" s="1">
        <v>16</v>
      </c>
      <c r="AY38" s="1">
        <v>13</v>
      </c>
      <c r="AZ38" s="1">
        <v>12</v>
      </c>
      <c r="BA38" s="1">
        <v>4</v>
      </c>
      <c r="BB38" s="1">
        <v>8</v>
      </c>
      <c r="BC38" s="1">
        <v>15</v>
      </c>
      <c r="BD38" s="1">
        <v>6</v>
      </c>
      <c r="BE38" s="1">
        <v>9</v>
      </c>
      <c r="BF38" s="14">
        <v>33</v>
      </c>
      <c r="BG38" s="1">
        <v>21</v>
      </c>
      <c r="BH38" s="1">
        <v>11</v>
      </c>
      <c r="BI38" s="1">
        <v>10</v>
      </c>
      <c r="BJ38" s="1">
        <v>11</v>
      </c>
      <c r="BK38" s="1">
        <v>7</v>
      </c>
      <c r="BL38" s="1">
        <v>4</v>
      </c>
      <c r="BM38" s="1">
        <v>5</v>
      </c>
      <c r="BN38" s="1">
        <v>1</v>
      </c>
      <c r="BO38" s="1">
        <v>4</v>
      </c>
      <c r="BP38" s="1">
        <v>21</v>
      </c>
      <c r="BQ38" s="1">
        <v>13</v>
      </c>
      <c r="BR38" s="1">
        <v>8</v>
      </c>
      <c r="BS38" s="1">
        <v>0</v>
      </c>
      <c r="BT38" s="1">
        <v>0</v>
      </c>
      <c r="BU38" s="1">
        <v>0</v>
      </c>
    </row>
    <row r="39" spans="1:73" x14ac:dyDescent="0.15">
      <c r="A39" s="14">
        <v>34</v>
      </c>
      <c r="B39" s="1">
        <v>706</v>
      </c>
      <c r="C39" s="1">
        <v>349</v>
      </c>
      <c r="D39" s="1">
        <v>357</v>
      </c>
      <c r="E39" s="1">
        <v>2</v>
      </c>
      <c r="F39" s="1">
        <v>1</v>
      </c>
      <c r="G39" s="1">
        <v>1</v>
      </c>
      <c r="H39" s="1">
        <v>20</v>
      </c>
      <c r="I39" s="1">
        <v>14</v>
      </c>
      <c r="J39" s="1">
        <v>6</v>
      </c>
      <c r="K39" s="1">
        <v>43</v>
      </c>
      <c r="L39" s="1">
        <v>22</v>
      </c>
      <c r="M39" s="1">
        <v>21</v>
      </c>
      <c r="N39" s="1">
        <v>24</v>
      </c>
      <c r="O39" s="1">
        <v>12</v>
      </c>
      <c r="P39" s="1">
        <v>12</v>
      </c>
      <c r="Q39" s="1">
        <v>41</v>
      </c>
      <c r="R39" s="1">
        <v>22</v>
      </c>
      <c r="S39" s="1">
        <v>19</v>
      </c>
      <c r="T39" s="14">
        <v>34</v>
      </c>
      <c r="U39" s="1">
        <v>31</v>
      </c>
      <c r="V39" s="1">
        <v>15</v>
      </c>
      <c r="W39" s="1">
        <v>16</v>
      </c>
      <c r="X39" s="1">
        <v>286</v>
      </c>
      <c r="Y39" s="1">
        <v>146</v>
      </c>
      <c r="Z39" s="1">
        <v>140</v>
      </c>
      <c r="AA39" s="1">
        <v>25</v>
      </c>
      <c r="AB39" s="1">
        <v>14</v>
      </c>
      <c r="AC39" s="1">
        <v>11</v>
      </c>
      <c r="AD39" s="1">
        <v>32</v>
      </c>
      <c r="AE39" s="1">
        <v>13</v>
      </c>
      <c r="AF39" s="1">
        <v>19</v>
      </c>
      <c r="AG39" s="1">
        <v>9</v>
      </c>
      <c r="AH39" s="1">
        <v>2</v>
      </c>
      <c r="AI39" s="1">
        <v>7</v>
      </c>
      <c r="AJ39" s="1">
        <v>13</v>
      </c>
      <c r="AK39" s="1">
        <v>7</v>
      </c>
      <c r="AL39" s="1">
        <v>6</v>
      </c>
      <c r="AM39" s="14">
        <v>34</v>
      </c>
      <c r="AN39" s="1">
        <v>26</v>
      </c>
      <c r="AO39" s="1">
        <v>13</v>
      </c>
      <c r="AP39" s="1">
        <v>13</v>
      </c>
      <c r="AQ39" s="1">
        <v>32</v>
      </c>
      <c r="AR39" s="1">
        <v>12</v>
      </c>
      <c r="AS39" s="1">
        <v>20</v>
      </c>
      <c r="AT39" s="1">
        <v>4</v>
      </c>
      <c r="AU39" s="1">
        <v>2</v>
      </c>
      <c r="AV39" s="1">
        <v>2</v>
      </c>
      <c r="AW39" s="1">
        <v>34</v>
      </c>
      <c r="AX39" s="1">
        <v>15</v>
      </c>
      <c r="AY39" s="1">
        <v>19</v>
      </c>
      <c r="AZ39" s="1">
        <v>18</v>
      </c>
      <c r="BA39" s="1">
        <v>7</v>
      </c>
      <c r="BB39" s="1">
        <v>11</v>
      </c>
      <c r="BC39" s="1">
        <v>20</v>
      </c>
      <c r="BD39" s="1">
        <v>7</v>
      </c>
      <c r="BE39" s="1">
        <v>13</v>
      </c>
      <c r="BF39" s="14">
        <v>34</v>
      </c>
      <c r="BG39" s="1">
        <v>9</v>
      </c>
      <c r="BH39" s="1">
        <v>4</v>
      </c>
      <c r="BI39" s="1">
        <v>5</v>
      </c>
      <c r="BJ39" s="1">
        <v>11</v>
      </c>
      <c r="BK39" s="1">
        <v>6</v>
      </c>
      <c r="BL39" s="1">
        <v>5</v>
      </c>
      <c r="BM39" s="1">
        <v>5</v>
      </c>
      <c r="BN39" s="1">
        <v>3</v>
      </c>
      <c r="BO39" s="1">
        <v>2</v>
      </c>
      <c r="BP39" s="1">
        <v>21</v>
      </c>
      <c r="BQ39" s="1">
        <v>12</v>
      </c>
      <c r="BR39" s="1">
        <v>9</v>
      </c>
      <c r="BS39" s="1">
        <v>0</v>
      </c>
      <c r="BT39" s="1">
        <v>0</v>
      </c>
      <c r="BU39" s="1">
        <v>0</v>
      </c>
    </row>
    <row r="40" spans="1:73" x14ac:dyDescent="0.15">
      <c r="A40" s="14">
        <v>35</v>
      </c>
      <c r="B40" s="1">
        <v>850</v>
      </c>
      <c r="C40" s="1">
        <v>433</v>
      </c>
      <c r="D40" s="1">
        <v>417</v>
      </c>
      <c r="E40" s="1">
        <v>0</v>
      </c>
      <c r="F40" s="1">
        <v>0</v>
      </c>
      <c r="G40" s="1">
        <v>0</v>
      </c>
      <c r="H40" s="1">
        <v>9</v>
      </c>
      <c r="I40" s="1">
        <v>6</v>
      </c>
      <c r="J40" s="1">
        <v>3</v>
      </c>
      <c r="K40" s="1">
        <v>31</v>
      </c>
      <c r="L40" s="1">
        <v>10</v>
      </c>
      <c r="M40" s="1">
        <v>21</v>
      </c>
      <c r="N40" s="1">
        <v>33</v>
      </c>
      <c r="O40" s="1">
        <v>14</v>
      </c>
      <c r="P40" s="1">
        <v>19</v>
      </c>
      <c r="Q40" s="1">
        <v>43</v>
      </c>
      <c r="R40" s="1">
        <v>24</v>
      </c>
      <c r="S40" s="1">
        <v>19</v>
      </c>
      <c r="T40" s="14">
        <v>35</v>
      </c>
      <c r="U40" s="1">
        <v>44</v>
      </c>
      <c r="V40" s="1">
        <v>27</v>
      </c>
      <c r="W40" s="1">
        <v>17</v>
      </c>
      <c r="X40" s="1">
        <v>345</v>
      </c>
      <c r="Y40" s="1">
        <v>189</v>
      </c>
      <c r="Z40" s="1">
        <v>156</v>
      </c>
      <c r="AA40" s="1">
        <v>21</v>
      </c>
      <c r="AB40" s="1">
        <v>10</v>
      </c>
      <c r="AC40" s="1">
        <v>11</v>
      </c>
      <c r="AD40" s="1">
        <v>35</v>
      </c>
      <c r="AE40" s="1">
        <v>15</v>
      </c>
      <c r="AF40" s="1">
        <v>20</v>
      </c>
      <c r="AG40" s="1">
        <v>5</v>
      </c>
      <c r="AH40" s="1">
        <v>3</v>
      </c>
      <c r="AI40" s="1">
        <v>2</v>
      </c>
      <c r="AJ40" s="1">
        <v>11</v>
      </c>
      <c r="AK40" s="1">
        <v>2</v>
      </c>
      <c r="AL40" s="1">
        <v>9</v>
      </c>
      <c r="AM40" s="14">
        <v>35</v>
      </c>
      <c r="AN40" s="1">
        <v>43</v>
      </c>
      <c r="AO40" s="1">
        <v>22</v>
      </c>
      <c r="AP40" s="1">
        <v>21</v>
      </c>
      <c r="AQ40" s="1">
        <v>28</v>
      </c>
      <c r="AR40" s="1">
        <v>13</v>
      </c>
      <c r="AS40" s="1">
        <v>15</v>
      </c>
      <c r="AT40" s="1">
        <v>14</v>
      </c>
      <c r="AU40" s="1">
        <v>7</v>
      </c>
      <c r="AV40" s="1">
        <v>7</v>
      </c>
      <c r="AW40" s="1">
        <v>39</v>
      </c>
      <c r="AX40" s="1">
        <v>17</v>
      </c>
      <c r="AY40" s="1">
        <v>22</v>
      </c>
      <c r="AZ40" s="1">
        <v>29</v>
      </c>
      <c r="BA40" s="1">
        <v>16</v>
      </c>
      <c r="BB40" s="1">
        <v>13</v>
      </c>
      <c r="BC40" s="1">
        <v>32</v>
      </c>
      <c r="BD40" s="1">
        <v>12</v>
      </c>
      <c r="BE40" s="1">
        <v>20</v>
      </c>
      <c r="BF40" s="14">
        <v>35</v>
      </c>
      <c r="BG40" s="1">
        <v>22</v>
      </c>
      <c r="BH40" s="1">
        <v>12</v>
      </c>
      <c r="BI40" s="1">
        <v>10</v>
      </c>
      <c r="BJ40" s="1">
        <v>25</v>
      </c>
      <c r="BK40" s="1">
        <v>10</v>
      </c>
      <c r="BL40" s="1">
        <v>15</v>
      </c>
      <c r="BM40" s="1">
        <v>10</v>
      </c>
      <c r="BN40" s="1">
        <v>6</v>
      </c>
      <c r="BO40" s="1">
        <v>4</v>
      </c>
      <c r="BP40" s="1">
        <v>30</v>
      </c>
      <c r="BQ40" s="1">
        <v>17</v>
      </c>
      <c r="BR40" s="1">
        <v>13</v>
      </c>
      <c r="BS40" s="1">
        <v>1</v>
      </c>
      <c r="BT40" s="1">
        <v>1</v>
      </c>
      <c r="BU40" s="1">
        <v>0</v>
      </c>
    </row>
    <row r="41" spans="1:73" x14ac:dyDescent="0.15">
      <c r="A41" s="14">
        <v>36</v>
      </c>
      <c r="B41" s="1">
        <v>745</v>
      </c>
      <c r="C41" s="1">
        <v>350</v>
      </c>
      <c r="D41" s="1">
        <v>395</v>
      </c>
      <c r="E41" s="1">
        <v>0</v>
      </c>
      <c r="F41" s="1">
        <v>0</v>
      </c>
      <c r="G41" s="1">
        <v>0</v>
      </c>
      <c r="H41" s="1">
        <v>18</v>
      </c>
      <c r="I41" s="1">
        <v>9</v>
      </c>
      <c r="J41" s="1">
        <v>9</v>
      </c>
      <c r="K41" s="1">
        <v>40</v>
      </c>
      <c r="L41" s="1">
        <v>19</v>
      </c>
      <c r="M41" s="1">
        <v>21</v>
      </c>
      <c r="N41" s="1">
        <v>33</v>
      </c>
      <c r="O41" s="1">
        <v>14</v>
      </c>
      <c r="P41" s="1">
        <v>19</v>
      </c>
      <c r="Q41" s="1">
        <v>48</v>
      </c>
      <c r="R41" s="1">
        <v>22</v>
      </c>
      <c r="S41" s="1">
        <v>26</v>
      </c>
      <c r="T41" s="14">
        <v>36</v>
      </c>
      <c r="U41" s="1">
        <v>39</v>
      </c>
      <c r="V41" s="1">
        <v>18</v>
      </c>
      <c r="W41" s="1">
        <v>21</v>
      </c>
      <c r="X41" s="1">
        <v>267</v>
      </c>
      <c r="Y41" s="1">
        <v>133</v>
      </c>
      <c r="Z41" s="1">
        <v>134</v>
      </c>
      <c r="AA41" s="1">
        <v>19</v>
      </c>
      <c r="AB41" s="1">
        <v>10</v>
      </c>
      <c r="AC41" s="1">
        <v>9</v>
      </c>
      <c r="AD41" s="1">
        <v>31</v>
      </c>
      <c r="AE41" s="1">
        <v>16</v>
      </c>
      <c r="AF41" s="1">
        <v>15</v>
      </c>
      <c r="AG41" s="1">
        <v>15</v>
      </c>
      <c r="AH41" s="1">
        <v>7</v>
      </c>
      <c r="AI41" s="1">
        <v>8</v>
      </c>
      <c r="AJ41" s="1">
        <v>11</v>
      </c>
      <c r="AK41" s="1">
        <v>6</v>
      </c>
      <c r="AL41" s="1">
        <v>5</v>
      </c>
      <c r="AM41" s="14">
        <v>36</v>
      </c>
      <c r="AN41" s="1">
        <v>27</v>
      </c>
      <c r="AO41" s="1">
        <v>12</v>
      </c>
      <c r="AP41" s="1">
        <v>15</v>
      </c>
      <c r="AQ41" s="1">
        <v>34</v>
      </c>
      <c r="AR41" s="1">
        <v>13</v>
      </c>
      <c r="AS41" s="1">
        <v>21</v>
      </c>
      <c r="AT41" s="1">
        <v>20</v>
      </c>
      <c r="AU41" s="1">
        <v>8</v>
      </c>
      <c r="AV41" s="1">
        <v>12</v>
      </c>
      <c r="AW41" s="1">
        <v>33</v>
      </c>
      <c r="AX41" s="1">
        <v>18</v>
      </c>
      <c r="AY41" s="1">
        <v>15</v>
      </c>
      <c r="AZ41" s="1">
        <v>20</v>
      </c>
      <c r="BA41" s="1">
        <v>9</v>
      </c>
      <c r="BB41" s="1">
        <v>11</v>
      </c>
      <c r="BC41" s="1">
        <v>28</v>
      </c>
      <c r="BD41" s="1">
        <v>12</v>
      </c>
      <c r="BE41" s="1">
        <v>16</v>
      </c>
      <c r="BF41" s="14">
        <v>36</v>
      </c>
      <c r="BG41" s="1">
        <v>15</v>
      </c>
      <c r="BH41" s="1">
        <v>5</v>
      </c>
      <c r="BI41" s="1">
        <v>10</v>
      </c>
      <c r="BJ41" s="1">
        <v>20</v>
      </c>
      <c r="BK41" s="1">
        <v>5</v>
      </c>
      <c r="BL41" s="1">
        <v>15</v>
      </c>
      <c r="BM41" s="1">
        <v>1</v>
      </c>
      <c r="BN41" s="1">
        <v>1</v>
      </c>
      <c r="BO41" s="1">
        <v>0</v>
      </c>
      <c r="BP41" s="1">
        <v>26</v>
      </c>
      <c r="BQ41" s="1">
        <v>13</v>
      </c>
      <c r="BR41" s="1">
        <v>13</v>
      </c>
      <c r="BS41" s="1">
        <v>0</v>
      </c>
      <c r="BT41" s="1">
        <v>0</v>
      </c>
      <c r="BU41" s="1">
        <v>0</v>
      </c>
    </row>
    <row r="42" spans="1:73" x14ac:dyDescent="0.15">
      <c r="A42" s="14">
        <v>37</v>
      </c>
      <c r="B42" s="1">
        <v>640</v>
      </c>
      <c r="C42" s="1">
        <v>322</v>
      </c>
      <c r="D42" s="1">
        <v>318</v>
      </c>
      <c r="E42" s="1">
        <v>1</v>
      </c>
      <c r="F42" s="1">
        <v>0</v>
      </c>
      <c r="G42" s="1">
        <v>1</v>
      </c>
      <c r="H42" s="1">
        <v>16</v>
      </c>
      <c r="I42" s="1">
        <v>9</v>
      </c>
      <c r="J42" s="1">
        <v>7</v>
      </c>
      <c r="K42" s="1">
        <v>28</v>
      </c>
      <c r="L42" s="1">
        <v>17</v>
      </c>
      <c r="M42" s="1">
        <v>11</v>
      </c>
      <c r="N42" s="1">
        <v>21</v>
      </c>
      <c r="O42" s="1">
        <v>10</v>
      </c>
      <c r="P42" s="1">
        <v>11</v>
      </c>
      <c r="Q42" s="1">
        <v>40</v>
      </c>
      <c r="R42" s="1">
        <v>19</v>
      </c>
      <c r="S42" s="1">
        <v>21</v>
      </c>
      <c r="T42" s="14">
        <v>37</v>
      </c>
      <c r="U42" s="1">
        <v>33</v>
      </c>
      <c r="V42" s="1">
        <v>8</v>
      </c>
      <c r="W42" s="1">
        <v>25</v>
      </c>
      <c r="X42" s="1">
        <v>260</v>
      </c>
      <c r="Y42" s="1">
        <v>142</v>
      </c>
      <c r="Z42" s="1">
        <v>118</v>
      </c>
      <c r="AA42" s="1">
        <v>10</v>
      </c>
      <c r="AB42" s="1">
        <v>6</v>
      </c>
      <c r="AC42" s="1">
        <v>4</v>
      </c>
      <c r="AD42" s="1">
        <v>24</v>
      </c>
      <c r="AE42" s="1">
        <v>13</v>
      </c>
      <c r="AF42" s="1">
        <v>11</v>
      </c>
      <c r="AG42" s="1">
        <v>9</v>
      </c>
      <c r="AH42" s="1">
        <v>4</v>
      </c>
      <c r="AI42" s="1">
        <v>5</v>
      </c>
      <c r="AJ42" s="1">
        <v>6</v>
      </c>
      <c r="AK42" s="1">
        <v>5</v>
      </c>
      <c r="AL42" s="1">
        <v>1</v>
      </c>
      <c r="AM42" s="14">
        <v>37</v>
      </c>
      <c r="AN42" s="1">
        <v>27</v>
      </c>
      <c r="AO42" s="1">
        <v>11</v>
      </c>
      <c r="AP42" s="1">
        <v>16</v>
      </c>
      <c r="AQ42" s="1">
        <v>34</v>
      </c>
      <c r="AR42" s="1">
        <v>15</v>
      </c>
      <c r="AS42" s="1">
        <v>19</v>
      </c>
      <c r="AT42" s="1">
        <v>19</v>
      </c>
      <c r="AU42" s="1">
        <v>9</v>
      </c>
      <c r="AV42" s="1">
        <v>10</v>
      </c>
      <c r="AW42" s="1">
        <v>25</v>
      </c>
      <c r="AX42" s="1">
        <v>15</v>
      </c>
      <c r="AY42" s="1">
        <v>10</v>
      </c>
      <c r="AZ42" s="1">
        <v>25</v>
      </c>
      <c r="BA42" s="1">
        <v>15</v>
      </c>
      <c r="BB42" s="1">
        <v>10</v>
      </c>
      <c r="BC42" s="1">
        <v>17</v>
      </c>
      <c r="BD42" s="1">
        <v>8</v>
      </c>
      <c r="BE42" s="1">
        <v>9</v>
      </c>
      <c r="BF42" s="14">
        <v>37</v>
      </c>
      <c r="BG42" s="1">
        <v>6</v>
      </c>
      <c r="BH42" s="1">
        <v>0</v>
      </c>
      <c r="BI42" s="1">
        <v>6</v>
      </c>
      <c r="BJ42" s="1">
        <v>13</v>
      </c>
      <c r="BK42" s="1">
        <v>5</v>
      </c>
      <c r="BL42" s="1">
        <v>8</v>
      </c>
      <c r="BM42" s="1">
        <v>5</v>
      </c>
      <c r="BN42" s="1">
        <v>2</v>
      </c>
      <c r="BO42" s="1">
        <v>3</v>
      </c>
      <c r="BP42" s="1">
        <v>21</v>
      </c>
      <c r="BQ42" s="1">
        <v>9</v>
      </c>
      <c r="BR42" s="1">
        <v>12</v>
      </c>
      <c r="BS42" s="1">
        <v>0</v>
      </c>
      <c r="BT42" s="1">
        <v>0</v>
      </c>
      <c r="BU42" s="1">
        <v>0</v>
      </c>
    </row>
    <row r="43" spans="1:73" x14ac:dyDescent="0.15">
      <c r="A43" s="14">
        <v>38</v>
      </c>
      <c r="B43" s="1">
        <v>653</v>
      </c>
      <c r="C43" s="1">
        <v>328</v>
      </c>
      <c r="D43" s="1">
        <v>325</v>
      </c>
      <c r="E43" s="1">
        <v>1</v>
      </c>
      <c r="F43" s="1">
        <v>1</v>
      </c>
      <c r="G43" s="1">
        <v>0</v>
      </c>
      <c r="H43" s="1">
        <v>20</v>
      </c>
      <c r="I43" s="1">
        <v>10</v>
      </c>
      <c r="J43" s="1">
        <v>10</v>
      </c>
      <c r="K43" s="1">
        <v>36</v>
      </c>
      <c r="L43" s="1">
        <v>19</v>
      </c>
      <c r="M43" s="1">
        <v>17</v>
      </c>
      <c r="N43" s="1">
        <v>19</v>
      </c>
      <c r="O43" s="1">
        <v>10</v>
      </c>
      <c r="P43" s="1">
        <v>9</v>
      </c>
      <c r="Q43" s="1">
        <v>34</v>
      </c>
      <c r="R43" s="1">
        <v>18</v>
      </c>
      <c r="S43" s="1">
        <v>16</v>
      </c>
      <c r="T43" s="14">
        <v>38</v>
      </c>
      <c r="U43" s="1">
        <v>33</v>
      </c>
      <c r="V43" s="1">
        <v>18</v>
      </c>
      <c r="W43" s="1">
        <v>15</v>
      </c>
      <c r="X43" s="1">
        <v>243</v>
      </c>
      <c r="Y43" s="1">
        <v>119</v>
      </c>
      <c r="Z43" s="1">
        <v>124</v>
      </c>
      <c r="AA43" s="1">
        <v>17</v>
      </c>
      <c r="AB43" s="1">
        <v>5</v>
      </c>
      <c r="AC43" s="1">
        <v>12</v>
      </c>
      <c r="AD43" s="1">
        <v>23</v>
      </c>
      <c r="AE43" s="1">
        <v>11</v>
      </c>
      <c r="AF43" s="1">
        <v>12</v>
      </c>
      <c r="AG43" s="1">
        <v>12</v>
      </c>
      <c r="AH43" s="1">
        <v>7</v>
      </c>
      <c r="AI43" s="1">
        <v>5</v>
      </c>
      <c r="AJ43" s="1">
        <v>13</v>
      </c>
      <c r="AK43" s="1">
        <v>7</v>
      </c>
      <c r="AL43" s="1">
        <v>6</v>
      </c>
      <c r="AM43" s="14">
        <v>38</v>
      </c>
      <c r="AN43" s="1">
        <v>31</v>
      </c>
      <c r="AO43" s="1">
        <v>15</v>
      </c>
      <c r="AP43" s="1">
        <v>16</v>
      </c>
      <c r="AQ43" s="1">
        <v>30</v>
      </c>
      <c r="AR43" s="1">
        <v>17</v>
      </c>
      <c r="AS43" s="1">
        <v>13</v>
      </c>
      <c r="AT43" s="1">
        <v>14</v>
      </c>
      <c r="AU43" s="1">
        <v>7</v>
      </c>
      <c r="AV43" s="1">
        <v>7</v>
      </c>
      <c r="AW43" s="1">
        <v>22</v>
      </c>
      <c r="AX43" s="1">
        <v>11</v>
      </c>
      <c r="AY43" s="1">
        <v>11</v>
      </c>
      <c r="AZ43" s="1">
        <v>16</v>
      </c>
      <c r="BA43" s="1">
        <v>7</v>
      </c>
      <c r="BB43" s="1">
        <v>9</v>
      </c>
      <c r="BC43" s="1">
        <v>26</v>
      </c>
      <c r="BD43" s="1">
        <v>11</v>
      </c>
      <c r="BE43" s="1">
        <v>15</v>
      </c>
      <c r="BF43" s="14">
        <v>38</v>
      </c>
      <c r="BG43" s="1">
        <v>24</v>
      </c>
      <c r="BH43" s="1">
        <v>13</v>
      </c>
      <c r="BI43" s="1">
        <v>11</v>
      </c>
      <c r="BJ43" s="1">
        <v>12</v>
      </c>
      <c r="BK43" s="1">
        <v>4</v>
      </c>
      <c r="BL43" s="1">
        <v>8</v>
      </c>
      <c r="BM43" s="1">
        <v>3</v>
      </c>
      <c r="BN43" s="1">
        <v>1</v>
      </c>
      <c r="BO43" s="1">
        <v>2</v>
      </c>
      <c r="BP43" s="1">
        <v>23</v>
      </c>
      <c r="BQ43" s="1">
        <v>16</v>
      </c>
      <c r="BR43" s="1">
        <v>7</v>
      </c>
      <c r="BS43" s="1">
        <v>1</v>
      </c>
      <c r="BT43" s="1">
        <v>1</v>
      </c>
      <c r="BU43" s="1">
        <v>0</v>
      </c>
    </row>
    <row r="44" spans="1:73" x14ac:dyDescent="0.15">
      <c r="A44" s="14">
        <v>39</v>
      </c>
      <c r="B44" s="1">
        <v>629</v>
      </c>
      <c r="C44" s="1">
        <v>334</v>
      </c>
      <c r="D44" s="1">
        <v>295</v>
      </c>
      <c r="E44" s="1">
        <v>0</v>
      </c>
      <c r="F44" s="1">
        <v>0</v>
      </c>
      <c r="G44" s="1">
        <v>0</v>
      </c>
      <c r="H44" s="1">
        <v>14</v>
      </c>
      <c r="I44" s="1">
        <v>4</v>
      </c>
      <c r="J44" s="1">
        <v>10</v>
      </c>
      <c r="K44" s="1">
        <v>40</v>
      </c>
      <c r="L44" s="1">
        <v>17</v>
      </c>
      <c r="M44" s="1">
        <v>23</v>
      </c>
      <c r="N44" s="1">
        <v>31</v>
      </c>
      <c r="O44" s="1">
        <v>14</v>
      </c>
      <c r="P44" s="1">
        <v>17</v>
      </c>
      <c r="Q44" s="1">
        <v>47</v>
      </c>
      <c r="R44" s="1">
        <v>23</v>
      </c>
      <c r="S44" s="1">
        <v>24</v>
      </c>
      <c r="T44" s="14">
        <v>39</v>
      </c>
      <c r="U44" s="1">
        <v>26</v>
      </c>
      <c r="V44" s="1">
        <v>15</v>
      </c>
      <c r="W44" s="1">
        <v>11</v>
      </c>
      <c r="X44" s="1">
        <v>210</v>
      </c>
      <c r="Y44" s="1">
        <v>115</v>
      </c>
      <c r="Z44" s="1">
        <v>95</v>
      </c>
      <c r="AA44" s="1">
        <v>28</v>
      </c>
      <c r="AB44" s="1">
        <v>12</v>
      </c>
      <c r="AC44" s="1">
        <v>16</v>
      </c>
      <c r="AD44" s="1">
        <v>34</v>
      </c>
      <c r="AE44" s="1">
        <v>19</v>
      </c>
      <c r="AF44" s="1">
        <v>15</v>
      </c>
      <c r="AG44" s="1">
        <v>6</v>
      </c>
      <c r="AH44" s="1">
        <v>3</v>
      </c>
      <c r="AI44" s="1">
        <v>3</v>
      </c>
      <c r="AJ44" s="1">
        <v>11</v>
      </c>
      <c r="AK44" s="1">
        <v>7</v>
      </c>
      <c r="AL44" s="1">
        <v>4</v>
      </c>
      <c r="AM44" s="14">
        <v>39</v>
      </c>
      <c r="AN44" s="1">
        <v>25</v>
      </c>
      <c r="AO44" s="1">
        <v>16</v>
      </c>
      <c r="AP44" s="1">
        <v>9</v>
      </c>
      <c r="AQ44" s="1">
        <v>36</v>
      </c>
      <c r="AR44" s="1">
        <v>22</v>
      </c>
      <c r="AS44" s="1">
        <v>14</v>
      </c>
      <c r="AT44" s="1">
        <v>18</v>
      </c>
      <c r="AU44" s="1">
        <v>12</v>
      </c>
      <c r="AV44" s="1">
        <v>6</v>
      </c>
      <c r="AW44" s="1">
        <v>22</v>
      </c>
      <c r="AX44" s="1">
        <v>14</v>
      </c>
      <c r="AY44" s="1">
        <v>8</v>
      </c>
      <c r="AZ44" s="1">
        <v>18</v>
      </c>
      <c r="BA44" s="1">
        <v>11</v>
      </c>
      <c r="BB44" s="1">
        <v>7</v>
      </c>
      <c r="BC44" s="1">
        <v>15</v>
      </c>
      <c r="BD44" s="1">
        <v>5</v>
      </c>
      <c r="BE44" s="1">
        <v>10</v>
      </c>
      <c r="BF44" s="14">
        <v>39</v>
      </c>
      <c r="BG44" s="1">
        <v>16</v>
      </c>
      <c r="BH44" s="1">
        <v>10</v>
      </c>
      <c r="BI44" s="1">
        <v>6</v>
      </c>
      <c r="BJ44" s="1">
        <v>15</v>
      </c>
      <c r="BK44" s="1">
        <v>6</v>
      </c>
      <c r="BL44" s="1">
        <v>9</v>
      </c>
      <c r="BM44" s="1">
        <v>2</v>
      </c>
      <c r="BN44" s="1">
        <v>0</v>
      </c>
      <c r="BO44" s="1">
        <v>2</v>
      </c>
      <c r="BP44" s="1">
        <v>15</v>
      </c>
      <c r="BQ44" s="1">
        <v>9</v>
      </c>
      <c r="BR44" s="1">
        <v>6</v>
      </c>
      <c r="BS44" s="1">
        <v>0</v>
      </c>
      <c r="BT44" s="1">
        <v>0</v>
      </c>
      <c r="BU44" s="1">
        <v>0</v>
      </c>
    </row>
    <row r="45" spans="1:73" x14ac:dyDescent="0.15">
      <c r="A45" s="14">
        <v>40</v>
      </c>
      <c r="B45" s="1">
        <v>462</v>
      </c>
      <c r="C45" s="1">
        <v>223</v>
      </c>
      <c r="D45" s="1">
        <v>239</v>
      </c>
      <c r="E45" s="1">
        <v>0</v>
      </c>
      <c r="F45" s="1">
        <v>0</v>
      </c>
      <c r="G45" s="1">
        <v>0</v>
      </c>
      <c r="H45" s="1">
        <v>11</v>
      </c>
      <c r="I45" s="1">
        <v>5</v>
      </c>
      <c r="J45" s="1">
        <v>6</v>
      </c>
      <c r="K45" s="1">
        <v>22</v>
      </c>
      <c r="L45" s="1">
        <v>11</v>
      </c>
      <c r="M45" s="1">
        <v>11</v>
      </c>
      <c r="N45" s="1">
        <v>10</v>
      </c>
      <c r="O45" s="1">
        <v>1</v>
      </c>
      <c r="P45" s="1">
        <v>9</v>
      </c>
      <c r="Q45" s="1">
        <v>26</v>
      </c>
      <c r="R45" s="1">
        <v>14</v>
      </c>
      <c r="S45" s="1">
        <v>12</v>
      </c>
      <c r="T45" s="14">
        <v>40</v>
      </c>
      <c r="U45" s="1">
        <v>29</v>
      </c>
      <c r="V45" s="1">
        <v>12</v>
      </c>
      <c r="W45" s="1">
        <v>17</v>
      </c>
      <c r="X45" s="1">
        <v>173</v>
      </c>
      <c r="Y45" s="1">
        <v>90</v>
      </c>
      <c r="Z45" s="1">
        <v>83</v>
      </c>
      <c r="AA45" s="1">
        <v>17</v>
      </c>
      <c r="AB45" s="1">
        <v>8</v>
      </c>
      <c r="AC45" s="1">
        <v>9</v>
      </c>
      <c r="AD45" s="1">
        <v>25</v>
      </c>
      <c r="AE45" s="1">
        <v>15</v>
      </c>
      <c r="AF45" s="1">
        <v>10</v>
      </c>
      <c r="AG45" s="1">
        <v>5</v>
      </c>
      <c r="AH45" s="1">
        <v>2</v>
      </c>
      <c r="AI45" s="1">
        <v>3</v>
      </c>
      <c r="AJ45" s="1">
        <v>10</v>
      </c>
      <c r="AK45" s="1">
        <v>4</v>
      </c>
      <c r="AL45" s="1">
        <v>6</v>
      </c>
      <c r="AM45" s="14">
        <v>40</v>
      </c>
      <c r="AN45" s="1">
        <v>23</v>
      </c>
      <c r="AO45" s="1">
        <v>10</v>
      </c>
      <c r="AP45" s="1">
        <v>13</v>
      </c>
      <c r="AQ45" s="1">
        <v>24</v>
      </c>
      <c r="AR45" s="1">
        <v>8</v>
      </c>
      <c r="AS45" s="1">
        <v>16</v>
      </c>
      <c r="AT45" s="1">
        <v>10</v>
      </c>
      <c r="AU45" s="1">
        <v>6</v>
      </c>
      <c r="AV45" s="1">
        <v>4</v>
      </c>
      <c r="AW45" s="1">
        <v>22</v>
      </c>
      <c r="AX45" s="1">
        <v>9</v>
      </c>
      <c r="AY45" s="1">
        <v>13</v>
      </c>
      <c r="AZ45" s="1">
        <v>7</v>
      </c>
      <c r="BA45" s="1">
        <v>4</v>
      </c>
      <c r="BB45" s="1">
        <v>3</v>
      </c>
      <c r="BC45" s="1">
        <v>9</v>
      </c>
      <c r="BD45" s="1">
        <v>3</v>
      </c>
      <c r="BE45" s="1">
        <v>6</v>
      </c>
      <c r="BF45" s="14">
        <v>40</v>
      </c>
      <c r="BG45" s="1">
        <v>14</v>
      </c>
      <c r="BH45" s="1">
        <v>5</v>
      </c>
      <c r="BI45" s="1">
        <v>9</v>
      </c>
      <c r="BJ45" s="1">
        <v>8</v>
      </c>
      <c r="BK45" s="1">
        <v>5</v>
      </c>
      <c r="BL45" s="1">
        <v>3</v>
      </c>
      <c r="BM45" s="1">
        <v>2</v>
      </c>
      <c r="BN45" s="1">
        <v>1</v>
      </c>
      <c r="BO45" s="1">
        <v>1</v>
      </c>
      <c r="BP45" s="1">
        <v>15</v>
      </c>
      <c r="BQ45" s="1">
        <v>10</v>
      </c>
      <c r="BR45" s="1">
        <v>5</v>
      </c>
      <c r="BS45" s="1">
        <v>0</v>
      </c>
      <c r="BT45" s="1">
        <v>0</v>
      </c>
      <c r="BU45" s="1">
        <v>0</v>
      </c>
    </row>
    <row r="46" spans="1:73" x14ac:dyDescent="0.15">
      <c r="A46" s="14">
        <v>41</v>
      </c>
      <c r="B46" s="1">
        <v>469</v>
      </c>
      <c r="C46" s="1">
        <v>235</v>
      </c>
      <c r="D46" s="1">
        <v>234</v>
      </c>
      <c r="E46" s="1">
        <v>0</v>
      </c>
      <c r="F46" s="1">
        <v>0</v>
      </c>
      <c r="G46" s="1">
        <v>0</v>
      </c>
      <c r="H46" s="1">
        <v>14</v>
      </c>
      <c r="I46" s="1">
        <v>7</v>
      </c>
      <c r="J46" s="1">
        <v>7</v>
      </c>
      <c r="K46" s="1">
        <v>29</v>
      </c>
      <c r="L46" s="1">
        <v>13</v>
      </c>
      <c r="M46" s="1">
        <v>16</v>
      </c>
      <c r="N46" s="1">
        <v>21</v>
      </c>
      <c r="O46" s="1">
        <v>14</v>
      </c>
      <c r="P46" s="1">
        <v>7</v>
      </c>
      <c r="Q46" s="1">
        <v>23</v>
      </c>
      <c r="R46" s="1">
        <v>9</v>
      </c>
      <c r="S46" s="1">
        <v>14</v>
      </c>
      <c r="T46" s="14">
        <v>41</v>
      </c>
      <c r="U46" s="1">
        <v>23</v>
      </c>
      <c r="V46" s="1">
        <v>11</v>
      </c>
      <c r="W46" s="1">
        <v>12</v>
      </c>
      <c r="X46" s="1">
        <v>188</v>
      </c>
      <c r="Y46" s="1">
        <v>105</v>
      </c>
      <c r="Z46" s="1">
        <v>83</v>
      </c>
      <c r="AA46" s="1">
        <v>17</v>
      </c>
      <c r="AB46" s="1">
        <v>8</v>
      </c>
      <c r="AC46" s="1">
        <v>9</v>
      </c>
      <c r="AD46" s="1">
        <v>16</v>
      </c>
      <c r="AE46" s="1">
        <v>10</v>
      </c>
      <c r="AF46" s="1">
        <v>6</v>
      </c>
      <c r="AG46" s="1">
        <v>4</v>
      </c>
      <c r="AH46" s="1">
        <v>1</v>
      </c>
      <c r="AI46" s="1">
        <v>3</v>
      </c>
      <c r="AJ46" s="1">
        <v>6</v>
      </c>
      <c r="AK46" s="1">
        <v>2</v>
      </c>
      <c r="AL46" s="1">
        <v>4</v>
      </c>
      <c r="AM46" s="14">
        <v>41</v>
      </c>
      <c r="AN46" s="1">
        <v>20</v>
      </c>
      <c r="AO46" s="1">
        <v>6</v>
      </c>
      <c r="AP46" s="1">
        <v>14</v>
      </c>
      <c r="AQ46" s="1">
        <v>26</v>
      </c>
      <c r="AR46" s="1">
        <v>14</v>
      </c>
      <c r="AS46" s="1">
        <v>12</v>
      </c>
      <c r="AT46" s="1">
        <v>9</v>
      </c>
      <c r="AU46" s="1">
        <v>3</v>
      </c>
      <c r="AV46" s="1">
        <v>6</v>
      </c>
      <c r="AW46" s="1">
        <v>14</v>
      </c>
      <c r="AX46" s="1">
        <v>6</v>
      </c>
      <c r="AY46" s="1">
        <v>8</v>
      </c>
      <c r="AZ46" s="1">
        <v>17</v>
      </c>
      <c r="BA46" s="1">
        <v>10</v>
      </c>
      <c r="BB46" s="1">
        <v>7</v>
      </c>
      <c r="BC46" s="1">
        <v>10</v>
      </c>
      <c r="BD46" s="1">
        <v>5</v>
      </c>
      <c r="BE46" s="1">
        <v>5</v>
      </c>
      <c r="BF46" s="14">
        <v>41</v>
      </c>
      <c r="BG46" s="1">
        <v>9</v>
      </c>
      <c r="BH46" s="1">
        <v>2</v>
      </c>
      <c r="BI46" s="1">
        <v>7</v>
      </c>
      <c r="BJ46" s="1">
        <v>8</v>
      </c>
      <c r="BK46" s="1">
        <v>2</v>
      </c>
      <c r="BL46" s="1">
        <v>6</v>
      </c>
      <c r="BM46" s="1">
        <v>4</v>
      </c>
      <c r="BN46" s="1">
        <v>2</v>
      </c>
      <c r="BO46" s="1">
        <v>2</v>
      </c>
      <c r="BP46" s="1">
        <v>10</v>
      </c>
      <c r="BQ46" s="1">
        <v>5</v>
      </c>
      <c r="BR46" s="1">
        <v>5</v>
      </c>
      <c r="BS46" s="1">
        <v>1</v>
      </c>
      <c r="BT46" s="1">
        <v>0</v>
      </c>
      <c r="BU46" s="1">
        <v>1</v>
      </c>
    </row>
    <row r="47" spans="1:73" x14ac:dyDescent="0.15">
      <c r="A47" s="14">
        <v>42</v>
      </c>
      <c r="B47" s="1">
        <v>592</v>
      </c>
      <c r="C47" s="1">
        <v>293</v>
      </c>
      <c r="D47" s="1">
        <v>299</v>
      </c>
      <c r="E47" s="1">
        <v>0</v>
      </c>
      <c r="F47" s="1">
        <v>0</v>
      </c>
      <c r="G47" s="1">
        <v>0</v>
      </c>
      <c r="H47" s="1">
        <v>13</v>
      </c>
      <c r="I47" s="1">
        <v>8</v>
      </c>
      <c r="J47" s="1">
        <v>5</v>
      </c>
      <c r="K47" s="1">
        <v>29</v>
      </c>
      <c r="L47" s="1">
        <v>16</v>
      </c>
      <c r="M47" s="1">
        <v>13</v>
      </c>
      <c r="N47" s="1">
        <v>28</v>
      </c>
      <c r="O47" s="1">
        <v>9</v>
      </c>
      <c r="P47" s="1">
        <v>19</v>
      </c>
      <c r="Q47" s="1">
        <v>29</v>
      </c>
      <c r="R47" s="1">
        <v>15</v>
      </c>
      <c r="S47" s="1">
        <v>14</v>
      </c>
      <c r="T47" s="14">
        <v>42</v>
      </c>
      <c r="U47" s="1">
        <v>44</v>
      </c>
      <c r="V47" s="1">
        <v>23</v>
      </c>
      <c r="W47" s="1">
        <v>21</v>
      </c>
      <c r="X47" s="1">
        <v>186</v>
      </c>
      <c r="Y47" s="1">
        <v>100</v>
      </c>
      <c r="Z47" s="1">
        <v>86</v>
      </c>
      <c r="AA47" s="1">
        <v>24</v>
      </c>
      <c r="AB47" s="1">
        <v>12</v>
      </c>
      <c r="AC47" s="1">
        <v>12</v>
      </c>
      <c r="AD47" s="1">
        <v>32</v>
      </c>
      <c r="AE47" s="1">
        <v>16</v>
      </c>
      <c r="AF47" s="1">
        <v>16</v>
      </c>
      <c r="AG47" s="1">
        <v>15</v>
      </c>
      <c r="AH47" s="1">
        <v>6</v>
      </c>
      <c r="AI47" s="1">
        <v>9</v>
      </c>
      <c r="AJ47" s="1">
        <v>4</v>
      </c>
      <c r="AK47" s="1">
        <v>2</v>
      </c>
      <c r="AL47" s="1">
        <v>2</v>
      </c>
      <c r="AM47" s="14">
        <v>42</v>
      </c>
      <c r="AN47" s="1">
        <v>23</v>
      </c>
      <c r="AO47" s="1">
        <v>12</v>
      </c>
      <c r="AP47" s="1">
        <v>11</v>
      </c>
      <c r="AQ47" s="1">
        <v>29</v>
      </c>
      <c r="AR47" s="1">
        <v>14</v>
      </c>
      <c r="AS47" s="1">
        <v>15</v>
      </c>
      <c r="AT47" s="1">
        <v>14</v>
      </c>
      <c r="AU47" s="1">
        <v>8</v>
      </c>
      <c r="AV47" s="1">
        <v>6</v>
      </c>
      <c r="AW47" s="1">
        <v>20</v>
      </c>
      <c r="AX47" s="1">
        <v>11</v>
      </c>
      <c r="AY47" s="1">
        <v>9</v>
      </c>
      <c r="AZ47" s="1">
        <v>26</v>
      </c>
      <c r="BA47" s="1">
        <v>8</v>
      </c>
      <c r="BB47" s="1">
        <v>18</v>
      </c>
      <c r="BC47" s="1">
        <v>16</v>
      </c>
      <c r="BD47" s="1">
        <v>7</v>
      </c>
      <c r="BE47" s="1">
        <v>9</v>
      </c>
      <c r="BF47" s="14">
        <v>42</v>
      </c>
      <c r="BG47" s="1">
        <v>18</v>
      </c>
      <c r="BH47" s="1">
        <v>8</v>
      </c>
      <c r="BI47" s="1">
        <v>10</v>
      </c>
      <c r="BJ47" s="1">
        <v>17</v>
      </c>
      <c r="BK47" s="1">
        <v>8</v>
      </c>
      <c r="BL47" s="1">
        <v>9</v>
      </c>
      <c r="BM47" s="1">
        <v>8</v>
      </c>
      <c r="BN47" s="1">
        <v>3</v>
      </c>
      <c r="BO47" s="1">
        <v>5</v>
      </c>
      <c r="BP47" s="1">
        <v>17</v>
      </c>
      <c r="BQ47" s="1">
        <v>7</v>
      </c>
      <c r="BR47" s="1">
        <v>10</v>
      </c>
      <c r="BS47" s="1">
        <v>0</v>
      </c>
      <c r="BT47" s="1">
        <v>0</v>
      </c>
      <c r="BU47" s="1">
        <v>0</v>
      </c>
    </row>
    <row r="48" spans="1:73" x14ac:dyDescent="0.15">
      <c r="A48" s="14">
        <v>43</v>
      </c>
      <c r="B48" s="1">
        <v>526</v>
      </c>
      <c r="C48" s="1">
        <v>255</v>
      </c>
      <c r="D48" s="1">
        <v>271</v>
      </c>
      <c r="E48" s="1">
        <v>0</v>
      </c>
      <c r="F48" s="1">
        <v>0</v>
      </c>
      <c r="G48" s="1">
        <v>0</v>
      </c>
      <c r="H48" s="1">
        <v>10</v>
      </c>
      <c r="I48" s="1">
        <v>5</v>
      </c>
      <c r="J48" s="1">
        <v>5</v>
      </c>
      <c r="K48" s="1">
        <v>21</v>
      </c>
      <c r="L48" s="1">
        <v>10</v>
      </c>
      <c r="M48" s="1">
        <v>11</v>
      </c>
      <c r="N48" s="1">
        <v>25</v>
      </c>
      <c r="O48" s="1">
        <v>9</v>
      </c>
      <c r="P48" s="1">
        <v>16</v>
      </c>
      <c r="Q48" s="1">
        <v>34</v>
      </c>
      <c r="R48" s="1">
        <v>18</v>
      </c>
      <c r="S48" s="1">
        <v>16</v>
      </c>
      <c r="T48" s="14">
        <v>43</v>
      </c>
      <c r="U48" s="1">
        <v>25</v>
      </c>
      <c r="V48" s="1">
        <v>15</v>
      </c>
      <c r="W48" s="1">
        <v>10</v>
      </c>
      <c r="X48" s="1">
        <v>184</v>
      </c>
      <c r="Y48" s="1">
        <v>93</v>
      </c>
      <c r="Z48" s="1">
        <v>91</v>
      </c>
      <c r="AA48" s="1">
        <v>13</v>
      </c>
      <c r="AB48" s="1">
        <v>10</v>
      </c>
      <c r="AC48" s="1">
        <v>3</v>
      </c>
      <c r="AD48" s="1">
        <v>22</v>
      </c>
      <c r="AE48" s="1">
        <v>9</v>
      </c>
      <c r="AF48" s="1">
        <v>13</v>
      </c>
      <c r="AG48" s="1">
        <v>8</v>
      </c>
      <c r="AH48" s="1">
        <v>2</v>
      </c>
      <c r="AI48" s="1">
        <v>6</v>
      </c>
      <c r="AJ48" s="1">
        <v>7</v>
      </c>
      <c r="AK48" s="1">
        <v>3</v>
      </c>
      <c r="AL48" s="1">
        <v>4</v>
      </c>
      <c r="AM48" s="14">
        <v>43</v>
      </c>
      <c r="AN48" s="1">
        <v>31</v>
      </c>
      <c r="AO48" s="1">
        <v>14</v>
      </c>
      <c r="AP48" s="1">
        <v>17</v>
      </c>
      <c r="AQ48" s="1">
        <v>26</v>
      </c>
      <c r="AR48" s="1">
        <v>12</v>
      </c>
      <c r="AS48" s="1">
        <v>14</v>
      </c>
      <c r="AT48" s="1">
        <v>12</v>
      </c>
      <c r="AU48" s="1">
        <v>5</v>
      </c>
      <c r="AV48" s="1">
        <v>7</v>
      </c>
      <c r="AW48" s="1">
        <v>18</v>
      </c>
      <c r="AX48" s="1">
        <v>11</v>
      </c>
      <c r="AY48" s="1">
        <v>7</v>
      </c>
      <c r="AZ48" s="1">
        <v>18</v>
      </c>
      <c r="BA48" s="1">
        <v>9</v>
      </c>
      <c r="BB48" s="1">
        <v>9</v>
      </c>
      <c r="BC48" s="1">
        <v>20</v>
      </c>
      <c r="BD48" s="1">
        <v>10</v>
      </c>
      <c r="BE48" s="1">
        <v>10</v>
      </c>
      <c r="BF48" s="14">
        <v>43</v>
      </c>
      <c r="BG48" s="1">
        <v>13</v>
      </c>
      <c r="BH48" s="1">
        <v>4</v>
      </c>
      <c r="BI48" s="1">
        <v>9</v>
      </c>
      <c r="BJ48" s="1">
        <v>17</v>
      </c>
      <c r="BK48" s="1">
        <v>7</v>
      </c>
      <c r="BL48" s="1">
        <v>10</v>
      </c>
      <c r="BM48" s="1">
        <v>6</v>
      </c>
      <c r="BN48" s="1">
        <v>1</v>
      </c>
      <c r="BO48" s="1">
        <v>5</v>
      </c>
      <c r="BP48" s="1">
        <v>16</v>
      </c>
      <c r="BQ48" s="1">
        <v>8</v>
      </c>
      <c r="BR48" s="1">
        <v>8</v>
      </c>
      <c r="BS48" s="1">
        <v>0</v>
      </c>
      <c r="BT48" s="1">
        <v>0</v>
      </c>
      <c r="BU48" s="1">
        <v>0</v>
      </c>
    </row>
    <row r="49" spans="1:73" x14ac:dyDescent="0.15">
      <c r="A49" s="14">
        <v>44</v>
      </c>
      <c r="B49" s="1">
        <v>610</v>
      </c>
      <c r="C49" s="1">
        <v>301</v>
      </c>
      <c r="D49" s="1">
        <v>309</v>
      </c>
      <c r="E49" s="1">
        <v>0</v>
      </c>
      <c r="F49" s="1">
        <v>0</v>
      </c>
      <c r="G49" s="1">
        <v>0</v>
      </c>
      <c r="H49" s="1">
        <v>13</v>
      </c>
      <c r="I49" s="1">
        <v>6</v>
      </c>
      <c r="J49" s="1">
        <v>7</v>
      </c>
      <c r="K49" s="1">
        <v>36</v>
      </c>
      <c r="L49" s="1">
        <v>19</v>
      </c>
      <c r="M49" s="1">
        <v>17</v>
      </c>
      <c r="N49" s="1">
        <v>23</v>
      </c>
      <c r="O49" s="1">
        <v>10</v>
      </c>
      <c r="P49" s="1">
        <v>13</v>
      </c>
      <c r="Q49" s="1">
        <v>36</v>
      </c>
      <c r="R49" s="1">
        <v>13</v>
      </c>
      <c r="S49" s="1">
        <v>23</v>
      </c>
      <c r="T49" s="14">
        <v>44</v>
      </c>
      <c r="U49" s="1">
        <v>27</v>
      </c>
      <c r="V49" s="1">
        <v>9</v>
      </c>
      <c r="W49" s="1">
        <v>18</v>
      </c>
      <c r="X49" s="1">
        <v>187</v>
      </c>
      <c r="Y49" s="1">
        <v>105</v>
      </c>
      <c r="Z49" s="1">
        <v>82</v>
      </c>
      <c r="AA49" s="1">
        <v>21</v>
      </c>
      <c r="AB49" s="1">
        <v>9</v>
      </c>
      <c r="AC49" s="1">
        <v>12</v>
      </c>
      <c r="AD49" s="1">
        <v>17</v>
      </c>
      <c r="AE49" s="1">
        <v>7</v>
      </c>
      <c r="AF49" s="1">
        <v>10</v>
      </c>
      <c r="AG49" s="1">
        <v>11</v>
      </c>
      <c r="AH49" s="1">
        <v>5</v>
      </c>
      <c r="AI49" s="1">
        <v>6</v>
      </c>
      <c r="AJ49" s="1">
        <v>14</v>
      </c>
      <c r="AK49" s="1">
        <v>5</v>
      </c>
      <c r="AL49" s="1">
        <v>9</v>
      </c>
      <c r="AM49" s="14">
        <v>44</v>
      </c>
      <c r="AN49" s="1">
        <v>38</v>
      </c>
      <c r="AO49" s="1">
        <v>17</v>
      </c>
      <c r="AP49" s="1">
        <v>21</v>
      </c>
      <c r="AQ49" s="1">
        <v>37</v>
      </c>
      <c r="AR49" s="1">
        <v>17</v>
      </c>
      <c r="AS49" s="1">
        <v>20</v>
      </c>
      <c r="AT49" s="1">
        <v>15</v>
      </c>
      <c r="AU49" s="1">
        <v>7</v>
      </c>
      <c r="AV49" s="1">
        <v>8</v>
      </c>
      <c r="AW49" s="1">
        <v>37</v>
      </c>
      <c r="AX49" s="1">
        <v>21</v>
      </c>
      <c r="AY49" s="1">
        <v>16</v>
      </c>
      <c r="AZ49" s="1">
        <v>25</v>
      </c>
      <c r="BA49" s="1">
        <v>12</v>
      </c>
      <c r="BB49" s="1">
        <v>13</v>
      </c>
      <c r="BC49" s="1">
        <v>22</v>
      </c>
      <c r="BD49" s="1">
        <v>11</v>
      </c>
      <c r="BE49" s="1">
        <v>11</v>
      </c>
      <c r="BF49" s="14">
        <v>44</v>
      </c>
      <c r="BG49" s="1">
        <v>10</v>
      </c>
      <c r="BH49" s="1">
        <v>3</v>
      </c>
      <c r="BI49" s="1">
        <v>7</v>
      </c>
      <c r="BJ49" s="1">
        <v>19</v>
      </c>
      <c r="BK49" s="1">
        <v>13</v>
      </c>
      <c r="BL49" s="1">
        <v>6</v>
      </c>
      <c r="BM49" s="1">
        <v>8</v>
      </c>
      <c r="BN49" s="1">
        <v>3</v>
      </c>
      <c r="BO49" s="1">
        <v>5</v>
      </c>
      <c r="BP49" s="1">
        <v>13</v>
      </c>
      <c r="BQ49" s="1">
        <v>9</v>
      </c>
      <c r="BR49" s="1">
        <v>4</v>
      </c>
      <c r="BS49" s="1">
        <v>1</v>
      </c>
      <c r="BT49" s="1">
        <v>0</v>
      </c>
      <c r="BU49" s="1">
        <v>1</v>
      </c>
    </row>
    <row r="50" spans="1:73" x14ac:dyDescent="0.15">
      <c r="A50" s="14">
        <v>45</v>
      </c>
      <c r="B50" s="1">
        <v>552</v>
      </c>
      <c r="C50" s="1">
        <v>269</v>
      </c>
      <c r="D50" s="1">
        <v>283</v>
      </c>
      <c r="E50" s="1">
        <v>0</v>
      </c>
      <c r="F50" s="1">
        <v>0</v>
      </c>
      <c r="G50" s="1">
        <v>0</v>
      </c>
      <c r="H50" s="1">
        <v>15</v>
      </c>
      <c r="I50" s="1">
        <v>7</v>
      </c>
      <c r="J50" s="1">
        <v>8</v>
      </c>
      <c r="K50" s="1">
        <v>38</v>
      </c>
      <c r="L50" s="1">
        <v>15</v>
      </c>
      <c r="M50" s="1">
        <v>23</v>
      </c>
      <c r="N50" s="1">
        <v>24</v>
      </c>
      <c r="O50" s="1">
        <v>6</v>
      </c>
      <c r="P50" s="1">
        <v>18</v>
      </c>
      <c r="Q50" s="1">
        <v>33</v>
      </c>
      <c r="R50" s="1">
        <v>12</v>
      </c>
      <c r="S50" s="1">
        <v>21</v>
      </c>
      <c r="T50" s="14">
        <v>45</v>
      </c>
      <c r="U50" s="1">
        <v>27</v>
      </c>
      <c r="V50" s="1">
        <v>15</v>
      </c>
      <c r="W50" s="1">
        <v>12</v>
      </c>
      <c r="X50" s="1">
        <v>180</v>
      </c>
      <c r="Y50" s="1">
        <v>103</v>
      </c>
      <c r="Z50" s="1">
        <v>77</v>
      </c>
      <c r="AA50" s="1">
        <v>24</v>
      </c>
      <c r="AB50" s="1">
        <v>9</v>
      </c>
      <c r="AC50" s="1">
        <v>15</v>
      </c>
      <c r="AD50" s="1">
        <v>22</v>
      </c>
      <c r="AE50" s="1">
        <v>8</v>
      </c>
      <c r="AF50" s="1">
        <v>14</v>
      </c>
      <c r="AG50" s="1">
        <v>6</v>
      </c>
      <c r="AH50" s="1">
        <v>2</v>
      </c>
      <c r="AI50" s="1">
        <v>4</v>
      </c>
      <c r="AJ50" s="1">
        <v>6</v>
      </c>
      <c r="AK50" s="1">
        <v>1</v>
      </c>
      <c r="AL50" s="1">
        <v>5</v>
      </c>
      <c r="AM50" s="14">
        <v>45</v>
      </c>
      <c r="AN50" s="1">
        <v>21</v>
      </c>
      <c r="AO50" s="1">
        <v>12</v>
      </c>
      <c r="AP50" s="1">
        <v>9</v>
      </c>
      <c r="AQ50" s="1">
        <v>36</v>
      </c>
      <c r="AR50" s="1">
        <v>16</v>
      </c>
      <c r="AS50" s="1">
        <v>20</v>
      </c>
      <c r="AT50" s="1">
        <v>10</v>
      </c>
      <c r="AU50" s="1">
        <v>3</v>
      </c>
      <c r="AV50" s="1">
        <v>7</v>
      </c>
      <c r="AW50" s="1">
        <v>33</v>
      </c>
      <c r="AX50" s="1">
        <v>20</v>
      </c>
      <c r="AY50" s="1">
        <v>13</v>
      </c>
      <c r="AZ50" s="1">
        <v>18</v>
      </c>
      <c r="BA50" s="1">
        <v>8</v>
      </c>
      <c r="BB50" s="1">
        <v>10</v>
      </c>
      <c r="BC50" s="1">
        <v>19</v>
      </c>
      <c r="BD50" s="1">
        <v>9</v>
      </c>
      <c r="BE50" s="1">
        <v>10</v>
      </c>
      <c r="BF50" s="14">
        <v>45</v>
      </c>
      <c r="BG50" s="1">
        <v>11</v>
      </c>
      <c r="BH50" s="1">
        <v>5</v>
      </c>
      <c r="BI50" s="1">
        <v>6</v>
      </c>
      <c r="BJ50" s="1">
        <v>13</v>
      </c>
      <c r="BK50" s="1">
        <v>5</v>
      </c>
      <c r="BL50" s="1">
        <v>8</v>
      </c>
      <c r="BM50" s="1">
        <v>4</v>
      </c>
      <c r="BN50" s="1">
        <v>4</v>
      </c>
      <c r="BO50" s="1">
        <v>0</v>
      </c>
      <c r="BP50" s="1">
        <v>12</v>
      </c>
      <c r="BQ50" s="1">
        <v>9</v>
      </c>
      <c r="BR50" s="1">
        <v>3</v>
      </c>
      <c r="BS50" s="1">
        <v>0</v>
      </c>
      <c r="BT50" s="1">
        <v>0</v>
      </c>
      <c r="BU50" s="1">
        <v>0</v>
      </c>
    </row>
    <row r="51" spans="1:73" x14ac:dyDescent="0.15">
      <c r="A51" s="14">
        <v>46</v>
      </c>
      <c r="B51" s="1">
        <v>438</v>
      </c>
      <c r="C51" s="1">
        <v>205</v>
      </c>
      <c r="D51" s="1">
        <v>233</v>
      </c>
      <c r="E51" s="1">
        <v>1</v>
      </c>
      <c r="F51" s="1">
        <v>1</v>
      </c>
      <c r="G51" s="1">
        <v>0</v>
      </c>
      <c r="H51" s="1">
        <v>8</v>
      </c>
      <c r="I51" s="1">
        <v>3</v>
      </c>
      <c r="J51" s="1">
        <v>5</v>
      </c>
      <c r="K51" s="1">
        <v>36</v>
      </c>
      <c r="L51" s="1">
        <v>15</v>
      </c>
      <c r="M51" s="1">
        <v>21</v>
      </c>
      <c r="N51" s="1">
        <v>18</v>
      </c>
      <c r="O51" s="1">
        <v>7</v>
      </c>
      <c r="P51" s="1">
        <v>11</v>
      </c>
      <c r="Q51" s="1">
        <v>35</v>
      </c>
      <c r="R51" s="1">
        <v>20</v>
      </c>
      <c r="S51" s="1">
        <v>15</v>
      </c>
      <c r="T51" s="14">
        <v>46</v>
      </c>
      <c r="U51" s="1">
        <v>24</v>
      </c>
      <c r="V51" s="1">
        <v>7</v>
      </c>
      <c r="W51" s="1">
        <v>17</v>
      </c>
      <c r="X51" s="1">
        <v>134</v>
      </c>
      <c r="Y51" s="1">
        <v>74</v>
      </c>
      <c r="Z51" s="1">
        <v>60</v>
      </c>
      <c r="AA51" s="1">
        <v>22</v>
      </c>
      <c r="AB51" s="1">
        <v>13</v>
      </c>
      <c r="AC51" s="1">
        <v>9</v>
      </c>
      <c r="AD51" s="1">
        <v>9</v>
      </c>
      <c r="AE51" s="1">
        <v>4</v>
      </c>
      <c r="AF51" s="1">
        <v>5</v>
      </c>
      <c r="AG51" s="1">
        <v>6</v>
      </c>
      <c r="AH51" s="1">
        <v>0</v>
      </c>
      <c r="AI51" s="1">
        <v>6</v>
      </c>
      <c r="AJ51" s="1">
        <v>15</v>
      </c>
      <c r="AK51" s="1">
        <v>4</v>
      </c>
      <c r="AL51" s="1">
        <v>11</v>
      </c>
      <c r="AM51" s="14">
        <v>46</v>
      </c>
      <c r="AN51" s="1">
        <v>17</v>
      </c>
      <c r="AO51" s="1">
        <v>5</v>
      </c>
      <c r="AP51" s="1">
        <v>12</v>
      </c>
      <c r="AQ51" s="1">
        <v>25</v>
      </c>
      <c r="AR51" s="1">
        <v>14</v>
      </c>
      <c r="AS51" s="1">
        <v>11</v>
      </c>
      <c r="AT51" s="1">
        <v>10</v>
      </c>
      <c r="AU51" s="1">
        <v>4</v>
      </c>
      <c r="AV51" s="1">
        <v>6</v>
      </c>
      <c r="AW51" s="1">
        <v>11</v>
      </c>
      <c r="AX51" s="1">
        <v>4</v>
      </c>
      <c r="AY51" s="1">
        <v>7</v>
      </c>
      <c r="AZ51" s="1">
        <v>13</v>
      </c>
      <c r="BA51" s="1">
        <v>6</v>
      </c>
      <c r="BB51" s="1">
        <v>7</v>
      </c>
      <c r="BC51" s="1">
        <v>12</v>
      </c>
      <c r="BD51" s="1">
        <v>7</v>
      </c>
      <c r="BE51" s="1">
        <v>5</v>
      </c>
      <c r="BF51" s="14">
        <v>46</v>
      </c>
      <c r="BG51" s="1">
        <v>12</v>
      </c>
      <c r="BH51" s="1">
        <v>4</v>
      </c>
      <c r="BI51" s="1">
        <v>8</v>
      </c>
      <c r="BJ51" s="1">
        <v>15</v>
      </c>
      <c r="BK51" s="1">
        <v>7</v>
      </c>
      <c r="BL51" s="1">
        <v>8</v>
      </c>
      <c r="BM51" s="1">
        <v>4</v>
      </c>
      <c r="BN51" s="1">
        <v>2</v>
      </c>
      <c r="BO51" s="1">
        <v>2</v>
      </c>
      <c r="BP51" s="1">
        <v>11</v>
      </c>
      <c r="BQ51" s="1">
        <v>4</v>
      </c>
      <c r="BR51" s="1">
        <v>7</v>
      </c>
      <c r="BS51" s="1">
        <v>0</v>
      </c>
      <c r="BT51" s="1">
        <v>0</v>
      </c>
      <c r="BU51" s="1">
        <v>0</v>
      </c>
    </row>
    <row r="52" spans="1:73" x14ac:dyDescent="0.15">
      <c r="A52" s="14">
        <v>47</v>
      </c>
      <c r="B52" s="1">
        <v>515</v>
      </c>
      <c r="C52" s="1">
        <v>254</v>
      </c>
      <c r="D52" s="1">
        <v>261</v>
      </c>
      <c r="E52" s="1">
        <v>1</v>
      </c>
      <c r="F52" s="1">
        <v>0</v>
      </c>
      <c r="G52" s="1">
        <v>1</v>
      </c>
      <c r="H52" s="1">
        <v>16</v>
      </c>
      <c r="I52" s="1">
        <v>10</v>
      </c>
      <c r="J52" s="1">
        <v>6</v>
      </c>
      <c r="K52" s="1">
        <v>21</v>
      </c>
      <c r="L52" s="1">
        <v>9</v>
      </c>
      <c r="M52" s="1">
        <v>12</v>
      </c>
      <c r="N52" s="1">
        <v>21</v>
      </c>
      <c r="O52" s="1">
        <v>10</v>
      </c>
      <c r="P52" s="1">
        <v>11</v>
      </c>
      <c r="Q52" s="1">
        <v>30</v>
      </c>
      <c r="R52" s="1">
        <v>13</v>
      </c>
      <c r="S52" s="1">
        <v>17</v>
      </c>
      <c r="T52" s="14">
        <v>47</v>
      </c>
      <c r="U52" s="1">
        <v>13</v>
      </c>
      <c r="V52" s="1">
        <v>4</v>
      </c>
      <c r="W52" s="1">
        <v>9</v>
      </c>
      <c r="X52" s="1">
        <v>171</v>
      </c>
      <c r="Y52" s="1">
        <v>89</v>
      </c>
      <c r="Z52" s="1">
        <v>82</v>
      </c>
      <c r="AA52" s="1">
        <v>29</v>
      </c>
      <c r="AB52" s="1">
        <v>16</v>
      </c>
      <c r="AC52" s="1">
        <v>13</v>
      </c>
      <c r="AD52" s="1">
        <v>21</v>
      </c>
      <c r="AE52" s="1">
        <v>13</v>
      </c>
      <c r="AF52" s="1">
        <v>8</v>
      </c>
      <c r="AG52" s="1">
        <v>11</v>
      </c>
      <c r="AH52" s="1">
        <v>6</v>
      </c>
      <c r="AI52" s="1">
        <v>5</v>
      </c>
      <c r="AJ52" s="1">
        <v>7</v>
      </c>
      <c r="AK52" s="1">
        <v>3</v>
      </c>
      <c r="AL52" s="1">
        <v>4</v>
      </c>
      <c r="AM52" s="14">
        <v>47</v>
      </c>
      <c r="AN52" s="1">
        <v>39</v>
      </c>
      <c r="AO52" s="1">
        <v>21</v>
      </c>
      <c r="AP52" s="1">
        <v>18</v>
      </c>
      <c r="AQ52" s="1">
        <v>21</v>
      </c>
      <c r="AR52" s="1">
        <v>6</v>
      </c>
      <c r="AS52" s="1">
        <v>15</v>
      </c>
      <c r="AT52" s="1">
        <v>14</v>
      </c>
      <c r="AU52" s="1">
        <v>7</v>
      </c>
      <c r="AV52" s="1">
        <v>7</v>
      </c>
      <c r="AW52" s="1">
        <v>16</v>
      </c>
      <c r="AX52" s="1">
        <v>4</v>
      </c>
      <c r="AY52" s="1">
        <v>12</v>
      </c>
      <c r="AZ52" s="1">
        <v>17</v>
      </c>
      <c r="BA52" s="1">
        <v>8</v>
      </c>
      <c r="BB52" s="1">
        <v>9</v>
      </c>
      <c r="BC52" s="1">
        <v>20</v>
      </c>
      <c r="BD52" s="1">
        <v>12</v>
      </c>
      <c r="BE52" s="1">
        <v>8</v>
      </c>
      <c r="BF52" s="14">
        <v>47</v>
      </c>
      <c r="BG52" s="1">
        <v>12</v>
      </c>
      <c r="BH52" s="1">
        <v>3</v>
      </c>
      <c r="BI52" s="1">
        <v>9</v>
      </c>
      <c r="BJ52" s="1">
        <v>16</v>
      </c>
      <c r="BK52" s="1">
        <v>11</v>
      </c>
      <c r="BL52" s="1">
        <v>5</v>
      </c>
      <c r="BM52" s="1">
        <v>3</v>
      </c>
      <c r="BN52" s="1">
        <v>1</v>
      </c>
      <c r="BO52" s="1">
        <v>2</v>
      </c>
      <c r="BP52" s="1">
        <v>16</v>
      </c>
      <c r="BQ52" s="1">
        <v>8</v>
      </c>
      <c r="BR52" s="1">
        <v>8</v>
      </c>
      <c r="BS52" s="1">
        <v>0</v>
      </c>
      <c r="BT52" s="1">
        <v>0</v>
      </c>
      <c r="BU52" s="1">
        <v>0</v>
      </c>
    </row>
    <row r="53" spans="1:73" x14ac:dyDescent="0.15">
      <c r="A53" s="14">
        <v>48</v>
      </c>
      <c r="B53" s="1">
        <v>432</v>
      </c>
      <c r="C53" s="1">
        <v>229</v>
      </c>
      <c r="D53" s="1">
        <v>203</v>
      </c>
      <c r="E53" s="1">
        <v>0</v>
      </c>
      <c r="F53" s="1">
        <v>0</v>
      </c>
      <c r="G53" s="1">
        <v>0</v>
      </c>
      <c r="H53" s="1">
        <v>12</v>
      </c>
      <c r="I53" s="1">
        <v>5</v>
      </c>
      <c r="J53" s="1">
        <v>7</v>
      </c>
      <c r="K53" s="1">
        <v>23</v>
      </c>
      <c r="L53" s="1">
        <v>10</v>
      </c>
      <c r="M53" s="1">
        <v>13</v>
      </c>
      <c r="N53" s="1">
        <v>11</v>
      </c>
      <c r="O53" s="1">
        <v>5</v>
      </c>
      <c r="P53" s="1">
        <v>6</v>
      </c>
      <c r="Q53" s="1">
        <v>32</v>
      </c>
      <c r="R53" s="1">
        <v>19</v>
      </c>
      <c r="S53" s="1">
        <v>13</v>
      </c>
      <c r="T53" s="14">
        <v>48</v>
      </c>
      <c r="U53" s="1">
        <v>16</v>
      </c>
      <c r="V53" s="1">
        <v>9</v>
      </c>
      <c r="W53" s="1">
        <v>7</v>
      </c>
      <c r="X53" s="1">
        <v>115</v>
      </c>
      <c r="Y53" s="1">
        <v>61</v>
      </c>
      <c r="Z53" s="1">
        <v>54</v>
      </c>
      <c r="AA53" s="1">
        <v>14</v>
      </c>
      <c r="AB53" s="1">
        <v>6</v>
      </c>
      <c r="AC53" s="1">
        <v>8</v>
      </c>
      <c r="AD53" s="1">
        <v>22</v>
      </c>
      <c r="AE53" s="1">
        <v>9</v>
      </c>
      <c r="AF53" s="1">
        <v>13</v>
      </c>
      <c r="AG53" s="1">
        <v>11</v>
      </c>
      <c r="AH53" s="1">
        <v>8</v>
      </c>
      <c r="AI53" s="1">
        <v>3</v>
      </c>
      <c r="AJ53" s="1">
        <v>8</v>
      </c>
      <c r="AK53" s="1">
        <v>5</v>
      </c>
      <c r="AL53" s="1">
        <v>3</v>
      </c>
      <c r="AM53" s="14">
        <v>48</v>
      </c>
      <c r="AN53" s="1">
        <v>33</v>
      </c>
      <c r="AO53" s="1">
        <v>17</v>
      </c>
      <c r="AP53" s="1">
        <v>16</v>
      </c>
      <c r="AQ53" s="1">
        <v>29</v>
      </c>
      <c r="AR53" s="1">
        <v>16</v>
      </c>
      <c r="AS53" s="1">
        <v>13</v>
      </c>
      <c r="AT53" s="1">
        <v>7</v>
      </c>
      <c r="AU53" s="1">
        <v>4</v>
      </c>
      <c r="AV53" s="1">
        <v>3</v>
      </c>
      <c r="AW53" s="1">
        <v>14</v>
      </c>
      <c r="AX53" s="1">
        <v>8</v>
      </c>
      <c r="AY53" s="1">
        <v>6</v>
      </c>
      <c r="AZ53" s="1">
        <v>27</v>
      </c>
      <c r="BA53" s="1">
        <v>16</v>
      </c>
      <c r="BB53" s="1">
        <v>11</v>
      </c>
      <c r="BC53" s="1">
        <v>17</v>
      </c>
      <c r="BD53" s="1">
        <v>8</v>
      </c>
      <c r="BE53" s="1">
        <v>9</v>
      </c>
      <c r="BF53" s="14">
        <v>48</v>
      </c>
      <c r="BG53" s="1">
        <v>11</v>
      </c>
      <c r="BH53" s="1">
        <v>3</v>
      </c>
      <c r="BI53" s="1">
        <v>8</v>
      </c>
      <c r="BJ53" s="1">
        <v>14</v>
      </c>
      <c r="BK53" s="1">
        <v>6</v>
      </c>
      <c r="BL53" s="1">
        <v>8</v>
      </c>
      <c r="BM53" s="1">
        <v>5</v>
      </c>
      <c r="BN53" s="1">
        <v>5</v>
      </c>
      <c r="BO53" s="1">
        <v>0</v>
      </c>
      <c r="BP53" s="1">
        <v>10</v>
      </c>
      <c r="BQ53" s="1">
        <v>8</v>
      </c>
      <c r="BR53" s="1">
        <v>2</v>
      </c>
      <c r="BS53" s="1">
        <v>1</v>
      </c>
      <c r="BT53" s="1">
        <v>1</v>
      </c>
      <c r="BU53" s="1">
        <v>0</v>
      </c>
    </row>
    <row r="54" spans="1:73" x14ac:dyDescent="0.15">
      <c r="A54" s="14">
        <v>49</v>
      </c>
      <c r="B54" s="1">
        <v>405</v>
      </c>
      <c r="C54" s="1">
        <v>196</v>
      </c>
      <c r="D54" s="1">
        <v>209</v>
      </c>
      <c r="E54" s="1">
        <v>0</v>
      </c>
      <c r="F54" s="1">
        <v>0</v>
      </c>
      <c r="G54" s="1">
        <v>0</v>
      </c>
      <c r="H54" s="1">
        <v>10</v>
      </c>
      <c r="I54" s="1">
        <v>3</v>
      </c>
      <c r="J54" s="1">
        <v>7</v>
      </c>
      <c r="K54" s="1">
        <v>16</v>
      </c>
      <c r="L54" s="1">
        <v>7</v>
      </c>
      <c r="M54" s="1">
        <v>9</v>
      </c>
      <c r="N54" s="1">
        <v>19</v>
      </c>
      <c r="O54" s="1">
        <v>13</v>
      </c>
      <c r="P54" s="1">
        <v>6</v>
      </c>
      <c r="Q54" s="1">
        <v>24</v>
      </c>
      <c r="R54" s="1">
        <v>12</v>
      </c>
      <c r="S54" s="1">
        <v>12</v>
      </c>
      <c r="T54" s="14">
        <v>49</v>
      </c>
      <c r="U54" s="1">
        <v>22</v>
      </c>
      <c r="V54" s="1">
        <v>15</v>
      </c>
      <c r="W54" s="1">
        <v>7</v>
      </c>
      <c r="X54" s="1">
        <v>118</v>
      </c>
      <c r="Y54" s="1">
        <v>65</v>
      </c>
      <c r="Z54" s="1">
        <v>53</v>
      </c>
      <c r="AA54" s="1">
        <v>19</v>
      </c>
      <c r="AB54" s="1">
        <v>5</v>
      </c>
      <c r="AC54" s="1">
        <v>14</v>
      </c>
      <c r="AD54" s="1">
        <v>27</v>
      </c>
      <c r="AE54" s="1">
        <v>13</v>
      </c>
      <c r="AF54" s="1">
        <v>14</v>
      </c>
      <c r="AG54" s="1">
        <v>3</v>
      </c>
      <c r="AH54" s="1">
        <v>2</v>
      </c>
      <c r="AI54" s="1">
        <v>1</v>
      </c>
      <c r="AJ54" s="1">
        <v>5</v>
      </c>
      <c r="AK54" s="1">
        <v>3</v>
      </c>
      <c r="AL54" s="1">
        <v>2</v>
      </c>
      <c r="AM54" s="14">
        <v>49</v>
      </c>
      <c r="AN54" s="1">
        <v>19</v>
      </c>
      <c r="AO54" s="1">
        <v>9</v>
      </c>
      <c r="AP54" s="1">
        <v>10</v>
      </c>
      <c r="AQ54" s="1">
        <v>17</v>
      </c>
      <c r="AR54" s="1">
        <v>8</v>
      </c>
      <c r="AS54" s="1">
        <v>9</v>
      </c>
      <c r="AT54" s="1">
        <v>9</v>
      </c>
      <c r="AU54" s="1">
        <v>4</v>
      </c>
      <c r="AV54" s="1">
        <v>5</v>
      </c>
      <c r="AW54" s="1">
        <v>26</v>
      </c>
      <c r="AX54" s="1">
        <v>10</v>
      </c>
      <c r="AY54" s="1">
        <v>16</v>
      </c>
      <c r="AZ54" s="1">
        <v>16</v>
      </c>
      <c r="BA54" s="1">
        <v>8</v>
      </c>
      <c r="BB54" s="1">
        <v>8</v>
      </c>
      <c r="BC54" s="1">
        <v>23</v>
      </c>
      <c r="BD54" s="1">
        <v>6</v>
      </c>
      <c r="BE54" s="1">
        <v>17</v>
      </c>
      <c r="BF54" s="14">
        <v>49</v>
      </c>
      <c r="BG54" s="1">
        <v>8</v>
      </c>
      <c r="BH54" s="1">
        <v>6</v>
      </c>
      <c r="BI54" s="1">
        <v>2</v>
      </c>
      <c r="BJ54" s="1">
        <v>12</v>
      </c>
      <c r="BK54" s="1">
        <v>1</v>
      </c>
      <c r="BL54" s="1">
        <v>11</v>
      </c>
      <c r="BM54" s="1">
        <v>2</v>
      </c>
      <c r="BN54" s="1">
        <v>1</v>
      </c>
      <c r="BO54" s="1">
        <v>1</v>
      </c>
      <c r="BP54" s="1">
        <v>10</v>
      </c>
      <c r="BQ54" s="1">
        <v>5</v>
      </c>
      <c r="BR54" s="1">
        <v>5</v>
      </c>
      <c r="BS54" s="1">
        <v>0</v>
      </c>
      <c r="BT54" s="1">
        <v>0</v>
      </c>
      <c r="BU54" s="1">
        <v>0</v>
      </c>
    </row>
    <row r="55" spans="1:73" x14ac:dyDescent="0.15">
      <c r="A55" s="14">
        <v>50</v>
      </c>
      <c r="B55" s="1">
        <v>335</v>
      </c>
      <c r="C55" s="1">
        <v>144</v>
      </c>
      <c r="D55" s="1">
        <v>191</v>
      </c>
      <c r="E55" s="1">
        <v>0</v>
      </c>
      <c r="F55" s="1">
        <v>0</v>
      </c>
      <c r="G55" s="1">
        <v>0</v>
      </c>
      <c r="H55" s="1">
        <v>16</v>
      </c>
      <c r="I55" s="1">
        <v>9</v>
      </c>
      <c r="J55" s="1">
        <v>7</v>
      </c>
      <c r="K55" s="1">
        <v>21</v>
      </c>
      <c r="L55" s="1">
        <v>9</v>
      </c>
      <c r="M55" s="1">
        <v>12</v>
      </c>
      <c r="N55" s="1">
        <v>13</v>
      </c>
      <c r="O55" s="1">
        <v>7</v>
      </c>
      <c r="P55" s="1">
        <v>6</v>
      </c>
      <c r="Q55" s="1">
        <v>24</v>
      </c>
      <c r="R55" s="1">
        <v>11</v>
      </c>
      <c r="S55" s="1">
        <v>13</v>
      </c>
      <c r="T55" s="14">
        <v>50</v>
      </c>
      <c r="U55" s="1">
        <v>18</v>
      </c>
      <c r="V55" s="1">
        <v>7</v>
      </c>
      <c r="W55" s="1">
        <v>11</v>
      </c>
      <c r="X55" s="1">
        <v>89</v>
      </c>
      <c r="Y55" s="1">
        <v>36</v>
      </c>
      <c r="Z55" s="1">
        <v>53</v>
      </c>
      <c r="AA55" s="1">
        <v>14</v>
      </c>
      <c r="AB55" s="1">
        <v>4</v>
      </c>
      <c r="AC55" s="1">
        <v>10</v>
      </c>
      <c r="AD55" s="1">
        <v>14</v>
      </c>
      <c r="AE55" s="1">
        <v>4</v>
      </c>
      <c r="AF55" s="1">
        <v>10</v>
      </c>
      <c r="AG55" s="1">
        <v>4</v>
      </c>
      <c r="AH55" s="1">
        <v>4</v>
      </c>
      <c r="AI55" s="1">
        <v>0</v>
      </c>
      <c r="AJ55" s="1">
        <v>4</v>
      </c>
      <c r="AK55" s="1">
        <v>1</v>
      </c>
      <c r="AL55" s="1">
        <v>3</v>
      </c>
      <c r="AM55" s="14">
        <v>50</v>
      </c>
      <c r="AN55" s="1">
        <v>20</v>
      </c>
      <c r="AO55" s="1">
        <v>9</v>
      </c>
      <c r="AP55" s="1">
        <v>11</v>
      </c>
      <c r="AQ55" s="1">
        <v>19</v>
      </c>
      <c r="AR55" s="1">
        <v>5</v>
      </c>
      <c r="AS55" s="1">
        <v>14</v>
      </c>
      <c r="AT55" s="1">
        <v>7</v>
      </c>
      <c r="AU55" s="1">
        <v>2</v>
      </c>
      <c r="AV55" s="1">
        <v>5</v>
      </c>
      <c r="AW55" s="1">
        <v>20</v>
      </c>
      <c r="AX55" s="1">
        <v>6</v>
      </c>
      <c r="AY55" s="1">
        <v>14</v>
      </c>
      <c r="AZ55" s="1">
        <v>8</v>
      </c>
      <c r="BA55" s="1">
        <v>4</v>
      </c>
      <c r="BB55" s="1">
        <v>4</v>
      </c>
      <c r="BC55" s="1">
        <v>13</v>
      </c>
      <c r="BD55" s="1">
        <v>10</v>
      </c>
      <c r="BE55" s="1">
        <v>3</v>
      </c>
      <c r="BF55" s="14">
        <v>50</v>
      </c>
      <c r="BG55" s="1">
        <v>6</v>
      </c>
      <c r="BH55" s="1">
        <v>2</v>
      </c>
      <c r="BI55" s="1">
        <v>4</v>
      </c>
      <c r="BJ55" s="1">
        <v>9</v>
      </c>
      <c r="BK55" s="1">
        <v>5</v>
      </c>
      <c r="BL55" s="1">
        <v>4</v>
      </c>
      <c r="BM55" s="1">
        <v>3</v>
      </c>
      <c r="BN55" s="1">
        <v>1</v>
      </c>
      <c r="BO55" s="1">
        <v>2</v>
      </c>
      <c r="BP55" s="1">
        <v>13</v>
      </c>
      <c r="BQ55" s="1">
        <v>8</v>
      </c>
      <c r="BR55" s="1">
        <v>5</v>
      </c>
      <c r="BS55" s="1">
        <v>0</v>
      </c>
      <c r="BT55" s="1">
        <v>0</v>
      </c>
      <c r="BU55" s="1">
        <v>0</v>
      </c>
    </row>
    <row r="56" spans="1:73" x14ac:dyDescent="0.15">
      <c r="A56" s="14">
        <v>51</v>
      </c>
      <c r="B56" s="1">
        <v>341</v>
      </c>
      <c r="C56" s="1">
        <v>174</v>
      </c>
      <c r="D56" s="1">
        <v>167</v>
      </c>
      <c r="E56" s="1">
        <v>0</v>
      </c>
      <c r="F56" s="1">
        <v>0</v>
      </c>
      <c r="G56" s="1">
        <v>0</v>
      </c>
      <c r="H56" s="1">
        <v>15</v>
      </c>
      <c r="I56" s="1">
        <v>4</v>
      </c>
      <c r="J56" s="1">
        <v>11</v>
      </c>
      <c r="K56" s="1">
        <v>24</v>
      </c>
      <c r="L56" s="1">
        <v>14</v>
      </c>
      <c r="M56" s="1">
        <v>10</v>
      </c>
      <c r="N56" s="1">
        <v>13</v>
      </c>
      <c r="O56" s="1">
        <v>6</v>
      </c>
      <c r="P56" s="1">
        <v>7</v>
      </c>
      <c r="Q56" s="1">
        <v>20</v>
      </c>
      <c r="R56" s="1">
        <v>6</v>
      </c>
      <c r="S56" s="1">
        <v>14</v>
      </c>
      <c r="T56" s="14">
        <v>51</v>
      </c>
      <c r="U56" s="1">
        <v>20</v>
      </c>
      <c r="V56" s="1">
        <v>13</v>
      </c>
      <c r="W56" s="1">
        <v>7</v>
      </c>
      <c r="X56" s="1">
        <v>98</v>
      </c>
      <c r="Y56" s="1">
        <v>46</v>
      </c>
      <c r="Z56" s="1">
        <v>52</v>
      </c>
      <c r="AA56" s="1">
        <v>11</v>
      </c>
      <c r="AB56" s="1">
        <v>7</v>
      </c>
      <c r="AC56" s="1">
        <v>4</v>
      </c>
      <c r="AD56" s="1">
        <v>7</v>
      </c>
      <c r="AE56" s="1">
        <v>2</v>
      </c>
      <c r="AF56" s="1">
        <v>5</v>
      </c>
      <c r="AG56" s="1">
        <v>7</v>
      </c>
      <c r="AH56" s="1">
        <v>5</v>
      </c>
      <c r="AI56" s="1">
        <v>2</v>
      </c>
      <c r="AJ56" s="1">
        <v>4</v>
      </c>
      <c r="AK56" s="1">
        <v>3</v>
      </c>
      <c r="AL56" s="1">
        <v>1</v>
      </c>
      <c r="AM56" s="14">
        <v>51</v>
      </c>
      <c r="AN56" s="1">
        <v>19</v>
      </c>
      <c r="AO56" s="1">
        <v>11</v>
      </c>
      <c r="AP56" s="1">
        <v>8</v>
      </c>
      <c r="AQ56" s="1">
        <v>22</v>
      </c>
      <c r="AR56" s="1">
        <v>13</v>
      </c>
      <c r="AS56" s="1">
        <v>9</v>
      </c>
      <c r="AT56" s="1">
        <v>8</v>
      </c>
      <c r="AU56" s="1">
        <v>4</v>
      </c>
      <c r="AV56" s="1">
        <v>4</v>
      </c>
      <c r="AW56" s="1">
        <v>18</v>
      </c>
      <c r="AX56" s="1">
        <v>12</v>
      </c>
      <c r="AY56" s="1">
        <v>6</v>
      </c>
      <c r="AZ56" s="1">
        <v>15</v>
      </c>
      <c r="BA56" s="1">
        <v>9</v>
      </c>
      <c r="BB56" s="1">
        <v>6</v>
      </c>
      <c r="BC56" s="1">
        <v>10</v>
      </c>
      <c r="BD56" s="1">
        <v>6</v>
      </c>
      <c r="BE56" s="1">
        <v>4</v>
      </c>
      <c r="BF56" s="14">
        <v>51</v>
      </c>
      <c r="BG56" s="1">
        <v>10</v>
      </c>
      <c r="BH56" s="1">
        <v>3</v>
      </c>
      <c r="BI56" s="1">
        <v>7</v>
      </c>
      <c r="BJ56" s="1">
        <v>11</v>
      </c>
      <c r="BK56" s="1">
        <v>4</v>
      </c>
      <c r="BL56" s="1">
        <v>7</v>
      </c>
      <c r="BM56" s="1">
        <v>1</v>
      </c>
      <c r="BN56" s="1">
        <v>1</v>
      </c>
      <c r="BO56" s="1">
        <v>0</v>
      </c>
      <c r="BP56" s="1">
        <v>8</v>
      </c>
      <c r="BQ56" s="1">
        <v>5</v>
      </c>
      <c r="BR56" s="1">
        <v>3</v>
      </c>
      <c r="BS56" s="1">
        <v>0</v>
      </c>
      <c r="BT56" s="1">
        <v>0</v>
      </c>
      <c r="BU56" s="1">
        <v>0</v>
      </c>
    </row>
    <row r="57" spans="1:73" x14ac:dyDescent="0.15">
      <c r="A57" s="14">
        <v>52</v>
      </c>
      <c r="B57" s="1">
        <v>470</v>
      </c>
      <c r="C57" s="1">
        <v>247</v>
      </c>
      <c r="D57" s="1">
        <v>223</v>
      </c>
      <c r="E57" s="1">
        <v>0</v>
      </c>
      <c r="F57" s="1">
        <v>0</v>
      </c>
      <c r="G57" s="1">
        <v>0</v>
      </c>
      <c r="H57" s="1">
        <v>8</v>
      </c>
      <c r="I57" s="1">
        <v>6</v>
      </c>
      <c r="J57" s="1">
        <v>2</v>
      </c>
      <c r="K57" s="1">
        <v>27</v>
      </c>
      <c r="L57" s="1">
        <v>16</v>
      </c>
      <c r="M57" s="1">
        <v>11</v>
      </c>
      <c r="N57" s="1">
        <v>13</v>
      </c>
      <c r="O57" s="1">
        <v>8</v>
      </c>
      <c r="P57" s="1">
        <v>5</v>
      </c>
      <c r="Q57" s="1">
        <v>39</v>
      </c>
      <c r="R57" s="1">
        <v>18</v>
      </c>
      <c r="S57" s="1">
        <v>21</v>
      </c>
      <c r="T57" s="14">
        <v>52</v>
      </c>
      <c r="U57" s="1">
        <v>18</v>
      </c>
      <c r="V57" s="1">
        <v>11</v>
      </c>
      <c r="W57" s="1">
        <v>7</v>
      </c>
      <c r="X57" s="1">
        <v>133</v>
      </c>
      <c r="Y57" s="1">
        <v>55</v>
      </c>
      <c r="Z57" s="1">
        <v>78</v>
      </c>
      <c r="AA57" s="1">
        <v>14</v>
      </c>
      <c r="AB57" s="1">
        <v>9</v>
      </c>
      <c r="AC57" s="1">
        <v>5</v>
      </c>
      <c r="AD57" s="1">
        <v>21</v>
      </c>
      <c r="AE57" s="1">
        <v>12</v>
      </c>
      <c r="AF57" s="1">
        <v>9</v>
      </c>
      <c r="AG57" s="1">
        <v>10</v>
      </c>
      <c r="AH57" s="1">
        <v>6</v>
      </c>
      <c r="AI57" s="1">
        <v>4</v>
      </c>
      <c r="AJ57" s="1">
        <v>10</v>
      </c>
      <c r="AK57" s="1">
        <v>7</v>
      </c>
      <c r="AL57" s="1">
        <v>3</v>
      </c>
      <c r="AM57" s="14">
        <v>52</v>
      </c>
      <c r="AN57" s="1">
        <v>28</v>
      </c>
      <c r="AO57" s="1">
        <v>16</v>
      </c>
      <c r="AP57" s="1">
        <v>12</v>
      </c>
      <c r="AQ57" s="1">
        <v>32</v>
      </c>
      <c r="AR57" s="1">
        <v>13</v>
      </c>
      <c r="AS57" s="1">
        <v>19</v>
      </c>
      <c r="AT57" s="1">
        <v>16</v>
      </c>
      <c r="AU57" s="1">
        <v>9</v>
      </c>
      <c r="AV57" s="1">
        <v>7</v>
      </c>
      <c r="AW57" s="1">
        <v>20</v>
      </c>
      <c r="AX57" s="1">
        <v>12</v>
      </c>
      <c r="AY57" s="1">
        <v>8</v>
      </c>
      <c r="AZ57" s="1">
        <v>13</v>
      </c>
      <c r="BA57" s="1">
        <v>8</v>
      </c>
      <c r="BB57" s="1">
        <v>5</v>
      </c>
      <c r="BC57" s="1">
        <v>16</v>
      </c>
      <c r="BD57" s="1">
        <v>10</v>
      </c>
      <c r="BE57" s="1">
        <v>6</v>
      </c>
      <c r="BF57" s="14">
        <v>52</v>
      </c>
      <c r="BG57" s="1">
        <v>15</v>
      </c>
      <c r="BH57" s="1">
        <v>7</v>
      </c>
      <c r="BI57" s="1">
        <v>8</v>
      </c>
      <c r="BJ57" s="1">
        <v>21</v>
      </c>
      <c r="BK57" s="1">
        <v>13</v>
      </c>
      <c r="BL57" s="1">
        <v>8</v>
      </c>
      <c r="BM57" s="1">
        <v>3</v>
      </c>
      <c r="BN57" s="1">
        <v>2</v>
      </c>
      <c r="BO57" s="1">
        <v>1</v>
      </c>
      <c r="BP57" s="1">
        <v>13</v>
      </c>
      <c r="BQ57" s="1">
        <v>9</v>
      </c>
      <c r="BR57" s="1">
        <v>4</v>
      </c>
      <c r="BS57" s="1">
        <v>0</v>
      </c>
      <c r="BT57" s="1">
        <v>0</v>
      </c>
      <c r="BU57" s="1">
        <v>0</v>
      </c>
    </row>
    <row r="58" spans="1:73" x14ac:dyDescent="0.15">
      <c r="A58" s="14">
        <v>53</v>
      </c>
      <c r="B58" s="1">
        <v>392</v>
      </c>
      <c r="C58" s="1">
        <v>195</v>
      </c>
      <c r="D58" s="1">
        <v>197</v>
      </c>
      <c r="E58" s="1">
        <v>0</v>
      </c>
      <c r="F58" s="1">
        <v>0</v>
      </c>
      <c r="G58" s="1">
        <v>0</v>
      </c>
      <c r="H58" s="1">
        <v>10</v>
      </c>
      <c r="I58" s="1">
        <v>5</v>
      </c>
      <c r="J58" s="1">
        <v>5</v>
      </c>
      <c r="K58" s="1">
        <v>24</v>
      </c>
      <c r="L58" s="1">
        <v>9</v>
      </c>
      <c r="M58" s="1">
        <v>15</v>
      </c>
      <c r="N58" s="1">
        <v>12</v>
      </c>
      <c r="O58" s="1">
        <v>6</v>
      </c>
      <c r="P58" s="1">
        <v>6</v>
      </c>
      <c r="Q58" s="1">
        <v>19</v>
      </c>
      <c r="R58" s="1">
        <v>9</v>
      </c>
      <c r="S58" s="1">
        <v>10</v>
      </c>
      <c r="T58" s="14">
        <v>53</v>
      </c>
      <c r="U58" s="1">
        <v>23</v>
      </c>
      <c r="V58" s="1">
        <v>9</v>
      </c>
      <c r="W58" s="1">
        <v>14</v>
      </c>
      <c r="X58" s="1">
        <v>94</v>
      </c>
      <c r="Y58" s="1">
        <v>52</v>
      </c>
      <c r="Z58" s="1">
        <v>42</v>
      </c>
      <c r="AA58" s="1">
        <v>12</v>
      </c>
      <c r="AB58" s="1">
        <v>6</v>
      </c>
      <c r="AC58" s="1">
        <v>6</v>
      </c>
      <c r="AD58" s="1">
        <v>26</v>
      </c>
      <c r="AE58" s="1">
        <v>18</v>
      </c>
      <c r="AF58" s="1">
        <v>8</v>
      </c>
      <c r="AG58" s="1">
        <v>7</v>
      </c>
      <c r="AH58" s="1">
        <v>3</v>
      </c>
      <c r="AI58" s="1">
        <v>4</v>
      </c>
      <c r="AJ58" s="1">
        <v>4</v>
      </c>
      <c r="AK58" s="1">
        <v>2</v>
      </c>
      <c r="AL58" s="1">
        <v>2</v>
      </c>
      <c r="AM58" s="14">
        <v>53</v>
      </c>
      <c r="AN58" s="1">
        <v>20</v>
      </c>
      <c r="AO58" s="1">
        <v>13</v>
      </c>
      <c r="AP58" s="1">
        <v>7</v>
      </c>
      <c r="AQ58" s="1">
        <v>27</v>
      </c>
      <c r="AR58" s="1">
        <v>14</v>
      </c>
      <c r="AS58" s="1">
        <v>13</v>
      </c>
      <c r="AT58" s="1">
        <v>10</v>
      </c>
      <c r="AU58" s="1">
        <v>5</v>
      </c>
      <c r="AV58" s="1">
        <v>5</v>
      </c>
      <c r="AW58" s="1">
        <v>27</v>
      </c>
      <c r="AX58" s="1">
        <v>9</v>
      </c>
      <c r="AY58" s="1">
        <v>18</v>
      </c>
      <c r="AZ58" s="1">
        <v>16</v>
      </c>
      <c r="BA58" s="1">
        <v>7</v>
      </c>
      <c r="BB58" s="1">
        <v>9</v>
      </c>
      <c r="BC58" s="1">
        <v>26</v>
      </c>
      <c r="BD58" s="1">
        <v>12</v>
      </c>
      <c r="BE58" s="1">
        <v>14</v>
      </c>
      <c r="BF58" s="14">
        <v>53</v>
      </c>
      <c r="BG58" s="1">
        <v>11</v>
      </c>
      <c r="BH58" s="1">
        <v>3</v>
      </c>
      <c r="BI58" s="1">
        <v>8</v>
      </c>
      <c r="BJ58" s="1">
        <v>14</v>
      </c>
      <c r="BK58" s="1">
        <v>7</v>
      </c>
      <c r="BL58" s="1">
        <v>7</v>
      </c>
      <c r="BM58" s="1">
        <v>3</v>
      </c>
      <c r="BN58" s="1">
        <v>3</v>
      </c>
      <c r="BO58" s="1">
        <v>0</v>
      </c>
      <c r="BP58" s="1">
        <v>7</v>
      </c>
      <c r="BQ58" s="1">
        <v>3</v>
      </c>
      <c r="BR58" s="1">
        <v>4</v>
      </c>
      <c r="BS58" s="1">
        <v>0</v>
      </c>
      <c r="BT58" s="1">
        <v>0</v>
      </c>
      <c r="BU58" s="1">
        <v>0</v>
      </c>
    </row>
    <row r="59" spans="1:73" x14ac:dyDescent="0.15">
      <c r="A59" s="14">
        <v>54</v>
      </c>
      <c r="B59" s="1">
        <v>439</v>
      </c>
      <c r="C59" s="1">
        <v>206</v>
      </c>
      <c r="D59" s="1">
        <v>233</v>
      </c>
      <c r="E59" s="1">
        <v>0</v>
      </c>
      <c r="F59" s="1">
        <v>0</v>
      </c>
      <c r="G59" s="1">
        <v>0</v>
      </c>
      <c r="H59" s="1">
        <v>18</v>
      </c>
      <c r="I59" s="1">
        <v>5</v>
      </c>
      <c r="J59" s="1">
        <v>13</v>
      </c>
      <c r="K59" s="1">
        <v>21</v>
      </c>
      <c r="L59" s="1">
        <v>10</v>
      </c>
      <c r="M59" s="1">
        <v>11</v>
      </c>
      <c r="N59" s="1">
        <v>14</v>
      </c>
      <c r="O59" s="1">
        <v>8</v>
      </c>
      <c r="P59" s="1">
        <v>6</v>
      </c>
      <c r="Q59" s="1">
        <v>23</v>
      </c>
      <c r="R59" s="1">
        <v>11</v>
      </c>
      <c r="S59" s="1">
        <v>12</v>
      </c>
      <c r="T59" s="14">
        <v>54</v>
      </c>
      <c r="U59" s="1">
        <v>20</v>
      </c>
      <c r="V59" s="1">
        <v>8</v>
      </c>
      <c r="W59" s="1">
        <v>12</v>
      </c>
      <c r="X59" s="1">
        <v>142</v>
      </c>
      <c r="Y59" s="1">
        <v>66</v>
      </c>
      <c r="Z59" s="1">
        <v>76</v>
      </c>
      <c r="AA59" s="1">
        <v>23</v>
      </c>
      <c r="AB59" s="1">
        <v>12</v>
      </c>
      <c r="AC59" s="1">
        <v>11</v>
      </c>
      <c r="AD59" s="1">
        <v>19</v>
      </c>
      <c r="AE59" s="1">
        <v>9</v>
      </c>
      <c r="AF59" s="1">
        <v>10</v>
      </c>
      <c r="AG59" s="1">
        <v>11</v>
      </c>
      <c r="AH59" s="1">
        <v>4</v>
      </c>
      <c r="AI59" s="1">
        <v>7</v>
      </c>
      <c r="AJ59" s="1">
        <v>9</v>
      </c>
      <c r="AK59" s="1">
        <v>6</v>
      </c>
      <c r="AL59" s="1">
        <v>3</v>
      </c>
      <c r="AM59" s="14">
        <v>54</v>
      </c>
      <c r="AN59" s="1">
        <v>17</v>
      </c>
      <c r="AO59" s="1">
        <v>10</v>
      </c>
      <c r="AP59" s="1">
        <v>7</v>
      </c>
      <c r="AQ59" s="1">
        <v>28</v>
      </c>
      <c r="AR59" s="1">
        <v>13</v>
      </c>
      <c r="AS59" s="1">
        <v>15</v>
      </c>
      <c r="AT59" s="1">
        <v>7</v>
      </c>
      <c r="AU59" s="1">
        <v>5</v>
      </c>
      <c r="AV59" s="1">
        <v>2</v>
      </c>
      <c r="AW59" s="1">
        <v>17</v>
      </c>
      <c r="AX59" s="1">
        <v>11</v>
      </c>
      <c r="AY59" s="1">
        <v>6</v>
      </c>
      <c r="AZ59" s="1">
        <v>10</v>
      </c>
      <c r="BA59" s="1">
        <v>4</v>
      </c>
      <c r="BB59" s="1">
        <v>6</v>
      </c>
      <c r="BC59" s="1">
        <v>12</v>
      </c>
      <c r="BD59" s="1">
        <v>6</v>
      </c>
      <c r="BE59" s="1">
        <v>6</v>
      </c>
      <c r="BF59" s="14">
        <v>54</v>
      </c>
      <c r="BG59" s="1">
        <v>18</v>
      </c>
      <c r="BH59" s="1">
        <v>6</v>
      </c>
      <c r="BI59" s="1">
        <v>12</v>
      </c>
      <c r="BJ59" s="1">
        <v>21</v>
      </c>
      <c r="BK59" s="1">
        <v>7</v>
      </c>
      <c r="BL59" s="1">
        <v>14</v>
      </c>
      <c r="BM59" s="1">
        <v>0</v>
      </c>
      <c r="BN59" s="1">
        <v>0</v>
      </c>
      <c r="BO59" s="1">
        <v>0</v>
      </c>
      <c r="BP59" s="1">
        <v>9</v>
      </c>
      <c r="BQ59" s="1">
        <v>5</v>
      </c>
      <c r="BR59" s="1">
        <v>4</v>
      </c>
      <c r="BS59" s="1">
        <v>0</v>
      </c>
      <c r="BT59" s="1">
        <v>0</v>
      </c>
      <c r="BU59" s="1">
        <v>0</v>
      </c>
    </row>
    <row r="60" spans="1:73" x14ac:dyDescent="0.15">
      <c r="A60" s="14">
        <v>55</v>
      </c>
      <c r="B60" s="1">
        <v>372</v>
      </c>
      <c r="C60" s="1">
        <v>179</v>
      </c>
      <c r="D60" s="1">
        <v>193</v>
      </c>
      <c r="E60" s="1">
        <v>1</v>
      </c>
      <c r="F60" s="1">
        <v>1</v>
      </c>
      <c r="G60" s="1">
        <v>0</v>
      </c>
      <c r="H60" s="1">
        <v>9</v>
      </c>
      <c r="I60" s="1">
        <v>2</v>
      </c>
      <c r="J60" s="1">
        <v>7</v>
      </c>
      <c r="K60" s="1">
        <v>19</v>
      </c>
      <c r="L60" s="1">
        <v>10</v>
      </c>
      <c r="M60" s="1">
        <v>9</v>
      </c>
      <c r="N60" s="1">
        <v>17</v>
      </c>
      <c r="O60" s="1">
        <v>9</v>
      </c>
      <c r="P60" s="1">
        <v>8</v>
      </c>
      <c r="Q60" s="1">
        <v>29</v>
      </c>
      <c r="R60" s="1">
        <v>17</v>
      </c>
      <c r="S60" s="1">
        <v>12</v>
      </c>
      <c r="T60" s="14">
        <v>55</v>
      </c>
      <c r="U60" s="1">
        <v>20</v>
      </c>
      <c r="V60" s="1">
        <v>9</v>
      </c>
      <c r="W60" s="1">
        <v>11</v>
      </c>
      <c r="X60" s="1">
        <v>105</v>
      </c>
      <c r="Y60" s="1">
        <v>44</v>
      </c>
      <c r="Z60" s="1">
        <v>61</v>
      </c>
      <c r="AA60" s="1">
        <v>10</v>
      </c>
      <c r="AB60" s="1">
        <v>4</v>
      </c>
      <c r="AC60" s="1">
        <v>6</v>
      </c>
      <c r="AD60" s="1">
        <v>12</v>
      </c>
      <c r="AE60" s="1">
        <v>6</v>
      </c>
      <c r="AF60" s="1">
        <v>6</v>
      </c>
      <c r="AG60" s="1">
        <v>6</v>
      </c>
      <c r="AH60" s="1">
        <v>3</v>
      </c>
      <c r="AI60" s="1">
        <v>3</v>
      </c>
      <c r="AJ60" s="1">
        <v>3</v>
      </c>
      <c r="AK60" s="1">
        <v>0</v>
      </c>
      <c r="AL60" s="1">
        <v>3</v>
      </c>
      <c r="AM60" s="14">
        <v>55</v>
      </c>
      <c r="AN60" s="1">
        <v>15</v>
      </c>
      <c r="AO60" s="1">
        <v>8</v>
      </c>
      <c r="AP60" s="1">
        <v>7</v>
      </c>
      <c r="AQ60" s="1">
        <v>19</v>
      </c>
      <c r="AR60" s="1">
        <v>10</v>
      </c>
      <c r="AS60" s="1">
        <v>9</v>
      </c>
      <c r="AT60" s="1">
        <v>7</v>
      </c>
      <c r="AU60" s="1">
        <v>5</v>
      </c>
      <c r="AV60" s="1">
        <v>2</v>
      </c>
      <c r="AW60" s="1">
        <v>29</v>
      </c>
      <c r="AX60" s="1">
        <v>16</v>
      </c>
      <c r="AY60" s="1">
        <v>13</v>
      </c>
      <c r="AZ60" s="1">
        <v>16</v>
      </c>
      <c r="BA60" s="1">
        <v>7</v>
      </c>
      <c r="BB60" s="1">
        <v>9</v>
      </c>
      <c r="BC60" s="1">
        <v>21</v>
      </c>
      <c r="BD60" s="1">
        <v>11</v>
      </c>
      <c r="BE60" s="1">
        <v>10</v>
      </c>
      <c r="BF60" s="14">
        <v>55</v>
      </c>
      <c r="BG60" s="1">
        <v>13</v>
      </c>
      <c r="BH60" s="1">
        <v>6</v>
      </c>
      <c r="BI60" s="1">
        <v>7</v>
      </c>
      <c r="BJ60" s="1">
        <v>15</v>
      </c>
      <c r="BK60" s="1">
        <v>11</v>
      </c>
      <c r="BL60" s="1">
        <v>4</v>
      </c>
      <c r="BM60" s="1">
        <v>3</v>
      </c>
      <c r="BN60" s="1">
        <v>0</v>
      </c>
      <c r="BO60" s="1">
        <v>3</v>
      </c>
      <c r="BP60" s="1">
        <v>2</v>
      </c>
      <c r="BQ60" s="1">
        <v>0</v>
      </c>
      <c r="BR60" s="1">
        <v>2</v>
      </c>
      <c r="BS60" s="1">
        <v>1</v>
      </c>
      <c r="BT60" s="1">
        <v>0</v>
      </c>
      <c r="BU60" s="1">
        <v>1</v>
      </c>
    </row>
    <row r="61" spans="1:73" x14ac:dyDescent="0.15">
      <c r="A61" s="14">
        <v>56</v>
      </c>
      <c r="B61" s="1">
        <v>309</v>
      </c>
      <c r="C61" s="1">
        <v>164</v>
      </c>
      <c r="D61" s="1">
        <v>145</v>
      </c>
      <c r="E61" s="1">
        <v>0</v>
      </c>
      <c r="F61" s="1">
        <v>0</v>
      </c>
      <c r="G61" s="1">
        <v>0</v>
      </c>
      <c r="H61" s="1">
        <v>5</v>
      </c>
      <c r="I61" s="1">
        <v>2</v>
      </c>
      <c r="J61" s="1">
        <v>3</v>
      </c>
      <c r="K61" s="1">
        <v>23</v>
      </c>
      <c r="L61" s="1">
        <v>12</v>
      </c>
      <c r="M61" s="1">
        <v>11</v>
      </c>
      <c r="N61" s="1">
        <v>18</v>
      </c>
      <c r="O61" s="1">
        <v>9</v>
      </c>
      <c r="P61" s="1">
        <v>9</v>
      </c>
      <c r="Q61" s="1">
        <v>18</v>
      </c>
      <c r="R61" s="1">
        <v>9</v>
      </c>
      <c r="S61" s="1">
        <v>9</v>
      </c>
      <c r="T61" s="14">
        <v>56</v>
      </c>
      <c r="U61" s="1">
        <v>13</v>
      </c>
      <c r="V61" s="1">
        <v>6</v>
      </c>
      <c r="W61" s="1">
        <v>7</v>
      </c>
      <c r="X61" s="1">
        <v>86</v>
      </c>
      <c r="Y61" s="1">
        <v>46</v>
      </c>
      <c r="Z61" s="1">
        <v>40</v>
      </c>
      <c r="AA61" s="1">
        <v>13</v>
      </c>
      <c r="AB61" s="1">
        <v>4</v>
      </c>
      <c r="AC61" s="1">
        <v>9</v>
      </c>
      <c r="AD61" s="1">
        <v>15</v>
      </c>
      <c r="AE61" s="1">
        <v>9</v>
      </c>
      <c r="AF61" s="1">
        <v>6</v>
      </c>
      <c r="AG61" s="1">
        <v>7</v>
      </c>
      <c r="AH61" s="1">
        <v>3</v>
      </c>
      <c r="AI61" s="1">
        <v>4</v>
      </c>
      <c r="AJ61" s="1">
        <v>3</v>
      </c>
      <c r="AK61" s="1">
        <v>2</v>
      </c>
      <c r="AL61" s="1">
        <v>1</v>
      </c>
      <c r="AM61" s="14">
        <v>56</v>
      </c>
      <c r="AN61" s="1">
        <v>10</v>
      </c>
      <c r="AO61" s="1">
        <v>7</v>
      </c>
      <c r="AP61" s="1">
        <v>3</v>
      </c>
      <c r="AQ61" s="1">
        <v>14</v>
      </c>
      <c r="AR61" s="1">
        <v>10</v>
      </c>
      <c r="AS61" s="1">
        <v>4</v>
      </c>
      <c r="AT61" s="1">
        <v>7</v>
      </c>
      <c r="AU61" s="1">
        <v>5</v>
      </c>
      <c r="AV61" s="1">
        <v>2</v>
      </c>
      <c r="AW61" s="1">
        <v>23</v>
      </c>
      <c r="AX61" s="1">
        <v>11</v>
      </c>
      <c r="AY61" s="1">
        <v>12</v>
      </c>
      <c r="AZ61" s="1">
        <v>18</v>
      </c>
      <c r="BA61" s="1">
        <v>9</v>
      </c>
      <c r="BB61" s="1">
        <v>9</v>
      </c>
      <c r="BC61" s="1">
        <v>8</v>
      </c>
      <c r="BD61" s="1">
        <v>4</v>
      </c>
      <c r="BE61" s="1">
        <v>4</v>
      </c>
      <c r="BF61" s="14">
        <v>56</v>
      </c>
      <c r="BG61" s="1">
        <v>7</v>
      </c>
      <c r="BH61" s="1">
        <v>5</v>
      </c>
      <c r="BI61" s="1">
        <v>2</v>
      </c>
      <c r="BJ61" s="1">
        <v>14</v>
      </c>
      <c r="BK61" s="1">
        <v>8</v>
      </c>
      <c r="BL61" s="1">
        <v>6</v>
      </c>
      <c r="BM61" s="1">
        <v>1</v>
      </c>
      <c r="BN61" s="1">
        <v>1</v>
      </c>
      <c r="BO61" s="1">
        <v>0</v>
      </c>
      <c r="BP61" s="1">
        <v>6</v>
      </c>
      <c r="BQ61" s="1">
        <v>2</v>
      </c>
      <c r="BR61" s="1">
        <v>4</v>
      </c>
      <c r="BS61" s="1">
        <v>0</v>
      </c>
      <c r="BT61" s="1">
        <v>0</v>
      </c>
      <c r="BU61" s="1">
        <v>0</v>
      </c>
    </row>
    <row r="62" spans="1:73" x14ac:dyDescent="0.15">
      <c r="A62" s="14">
        <v>57</v>
      </c>
      <c r="B62" s="1">
        <v>312</v>
      </c>
      <c r="C62" s="1">
        <v>141</v>
      </c>
      <c r="D62" s="1">
        <v>171</v>
      </c>
      <c r="E62" s="1">
        <v>0</v>
      </c>
      <c r="F62" s="1">
        <v>0</v>
      </c>
      <c r="G62" s="1">
        <v>0</v>
      </c>
      <c r="H62" s="1">
        <v>9</v>
      </c>
      <c r="I62" s="1">
        <v>6</v>
      </c>
      <c r="J62" s="1">
        <v>3</v>
      </c>
      <c r="K62" s="1">
        <v>11</v>
      </c>
      <c r="L62" s="1">
        <v>4</v>
      </c>
      <c r="M62" s="1">
        <v>7</v>
      </c>
      <c r="N62" s="1">
        <v>19</v>
      </c>
      <c r="O62" s="1">
        <v>9</v>
      </c>
      <c r="P62" s="1">
        <v>10</v>
      </c>
      <c r="Q62" s="1">
        <v>23</v>
      </c>
      <c r="R62" s="1">
        <v>10</v>
      </c>
      <c r="S62" s="1">
        <v>13</v>
      </c>
      <c r="T62" s="14">
        <v>57</v>
      </c>
      <c r="U62" s="1">
        <v>16</v>
      </c>
      <c r="V62" s="1">
        <v>7</v>
      </c>
      <c r="W62" s="1">
        <v>9</v>
      </c>
      <c r="X62" s="1">
        <v>84</v>
      </c>
      <c r="Y62" s="1">
        <v>34</v>
      </c>
      <c r="Z62" s="1">
        <v>50</v>
      </c>
      <c r="AA62" s="1">
        <v>6</v>
      </c>
      <c r="AB62" s="1">
        <v>3</v>
      </c>
      <c r="AC62" s="1">
        <v>3</v>
      </c>
      <c r="AD62" s="1">
        <v>18</v>
      </c>
      <c r="AE62" s="1">
        <v>10</v>
      </c>
      <c r="AF62" s="1">
        <v>8</v>
      </c>
      <c r="AG62" s="1">
        <v>7</v>
      </c>
      <c r="AH62" s="1">
        <v>3</v>
      </c>
      <c r="AI62" s="1">
        <v>4</v>
      </c>
      <c r="AJ62" s="1">
        <v>4</v>
      </c>
      <c r="AK62" s="1">
        <v>2</v>
      </c>
      <c r="AL62" s="1">
        <v>2</v>
      </c>
      <c r="AM62" s="14">
        <v>57</v>
      </c>
      <c r="AN62" s="1">
        <v>17</v>
      </c>
      <c r="AO62" s="1">
        <v>6</v>
      </c>
      <c r="AP62" s="1">
        <v>11</v>
      </c>
      <c r="AQ62" s="1">
        <v>20</v>
      </c>
      <c r="AR62" s="1">
        <v>9</v>
      </c>
      <c r="AS62" s="1">
        <v>11</v>
      </c>
      <c r="AT62" s="1">
        <v>7</v>
      </c>
      <c r="AU62" s="1">
        <v>4</v>
      </c>
      <c r="AV62" s="1">
        <v>3</v>
      </c>
      <c r="AW62" s="1">
        <v>18</v>
      </c>
      <c r="AX62" s="1">
        <v>10</v>
      </c>
      <c r="AY62" s="1">
        <v>8</v>
      </c>
      <c r="AZ62" s="1">
        <v>9</v>
      </c>
      <c r="BA62" s="1">
        <v>6</v>
      </c>
      <c r="BB62" s="1">
        <v>3</v>
      </c>
      <c r="BC62" s="1">
        <v>5</v>
      </c>
      <c r="BD62" s="1">
        <v>1</v>
      </c>
      <c r="BE62" s="1">
        <v>4</v>
      </c>
      <c r="BF62" s="14">
        <v>57</v>
      </c>
      <c r="BG62" s="1">
        <v>9</v>
      </c>
      <c r="BH62" s="1">
        <v>3</v>
      </c>
      <c r="BI62" s="1">
        <v>6</v>
      </c>
      <c r="BJ62" s="1">
        <v>19</v>
      </c>
      <c r="BK62" s="1">
        <v>8</v>
      </c>
      <c r="BL62" s="1">
        <v>11</v>
      </c>
      <c r="BM62" s="1">
        <v>3</v>
      </c>
      <c r="BN62" s="1">
        <v>1</v>
      </c>
      <c r="BO62" s="1">
        <v>2</v>
      </c>
      <c r="BP62" s="1">
        <v>8</v>
      </c>
      <c r="BQ62" s="1">
        <v>5</v>
      </c>
      <c r="BR62" s="1">
        <v>3</v>
      </c>
      <c r="BS62" s="1">
        <v>0</v>
      </c>
      <c r="BT62" s="1">
        <v>0</v>
      </c>
      <c r="BU62" s="1">
        <v>0</v>
      </c>
    </row>
    <row r="63" spans="1:73" x14ac:dyDescent="0.15">
      <c r="A63" s="14">
        <v>58</v>
      </c>
      <c r="B63" s="1">
        <v>267</v>
      </c>
      <c r="C63" s="1">
        <v>129</v>
      </c>
      <c r="D63" s="1">
        <v>138</v>
      </c>
      <c r="E63" s="1">
        <v>0</v>
      </c>
      <c r="F63" s="1">
        <v>0</v>
      </c>
      <c r="G63" s="1">
        <v>0</v>
      </c>
      <c r="H63" s="1">
        <v>9</v>
      </c>
      <c r="I63" s="1">
        <v>4</v>
      </c>
      <c r="J63" s="1">
        <v>5</v>
      </c>
      <c r="K63" s="1">
        <v>18</v>
      </c>
      <c r="L63" s="1">
        <v>12</v>
      </c>
      <c r="M63" s="1">
        <v>6</v>
      </c>
      <c r="N63" s="1">
        <v>16</v>
      </c>
      <c r="O63" s="1">
        <v>10</v>
      </c>
      <c r="P63" s="1">
        <v>6</v>
      </c>
      <c r="Q63" s="1">
        <v>18</v>
      </c>
      <c r="R63" s="1">
        <v>8</v>
      </c>
      <c r="S63" s="1">
        <v>10</v>
      </c>
      <c r="T63" s="14">
        <v>58</v>
      </c>
      <c r="U63" s="1">
        <v>13</v>
      </c>
      <c r="V63" s="1">
        <v>5</v>
      </c>
      <c r="W63" s="1">
        <v>8</v>
      </c>
      <c r="X63" s="1">
        <v>71</v>
      </c>
      <c r="Y63" s="1">
        <v>30</v>
      </c>
      <c r="Z63" s="1">
        <v>41</v>
      </c>
      <c r="AA63" s="1">
        <v>6</v>
      </c>
      <c r="AB63" s="1">
        <v>3</v>
      </c>
      <c r="AC63" s="1">
        <v>3</v>
      </c>
      <c r="AD63" s="1">
        <v>17</v>
      </c>
      <c r="AE63" s="1">
        <v>8</v>
      </c>
      <c r="AF63" s="1">
        <v>9</v>
      </c>
      <c r="AG63" s="1">
        <v>5</v>
      </c>
      <c r="AH63" s="1">
        <v>3</v>
      </c>
      <c r="AI63" s="1">
        <v>2</v>
      </c>
      <c r="AJ63" s="1">
        <v>5</v>
      </c>
      <c r="AK63" s="1">
        <v>3</v>
      </c>
      <c r="AL63" s="1">
        <v>2</v>
      </c>
      <c r="AM63" s="14">
        <v>58</v>
      </c>
      <c r="AN63" s="1">
        <v>15</v>
      </c>
      <c r="AO63" s="1">
        <v>7</v>
      </c>
      <c r="AP63" s="1">
        <v>8</v>
      </c>
      <c r="AQ63" s="1">
        <v>15</v>
      </c>
      <c r="AR63" s="1">
        <v>8</v>
      </c>
      <c r="AS63" s="1">
        <v>7</v>
      </c>
      <c r="AT63" s="1">
        <v>3</v>
      </c>
      <c r="AU63" s="1">
        <v>2</v>
      </c>
      <c r="AV63" s="1">
        <v>1</v>
      </c>
      <c r="AW63" s="1">
        <v>17</v>
      </c>
      <c r="AX63" s="1">
        <v>6</v>
      </c>
      <c r="AY63" s="1">
        <v>11</v>
      </c>
      <c r="AZ63" s="1">
        <v>9</v>
      </c>
      <c r="BA63" s="1">
        <v>6</v>
      </c>
      <c r="BB63" s="1">
        <v>3</v>
      </c>
      <c r="BC63" s="1">
        <v>11</v>
      </c>
      <c r="BD63" s="1">
        <v>5</v>
      </c>
      <c r="BE63" s="1">
        <v>6</v>
      </c>
      <c r="BF63" s="14">
        <v>58</v>
      </c>
      <c r="BG63" s="1">
        <v>6</v>
      </c>
      <c r="BH63" s="1">
        <v>2</v>
      </c>
      <c r="BI63" s="1">
        <v>4</v>
      </c>
      <c r="BJ63" s="1">
        <v>11</v>
      </c>
      <c r="BK63" s="1">
        <v>5</v>
      </c>
      <c r="BL63" s="1">
        <v>6</v>
      </c>
      <c r="BM63" s="1">
        <v>0</v>
      </c>
      <c r="BN63" s="1">
        <v>0</v>
      </c>
      <c r="BO63" s="1">
        <v>0</v>
      </c>
      <c r="BP63" s="1">
        <v>2</v>
      </c>
      <c r="BQ63" s="1">
        <v>2</v>
      </c>
      <c r="BR63" s="1">
        <v>0</v>
      </c>
      <c r="BS63" s="1">
        <v>0</v>
      </c>
      <c r="BT63" s="1">
        <v>0</v>
      </c>
      <c r="BU63" s="1">
        <v>0</v>
      </c>
    </row>
    <row r="64" spans="1:73" x14ac:dyDescent="0.15">
      <c r="A64" s="14">
        <v>59</v>
      </c>
      <c r="B64" s="1">
        <v>318</v>
      </c>
      <c r="C64" s="1">
        <v>138</v>
      </c>
      <c r="D64" s="1">
        <v>180</v>
      </c>
      <c r="E64" s="1">
        <v>0</v>
      </c>
      <c r="F64" s="1">
        <v>0</v>
      </c>
      <c r="G64" s="1">
        <v>0</v>
      </c>
      <c r="H64" s="1">
        <v>6</v>
      </c>
      <c r="I64" s="1">
        <v>3</v>
      </c>
      <c r="J64" s="1">
        <v>3</v>
      </c>
      <c r="K64" s="1">
        <v>16</v>
      </c>
      <c r="L64" s="1">
        <v>7</v>
      </c>
      <c r="M64" s="1">
        <v>9</v>
      </c>
      <c r="N64" s="1">
        <v>15</v>
      </c>
      <c r="O64" s="1">
        <v>9</v>
      </c>
      <c r="P64" s="1">
        <v>6</v>
      </c>
      <c r="Q64" s="1">
        <v>26</v>
      </c>
      <c r="R64" s="1">
        <v>11</v>
      </c>
      <c r="S64" s="1">
        <v>15</v>
      </c>
      <c r="T64" s="14">
        <v>59</v>
      </c>
      <c r="U64" s="1">
        <v>20</v>
      </c>
      <c r="V64" s="1">
        <v>7</v>
      </c>
      <c r="W64" s="1">
        <v>13</v>
      </c>
      <c r="X64" s="1">
        <v>85</v>
      </c>
      <c r="Y64" s="1">
        <v>38</v>
      </c>
      <c r="Z64" s="1">
        <v>47</v>
      </c>
      <c r="AA64" s="1">
        <v>17</v>
      </c>
      <c r="AB64" s="1">
        <v>7</v>
      </c>
      <c r="AC64" s="1">
        <v>10</v>
      </c>
      <c r="AD64" s="1">
        <v>14</v>
      </c>
      <c r="AE64" s="1">
        <v>3</v>
      </c>
      <c r="AF64" s="1">
        <v>11</v>
      </c>
      <c r="AG64" s="1">
        <v>14</v>
      </c>
      <c r="AH64" s="1">
        <v>4</v>
      </c>
      <c r="AI64" s="1">
        <v>10</v>
      </c>
      <c r="AJ64" s="1">
        <v>5</v>
      </c>
      <c r="AK64" s="1">
        <v>2</v>
      </c>
      <c r="AL64" s="1">
        <v>3</v>
      </c>
      <c r="AM64" s="14">
        <v>59</v>
      </c>
      <c r="AN64" s="1">
        <v>15</v>
      </c>
      <c r="AO64" s="1">
        <v>3</v>
      </c>
      <c r="AP64" s="1">
        <v>12</v>
      </c>
      <c r="AQ64" s="1">
        <v>11</v>
      </c>
      <c r="AR64" s="1">
        <v>5</v>
      </c>
      <c r="AS64" s="1">
        <v>6</v>
      </c>
      <c r="AT64" s="1">
        <v>11</v>
      </c>
      <c r="AU64" s="1">
        <v>6</v>
      </c>
      <c r="AV64" s="1">
        <v>5</v>
      </c>
      <c r="AW64" s="1">
        <v>17</v>
      </c>
      <c r="AX64" s="1">
        <v>7</v>
      </c>
      <c r="AY64" s="1">
        <v>10</v>
      </c>
      <c r="AZ64" s="1">
        <v>6</v>
      </c>
      <c r="BA64" s="1">
        <v>3</v>
      </c>
      <c r="BB64" s="1">
        <v>3</v>
      </c>
      <c r="BC64" s="1">
        <v>10</v>
      </c>
      <c r="BD64" s="1">
        <v>6</v>
      </c>
      <c r="BE64" s="1">
        <v>4</v>
      </c>
      <c r="BF64" s="14">
        <v>59</v>
      </c>
      <c r="BG64" s="1">
        <v>10</v>
      </c>
      <c r="BH64" s="1">
        <v>4</v>
      </c>
      <c r="BI64" s="1">
        <v>6</v>
      </c>
      <c r="BJ64" s="1">
        <v>15</v>
      </c>
      <c r="BK64" s="1">
        <v>9</v>
      </c>
      <c r="BL64" s="1">
        <v>6</v>
      </c>
      <c r="BM64" s="1">
        <v>1</v>
      </c>
      <c r="BN64" s="1">
        <v>1</v>
      </c>
      <c r="BO64" s="1">
        <v>0</v>
      </c>
      <c r="BP64" s="1">
        <v>4</v>
      </c>
      <c r="BQ64" s="1">
        <v>3</v>
      </c>
      <c r="BR64" s="1">
        <v>1</v>
      </c>
      <c r="BS64" s="1">
        <v>0</v>
      </c>
      <c r="BT64" s="1">
        <v>0</v>
      </c>
      <c r="BU64" s="1">
        <v>0</v>
      </c>
    </row>
    <row r="65" spans="1:73" x14ac:dyDescent="0.15">
      <c r="A65" s="14">
        <v>60</v>
      </c>
      <c r="B65" s="1">
        <v>364</v>
      </c>
      <c r="C65" s="1">
        <v>153</v>
      </c>
      <c r="D65" s="1">
        <v>211</v>
      </c>
      <c r="E65" s="1">
        <v>0</v>
      </c>
      <c r="F65" s="1">
        <v>0</v>
      </c>
      <c r="G65" s="1">
        <v>0</v>
      </c>
      <c r="H65" s="1">
        <v>11</v>
      </c>
      <c r="I65" s="1">
        <v>5</v>
      </c>
      <c r="J65" s="1">
        <v>6</v>
      </c>
      <c r="K65" s="1">
        <v>27</v>
      </c>
      <c r="L65" s="1">
        <v>9</v>
      </c>
      <c r="M65" s="1">
        <v>18</v>
      </c>
      <c r="N65" s="1">
        <v>29</v>
      </c>
      <c r="O65" s="1">
        <v>13</v>
      </c>
      <c r="P65" s="1">
        <v>16</v>
      </c>
      <c r="Q65" s="1">
        <v>20</v>
      </c>
      <c r="R65" s="1">
        <v>5</v>
      </c>
      <c r="S65" s="1">
        <v>15</v>
      </c>
      <c r="T65" s="14">
        <v>60</v>
      </c>
      <c r="U65" s="1">
        <v>18</v>
      </c>
      <c r="V65" s="1">
        <v>10</v>
      </c>
      <c r="W65" s="1">
        <v>8</v>
      </c>
      <c r="X65" s="1">
        <v>75</v>
      </c>
      <c r="Y65" s="1">
        <v>34</v>
      </c>
      <c r="Z65" s="1">
        <v>41</v>
      </c>
      <c r="AA65" s="1">
        <v>19</v>
      </c>
      <c r="AB65" s="1">
        <v>6</v>
      </c>
      <c r="AC65" s="1">
        <v>13</v>
      </c>
      <c r="AD65" s="1">
        <v>22</v>
      </c>
      <c r="AE65" s="1">
        <v>9</v>
      </c>
      <c r="AF65" s="1">
        <v>13</v>
      </c>
      <c r="AG65" s="1">
        <v>5</v>
      </c>
      <c r="AH65" s="1">
        <v>3</v>
      </c>
      <c r="AI65" s="1">
        <v>2</v>
      </c>
      <c r="AJ65" s="1">
        <v>7</v>
      </c>
      <c r="AK65" s="1">
        <v>1</v>
      </c>
      <c r="AL65" s="1">
        <v>6</v>
      </c>
      <c r="AM65" s="14">
        <v>60</v>
      </c>
      <c r="AN65" s="1">
        <v>13</v>
      </c>
      <c r="AO65" s="1">
        <v>5</v>
      </c>
      <c r="AP65" s="1">
        <v>8</v>
      </c>
      <c r="AQ65" s="1">
        <v>20</v>
      </c>
      <c r="AR65" s="1">
        <v>7</v>
      </c>
      <c r="AS65" s="1">
        <v>13</v>
      </c>
      <c r="AT65" s="1">
        <v>7</v>
      </c>
      <c r="AU65" s="1">
        <v>6</v>
      </c>
      <c r="AV65" s="1">
        <v>1</v>
      </c>
      <c r="AW65" s="1">
        <v>19</v>
      </c>
      <c r="AX65" s="1">
        <v>11</v>
      </c>
      <c r="AY65" s="1">
        <v>8</v>
      </c>
      <c r="AZ65" s="1">
        <v>21</v>
      </c>
      <c r="BA65" s="1">
        <v>10</v>
      </c>
      <c r="BB65" s="1">
        <v>11</v>
      </c>
      <c r="BC65" s="1">
        <v>17</v>
      </c>
      <c r="BD65" s="1">
        <v>7</v>
      </c>
      <c r="BE65" s="1">
        <v>10</v>
      </c>
      <c r="BF65" s="14">
        <v>60</v>
      </c>
      <c r="BG65" s="1">
        <v>12</v>
      </c>
      <c r="BH65" s="1">
        <v>6</v>
      </c>
      <c r="BI65" s="1">
        <v>6</v>
      </c>
      <c r="BJ65" s="1">
        <v>15</v>
      </c>
      <c r="BK65" s="1">
        <v>3</v>
      </c>
      <c r="BL65" s="1">
        <v>12</v>
      </c>
      <c r="BM65" s="1">
        <v>2</v>
      </c>
      <c r="BN65" s="1">
        <v>1</v>
      </c>
      <c r="BO65" s="1">
        <v>1</v>
      </c>
      <c r="BP65" s="1">
        <v>5</v>
      </c>
      <c r="BQ65" s="1">
        <v>2</v>
      </c>
      <c r="BR65" s="1">
        <v>3</v>
      </c>
      <c r="BS65" s="1">
        <v>0</v>
      </c>
      <c r="BT65" s="1">
        <v>0</v>
      </c>
      <c r="BU65" s="1">
        <v>0</v>
      </c>
    </row>
    <row r="66" spans="1:73" x14ac:dyDescent="0.15">
      <c r="A66" s="33" t="s">
        <v>142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 t="s">
        <v>142</v>
      </c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 t="s">
        <v>142</v>
      </c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 t="s">
        <v>142</v>
      </c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</row>
    <row r="68" spans="1:73" x14ac:dyDescent="0.15">
      <c r="A68" s="14" t="s">
        <v>146</v>
      </c>
      <c r="T68" s="14" t="s">
        <v>146</v>
      </c>
      <c r="AM68" s="14" t="s">
        <v>146</v>
      </c>
      <c r="BF68" s="14" t="s">
        <v>146</v>
      </c>
    </row>
    <row r="69" spans="1:73" x14ac:dyDescent="0.15">
      <c r="A69" s="15"/>
      <c r="B69" s="34" t="s">
        <v>0</v>
      </c>
      <c r="C69" s="34"/>
      <c r="D69" s="34"/>
      <c r="E69" s="34" t="s">
        <v>1</v>
      </c>
      <c r="F69" s="34"/>
      <c r="G69" s="34"/>
      <c r="H69" s="34" t="s">
        <v>2</v>
      </c>
      <c r="I69" s="34"/>
      <c r="J69" s="34"/>
      <c r="K69" s="34" t="s">
        <v>3</v>
      </c>
      <c r="L69" s="34"/>
      <c r="M69" s="34"/>
      <c r="N69" s="34" t="s">
        <v>4</v>
      </c>
      <c r="O69" s="34"/>
      <c r="P69" s="34"/>
      <c r="Q69" s="34" t="s">
        <v>5</v>
      </c>
      <c r="R69" s="34"/>
      <c r="S69" s="34"/>
      <c r="T69" s="15"/>
      <c r="U69" s="34" t="s">
        <v>6</v>
      </c>
      <c r="V69" s="34"/>
      <c r="W69" s="34"/>
      <c r="X69" s="34" t="s">
        <v>7</v>
      </c>
      <c r="Y69" s="34"/>
      <c r="Z69" s="34"/>
      <c r="AA69" s="34" t="s">
        <v>8</v>
      </c>
      <c r="AB69" s="34"/>
      <c r="AC69" s="34"/>
      <c r="AD69" s="34" t="s">
        <v>9</v>
      </c>
      <c r="AE69" s="34"/>
      <c r="AF69" s="34"/>
      <c r="AG69" s="34" t="s">
        <v>10</v>
      </c>
      <c r="AH69" s="34"/>
      <c r="AI69" s="34"/>
      <c r="AJ69" s="34" t="s">
        <v>11</v>
      </c>
      <c r="AK69" s="34"/>
      <c r="AL69" s="34"/>
      <c r="AM69" s="15"/>
      <c r="AN69" s="34" t="s">
        <v>12</v>
      </c>
      <c r="AO69" s="34"/>
      <c r="AP69" s="34"/>
      <c r="AQ69" s="34" t="s">
        <v>13</v>
      </c>
      <c r="AR69" s="34"/>
      <c r="AS69" s="34"/>
      <c r="AT69" s="34" t="s">
        <v>14</v>
      </c>
      <c r="AU69" s="34"/>
      <c r="AV69" s="34"/>
      <c r="AW69" s="34" t="s">
        <v>15</v>
      </c>
      <c r="AX69" s="34"/>
      <c r="AY69" s="34"/>
      <c r="AZ69" s="34" t="s">
        <v>16</v>
      </c>
      <c r="BA69" s="34"/>
      <c r="BB69" s="34"/>
      <c r="BC69" s="34" t="s">
        <v>17</v>
      </c>
      <c r="BD69" s="34"/>
      <c r="BE69" s="34"/>
      <c r="BF69" s="15"/>
      <c r="BG69" s="34" t="s">
        <v>18</v>
      </c>
      <c r="BH69" s="34"/>
      <c r="BI69" s="34"/>
      <c r="BJ69" s="34" t="s">
        <v>19</v>
      </c>
      <c r="BK69" s="34"/>
      <c r="BL69" s="34"/>
      <c r="BM69" s="34" t="s">
        <v>21</v>
      </c>
      <c r="BN69" s="34"/>
      <c r="BO69" s="34"/>
      <c r="BP69" s="34" t="s">
        <v>22</v>
      </c>
      <c r="BQ69" s="34"/>
      <c r="BR69" s="34"/>
      <c r="BS69" s="34" t="s">
        <v>23</v>
      </c>
      <c r="BT69" s="34"/>
      <c r="BU69" s="35"/>
    </row>
    <row r="70" spans="1:73" s="5" customFormat="1" x14ac:dyDescent="0.15">
      <c r="A70" s="16"/>
      <c r="B70" s="3" t="s">
        <v>0</v>
      </c>
      <c r="C70" s="3" t="s">
        <v>40</v>
      </c>
      <c r="D70" s="3" t="s">
        <v>41</v>
      </c>
      <c r="E70" s="3" t="s">
        <v>0</v>
      </c>
      <c r="F70" s="3" t="s">
        <v>40</v>
      </c>
      <c r="G70" s="3" t="s">
        <v>41</v>
      </c>
      <c r="H70" s="3" t="s">
        <v>0</v>
      </c>
      <c r="I70" s="3" t="s">
        <v>40</v>
      </c>
      <c r="J70" s="3" t="s">
        <v>41</v>
      </c>
      <c r="K70" s="3" t="s">
        <v>0</v>
      </c>
      <c r="L70" s="3" t="s">
        <v>40</v>
      </c>
      <c r="M70" s="3" t="s">
        <v>41</v>
      </c>
      <c r="N70" s="3" t="s">
        <v>0</v>
      </c>
      <c r="O70" s="3" t="s">
        <v>40</v>
      </c>
      <c r="P70" s="3" t="s">
        <v>41</v>
      </c>
      <c r="Q70" s="3" t="s">
        <v>0</v>
      </c>
      <c r="R70" s="3" t="s">
        <v>40</v>
      </c>
      <c r="S70" s="3" t="s">
        <v>41</v>
      </c>
      <c r="T70" s="16"/>
      <c r="U70" s="3" t="s">
        <v>0</v>
      </c>
      <c r="V70" s="3" t="s">
        <v>40</v>
      </c>
      <c r="W70" s="3" t="s">
        <v>41</v>
      </c>
      <c r="X70" s="3" t="s">
        <v>0</v>
      </c>
      <c r="Y70" s="3" t="s">
        <v>40</v>
      </c>
      <c r="Z70" s="3" t="s">
        <v>41</v>
      </c>
      <c r="AA70" s="3" t="s">
        <v>0</v>
      </c>
      <c r="AB70" s="3" t="s">
        <v>40</v>
      </c>
      <c r="AC70" s="3" t="s">
        <v>41</v>
      </c>
      <c r="AD70" s="3" t="s">
        <v>0</v>
      </c>
      <c r="AE70" s="3" t="s">
        <v>40</v>
      </c>
      <c r="AF70" s="3" t="s">
        <v>41</v>
      </c>
      <c r="AG70" s="3" t="s">
        <v>0</v>
      </c>
      <c r="AH70" s="3" t="s">
        <v>40</v>
      </c>
      <c r="AI70" s="3" t="s">
        <v>41</v>
      </c>
      <c r="AJ70" s="3" t="s">
        <v>0</v>
      </c>
      <c r="AK70" s="3" t="s">
        <v>40</v>
      </c>
      <c r="AL70" s="3" t="s">
        <v>41</v>
      </c>
      <c r="AM70" s="16"/>
      <c r="AN70" s="3" t="s">
        <v>0</v>
      </c>
      <c r="AO70" s="3" t="s">
        <v>40</v>
      </c>
      <c r="AP70" s="3" t="s">
        <v>41</v>
      </c>
      <c r="AQ70" s="3" t="s">
        <v>0</v>
      </c>
      <c r="AR70" s="3" t="s">
        <v>40</v>
      </c>
      <c r="AS70" s="3" t="s">
        <v>41</v>
      </c>
      <c r="AT70" s="3" t="s">
        <v>0</v>
      </c>
      <c r="AU70" s="3" t="s">
        <v>40</v>
      </c>
      <c r="AV70" s="3" t="s">
        <v>41</v>
      </c>
      <c r="AW70" s="3" t="s">
        <v>0</v>
      </c>
      <c r="AX70" s="3" t="s">
        <v>40</v>
      </c>
      <c r="AY70" s="3" t="s">
        <v>41</v>
      </c>
      <c r="AZ70" s="3" t="s">
        <v>0</v>
      </c>
      <c r="BA70" s="3" t="s">
        <v>40</v>
      </c>
      <c r="BB70" s="3" t="s">
        <v>41</v>
      </c>
      <c r="BC70" s="3" t="s">
        <v>0</v>
      </c>
      <c r="BD70" s="3" t="s">
        <v>40</v>
      </c>
      <c r="BE70" s="3" t="s">
        <v>41</v>
      </c>
      <c r="BF70" s="16"/>
      <c r="BG70" s="3" t="s">
        <v>0</v>
      </c>
      <c r="BH70" s="3" t="s">
        <v>40</v>
      </c>
      <c r="BI70" s="3" t="s">
        <v>41</v>
      </c>
      <c r="BJ70" s="3" t="s">
        <v>0</v>
      </c>
      <c r="BK70" s="3" t="s">
        <v>40</v>
      </c>
      <c r="BL70" s="3" t="s">
        <v>41</v>
      </c>
      <c r="BM70" s="3" t="s">
        <v>0</v>
      </c>
      <c r="BN70" s="3" t="s">
        <v>40</v>
      </c>
      <c r="BO70" s="3" t="s">
        <v>41</v>
      </c>
      <c r="BP70" s="3" t="s">
        <v>0</v>
      </c>
      <c r="BQ70" s="3" t="s">
        <v>40</v>
      </c>
      <c r="BR70" s="3" t="s">
        <v>41</v>
      </c>
      <c r="BS70" s="3" t="s">
        <v>0</v>
      </c>
      <c r="BT70" s="3" t="s">
        <v>40</v>
      </c>
      <c r="BU70" s="4" t="s">
        <v>41</v>
      </c>
    </row>
    <row r="71" spans="1:73" x14ac:dyDescent="0.15">
      <c r="A71" s="14">
        <v>61</v>
      </c>
      <c r="B71" s="1">
        <v>273</v>
      </c>
      <c r="C71" s="1">
        <v>127</v>
      </c>
      <c r="D71" s="1">
        <v>146</v>
      </c>
      <c r="E71" s="1">
        <v>0</v>
      </c>
      <c r="F71" s="1">
        <v>0</v>
      </c>
      <c r="G71" s="1">
        <v>0</v>
      </c>
      <c r="H71" s="1">
        <v>3</v>
      </c>
      <c r="I71" s="1">
        <v>2</v>
      </c>
      <c r="J71" s="1">
        <v>1</v>
      </c>
      <c r="K71" s="1">
        <v>19</v>
      </c>
      <c r="L71" s="1">
        <v>9</v>
      </c>
      <c r="M71" s="1">
        <v>10</v>
      </c>
      <c r="N71" s="1">
        <v>18</v>
      </c>
      <c r="O71" s="1">
        <v>5</v>
      </c>
      <c r="P71" s="1">
        <v>13</v>
      </c>
      <c r="Q71" s="1">
        <v>29</v>
      </c>
      <c r="R71" s="1">
        <v>14</v>
      </c>
      <c r="S71" s="1">
        <v>15</v>
      </c>
      <c r="T71" s="14">
        <v>61</v>
      </c>
      <c r="U71" s="1">
        <v>12</v>
      </c>
      <c r="V71" s="1">
        <v>5</v>
      </c>
      <c r="W71" s="1">
        <v>7</v>
      </c>
      <c r="X71" s="1">
        <v>52</v>
      </c>
      <c r="Y71" s="1">
        <v>20</v>
      </c>
      <c r="Z71" s="1">
        <v>32</v>
      </c>
      <c r="AA71" s="1">
        <v>13</v>
      </c>
      <c r="AB71" s="1">
        <v>8</v>
      </c>
      <c r="AC71" s="1">
        <v>5</v>
      </c>
      <c r="AD71" s="1">
        <v>14</v>
      </c>
      <c r="AE71" s="1">
        <v>6</v>
      </c>
      <c r="AF71" s="1">
        <v>8</v>
      </c>
      <c r="AG71" s="1">
        <v>7</v>
      </c>
      <c r="AH71" s="1">
        <v>5</v>
      </c>
      <c r="AI71" s="1">
        <v>2</v>
      </c>
      <c r="AJ71" s="1">
        <v>4</v>
      </c>
      <c r="AK71" s="1">
        <v>0</v>
      </c>
      <c r="AL71" s="1">
        <v>4</v>
      </c>
      <c r="AM71" s="14">
        <v>61</v>
      </c>
      <c r="AN71" s="1">
        <v>14</v>
      </c>
      <c r="AO71" s="1">
        <v>9</v>
      </c>
      <c r="AP71" s="1">
        <v>5</v>
      </c>
      <c r="AQ71" s="1">
        <v>15</v>
      </c>
      <c r="AR71" s="1">
        <v>7</v>
      </c>
      <c r="AS71" s="1">
        <v>8</v>
      </c>
      <c r="AT71" s="1">
        <v>5</v>
      </c>
      <c r="AU71" s="1">
        <v>1</v>
      </c>
      <c r="AV71" s="1">
        <v>4</v>
      </c>
      <c r="AW71" s="1">
        <v>19</v>
      </c>
      <c r="AX71" s="1">
        <v>13</v>
      </c>
      <c r="AY71" s="1">
        <v>6</v>
      </c>
      <c r="AZ71" s="1">
        <v>12</v>
      </c>
      <c r="BA71" s="1">
        <v>6</v>
      </c>
      <c r="BB71" s="1">
        <v>6</v>
      </c>
      <c r="BC71" s="1">
        <v>10</v>
      </c>
      <c r="BD71" s="1">
        <v>3</v>
      </c>
      <c r="BE71" s="1">
        <v>7</v>
      </c>
      <c r="BF71" s="14">
        <v>61</v>
      </c>
      <c r="BG71" s="1">
        <v>8</v>
      </c>
      <c r="BH71" s="1">
        <v>3</v>
      </c>
      <c r="BI71" s="1">
        <v>5</v>
      </c>
      <c r="BJ71" s="1">
        <v>16</v>
      </c>
      <c r="BK71" s="1">
        <v>9</v>
      </c>
      <c r="BL71" s="1">
        <v>7</v>
      </c>
      <c r="BM71" s="1">
        <v>0</v>
      </c>
      <c r="BN71" s="1">
        <v>0</v>
      </c>
      <c r="BO71" s="1">
        <v>0</v>
      </c>
      <c r="BP71" s="1">
        <v>3</v>
      </c>
      <c r="BQ71" s="1">
        <v>2</v>
      </c>
      <c r="BR71" s="1">
        <v>1</v>
      </c>
      <c r="BS71" s="1">
        <v>0</v>
      </c>
      <c r="BT71" s="1">
        <v>0</v>
      </c>
      <c r="BU71" s="1">
        <v>0</v>
      </c>
    </row>
    <row r="72" spans="1:73" x14ac:dyDescent="0.15">
      <c r="A72" s="14">
        <v>62</v>
      </c>
      <c r="B72" s="1">
        <v>259</v>
      </c>
      <c r="C72" s="1">
        <v>124</v>
      </c>
      <c r="D72" s="1">
        <v>135</v>
      </c>
      <c r="E72" s="1">
        <v>0</v>
      </c>
      <c r="F72" s="1">
        <v>0</v>
      </c>
      <c r="G72" s="1">
        <v>0</v>
      </c>
      <c r="H72" s="1">
        <v>9</v>
      </c>
      <c r="I72" s="1">
        <v>4</v>
      </c>
      <c r="J72" s="1">
        <v>5</v>
      </c>
      <c r="K72" s="1">
        <v>16</v>
      </c>
      <c r="L72" s="1">
        <v>8</v>
      </c>
      <c r="M72" s="1">
        <v>8</v>
      </c>
      <c r="N72" s="1">
        <v>14</v>
      </c>
      <c r="O72" s="1">
        <v>8</v>
      </c>
      <c r="P72" s="1">
        <v>6</v>
      </c>
      <c r="Q72" s="1">
        <v>19</v>
      </c>
      <c r="R72" s="1">
        <v>12</v>
      </c>
      <c r="S72" s="1">
        <v>7</v>
      </c>
      <c r="T72" s="14">
        <v>62</v>
      </c>
      <c r="U72" s="1">
        <v>6</v>
      </c>
      <c r="V72" s="1">
        <v>3</v>
      </c>
      <c r="W72" s="1">
        <v>3</v>
      </c>
      <c r="X72" s="1">
        <v>57</v>
      </c>
      <c r="Y72" s="1">
        <v>23</v>
      </c>
      <c r="Z72" s="1">
        <v>34</v>
      </c>
      <c r="AA72" s="1">
        <v>16</v>
      </c>
      <c r="AB72" s="1">
        <v>10</v>
      </c>
      <c r="AC72" s="1">
        <v>6</v>
      </c>
      <c r="AD72" s="1">
        <v>14</v>
      </c>
      <c r="AE72" s="1">
        <v>4</v>
      </c>
      <c r="AF72" s="1">
        <v>10</v>
      </c>
      <c r="AG72" s="1">
        <v>5</v>
      </c>
      <c r="AH72" s="1">
        <v>1</v>
      </c>
      <c r="AI72" s="1">
        <v>4</v>
      </c>
      <c r="AJ72" s="1">
        <v>5</v>
      </c>
      <c r="AK72" s="1">
        <v>3</v>
      </c>
      <c r="AL72" s="1">
        <v>2</v>
      </c>
      <c r="AM72" s="14">
        <v>62</v>
      </c>
      <c r="AN72" s="1">
        <v>17</v>
      </c>
      <c r="AO72" s="1">
        <v>11</v>
      </c>
      <c r="AP72" s="1">
        <v>6</v>
      </c>
      <c r="AQ72" s="1">
        <v>12</v>
      </c>
      <c r="AR72" s="1">
        <v>6</v>
      </c>
      <c r="AS72" s="1">
        <v>6</v>
      </c>
      <c r="AT72" s="1">
        <v>9</v>
      </c>
      <c r="AU72" s="1">
        <v>4</v>
      </c>
      <c r="AV72" s="1">
        <v>5</v>
      </c>
      <c r="AW72" s="1">
        <v>8</v>
      </c>
      <c r="AX72" s="1">
        <v>4</v>
      </c>
      <c r="AY72" s="1">
        <v>4</v>
      </c>
      <c r="AZ72" s="1">
        <v>9</v>
      </c>
      <c r="BA72" s="1">
        <v>5</v>
      </c>
      <c r="BB72" s="1">
        <v>4</v>
      </c>
      <c r="BC72" s="1">
        <v>14</v>
      </c>
      <c r="BD72" s="1">
        <v>5</v>
      </c>
      <c r="BE72" s="1">
        <v>9</v>
      </c>
      <c r="BF72" s="14">
        <v>62</v>
      </c>
      <c r="BG72" s="1">
        <v>11</v>
      </c>
      <c r="BH72" s="1">
        <v>4</v>
      </c>
      <c r="BI72" s="1">
        <v>7</v>
      </c>
      <c r="BJ72" s="1">
        <v>14</v>
      </c>
      <c r="BK72" s="1">
        <v>7</v>
      </c>
      <c r="BL72" s="1">
        <v>7</v>
      </c>
      <c r="BM72" s="1">
        <v>0</v>
      </c>
      <c r="BN72" s="1">
        <v>0</v>
      </c>
      <c r="BO72" s="1">
        <v>0</v>
      </c>
      <c r="BP72" s="1">
        <v>4</v>
      </c>
      <c r="BQ72" s="1">
        <v>2</v>
      </c>
      <c r="BR72" s="1">
        <v>2</v>
      </c>
      <c r="BS72" s="1">
        <v>0</v>
      </c>
      <c r="BT72" s="1">
        <v>0</v>
      </c>
      <c r="BU72" s="1">
        <v>0</v>
      </c>
    </row>
    <row r="73" spans="1:73" x14ac:dyDescent="0.15">
      <c r="A73" s="14">
        <v>63</v>
      </c>
      <c r="B73" s="1">
        <v>193</v>
      </c>
      <c r="C73" s="1">
        <v>79</v>
      </c>
      <c r="D73" s="1">
        <v>114</v>
      </c>
      <c r="E73" s="1">
        <v>0</v>
      </c>
      <c r="F73" s="1">
        <v>0</v>
      </c>
      <c r="G73" s="1">
        <v>0</v>
      </c>
      <c r="H73" s="1">
        <v>3</v>
      </c>
      <c r="I73" s="1">
        <v>2</v>
      </c>
      <c r="J73" s="1">
        <v>1</v>
      </c>
      <c r="K73" s="1">
        <v>21</v>
      </c>
      <c r="L73" s="1">
        <v>7</v>
      </c>
      <c r="M73" s="1">
        <v>14</v>
      </c>
      <c r="N73" s="1">
        <v>9</v>
      </c>
      <c r="O73" s="1">
        <v>5</v>
      </c>
      <c r="P73" s="1">
        <v>4</v>
      </c>
      <c r="Q73" s="1">
        <v>5</v>
      </c>
      <c r="R73" s="1">
        <v>2</v>
      </c>
      <c r="S73" s="1">
        <v>3</v>
      </c>
      <c r="T73" s="14">
        <v>63</v>
      </c>
      <c r="U73" s="1">
        <v>11</v>
      </c>
      <c r="V73" s="1">
        <v>5</v>
      </c>
      <c r="W73" s="1">
        <v>6</v>
      </c>
      <c r="X73" s="1">
        <v>44</v>
      </c>
      <c r="Y73" s="1">
        <v>18</v>
      </c>
      <c r="Z73" s="1">
        <v>26</v>
      </c>
      <c r="AA73" s="1">
        <v>9</v>
      </c>
      <c r="AB73" s="1">
        <v>3</v>
      </c>
      <c r="AC73" s="1">
        <v>6</v>
      </c>
      <c r="AD73" s="1">
        <v>11</v>
      </c>
      <c r="AE73" s="1">
        <v>5</v>
      </c>
      <c r="AF73" s="1">
        <v>6</v>
      </c>
      <c r="AG73" s="1">
        <v>6</v>
      </c>
      <c r="AH73" s="1">
        <v>4</v>
      </c>
      <c r="AI73" s="1">
        <v>2</v>
      </c>
      <c r="AJ73" s="1">
        <v>4</v>
      </c>
      <c r="AK73" s="1">
        <v>3</v>
      </c>
      <c r="AL73" s="1">
        <v>1</v>
      </c>
      <c r="AM73" s="14">
        <v>63</v>
      </c>
      <c r="AN73" s="1">
        <v>14</v>
      </c>
      <c r="AO73" s="1">
        <v>9</v>
      </c>
      <c r="AP73" s="1">
        <v>5</v>
      </c>
      <c r="AQ73" s="1">
        <v>11</v>
      </c>
      <c r="AR73" s="1">
        <v>1</v>
      </c>
      <c r="AS73" s="1">
        <v>10</v>
      </c>
      <c r="AT73" s="1">
        <v>2</v>
      </c>
      <c r="AU73" s="1">
        <v>1</v>
      </c>
      <c r="AV73" s="1">
        <v>1</v>
      </c>
      <c r="AW73" s="1">
        <v>4</v>
      </c>
      <c r="AX73" s="1">
        <v>1</v>
      </c>
      <c r="AY73" s="1">
        <v>3</v>
      </c>
      <c r="AZ73" s="1">
        <v>8</v>
      </c>
      <c r="BA73" s="1">
        <v>4</v>
      </c>
      <c r="BB73" s="1">
        <v>4</v>
      </c>
      <c r="BC73" s="1">
        <v>10</v>
      </c>
      <c r="BD73" s="1">
        <v>1</v>
      </c>
      <c r="BE73" s="1">
        <v>9</v>
      </c>
      <c r="BF73" s="14">
        <v>63</v>
      </c>
      <c r="BG73" s="1">
        <v>9</v>
      </c>
      <c r="BH73" s="1">
        <v>4</v>
      </c>
      <c r="BI73" s="1">
        <v>5</v>
      </c>
      <c r="BJ73" s="1">
        <v>7</v>
      </c>
      <c r="BK73" s="1">
        <v>2</v>
      </c>
      <c r="BL73" s="1">
        <v>5</v>
      </c>
      <c r="BM73" s="1">
        <v>0</v>
      </c>
      <c r="BN73" s="1">
        <v>0</v>
      </c>
      <c r="BO73" s="1">
        <v>0</v>
      </c>
      <c r="BP73" s="1">
        <v>5</v>
      </c>
      <c r="BQ73" s="1">
        <v>2</v>
      </c>
      <c r="BR73" s="1">
        <v>3</v>
      </c>
      <c r="BS73" s="1">
        <v>0</v>
      </c>
      <c r="BT73" s="1">
        <v>0</v>
      </c>
      <c r="BU73" s="1">
        <v>0</v>
      </c>
    </row>
    <row r="74" spans="1:73" x14ac:dyDescent="0.15">
      <c r="A74" s="14">
        <v>64</v>
      </c>
      <c r="B74" s="1">
        <v>291</v>
      </c>
      <c r="C74" s="1">
        <v>118</v>
      </c>
      <c r="D74" s="1">
        <v>173</v>
      </c>
      <c r="E74" s="1">
        <v>1</v>
      </c>
      <c r="F74" s="1">
        <v>0</v>
      </c>
      <c r="G74" s="1">
        <v>1</v>
      </c>
      <c r="H74" s="1">
        <v>5</v>
      </c>
      <c r="I74" s="1">
        <v>1</v>
      </c>
      <c r="J74" s="1">
        <v>4</v>
      </c>
      <c r="K74" s="1">
        <v>18</v>
      </c>
      <c r="L74" s="1">
        <v>8</v>
      </c>
      <c r="M74" s="1">
        <v>10</v>
      </c>
      <c r="N74" s="1">
        <v>11</v>
      </c>
      <c r="O74" s="1">
        <v>6</v>
      </c>
      <c r="P74" s="1">
        <v>5</v>
      </c>
      <c r="Q74" s="1">
        <v>13</v>
      </c>
      <c r="R74" s="1">
        <v>6</v>
      </c>
      <c r="S74" s="1">
        <v>7</v>
      </c>
      <c r="T74" s="14">
        <v>64</v>
      </c>
      <c r="U74" s="1">
        <v>19</v>
      </c>
      <c r="V74" s="1">
        <v>8</v>
      </c>
      <c r="W74" s="1">
        <v>11</v>
      </c>
      <c r="X74" s="1">
        <v>66</v>
      </c>
      <c r="Y74" s="1">
        <v>28</v>
      </c>
      <c r="Z74" s="1">
        <v>38</v>
      </c>
      <c r="AA74" s="1">
        <v>13</v>
      </c>
      <c r="AB74" s="1">
        <v>6</v>
      </c>
      <c r="AC74" s="1">
        <v>7</v>
      </c>
      <c r="AD74" s="1">
        <v>7</v>
      </c>
      <c r="AE74" s="1">
        <v>3</v>
      </c>
      <c r="AF74" s="1">
        <v>4</v>
      </c>
      <c r="AG74" s="1">
        <v>6</v>
      </c>
      <c r="AH74" s="1">
        <v>4</v>
      </c>
      <c r="AI74" s="1">
        <v>2</v>
      </c>
      <c r="AJ74" s="1">
        <v>10</v>
      </c>
      <c r="AK74" s="1">
        <v>3</v>
      </c>
      <c r="AL74" s="1">
        <v>7</v>
      </c>
      <c r="AM74" s="14">
        <v>64</v>
      </c>
      <c r="AN74" s="1">
        <v>21</v>
      </c>
      <c r="AO74" s="1">
        <v>6</v>
      </c>
      <c r="AP74" s="1">
        <v>15</v>
      </c>
      <c r="AQ74" s="1">
        <v>16</v>
      </c>
      <c r="AR74" s="1">
        <v>6</v>
      </c>
      <c r="AS74" s="1">
        <v>10</v>
      </c>
      <c r="AT74" s="1">
        <v>6</v>
      </c>
      <c r="AU74" s="1">
        <v>2</v>
      </c>
      <c r="AV74" s="1">
        <v>4</v>
      </c>
      <c r="AW74" s="1">
        <v>17</v>
      </c>
      <c r="AX74" s="1">
        <v>7</v>
      </c>
      <c r="AY74" s="1">
        <v>10</v>
      </c>
      <c r="AZ74" s="1">
        <v>15</v>
      </c>
      <c r="BA74" s="1">
        <v>6</v>
      </c>
      <c r="BB74" s="1">
        <v>9</v>
      </c>
      <c r="BC74" s="1">
        <v>11</v>
      </c>
      <c r="BD74" s="1">
        <v>6</v>
      </c>
      <c r="BE74" s="1">
        <v>5</v>
      </c>
      <c r="BF74" s="14">
        <v>64</v>
      </c>
      <c r="BG74" s="1">
        <v>10</v>
      </c>
      <c r="BH74" s="1">
        <v>1</v>
      </c>
      <c r="BI74" s="1">
        <v>9</v>
      </c>
      <c r="BJ74" s="1">
        <v>14</v>
      </c>
      <c r="BK74" s="1">
        <v>7</v>
      </c>
      <c r="BL74" s="1">
        <v>7</v>
      </c>
      <c r="BM74" s="1">
        <v>3</v>
      </c>
      <c r="BN74" s="1">
        <v>2</v>
      </c>
      <c r="BO74" s="1">
        <v>1</v>
      </c>
      <c r="BP74" s="1">
        <v>9</v>
      </c>
      <c r="BQ74" s="1">
        <v>2</v>
      </c>
      <c r="BR74" s="1">
        <v>7</v>
      </c>
      <c r="BS74" s="1">
        <v>0</v>
      </c>
      <c r="BT74" s="1">
        <v>0</v>
      </c>
      <c r="BU74" s="1">
        <v>0</v>
      </c>
    </row>
    <row r="75" spans="1:73" x14ac:dyDescent="0.15">
      <c r="A75" s="14">
        <v>65</v>
      </c>
      <c r="B75" s="1">
        <v>304</v>
      </c>
      <c r="C75" s="1">
        <v>131</v>
      </c>
      <c r="D75" s="1">
        <v>173</v>
      </c>
      <c r="E75" s="1">
        <v>2</v>
      </c>
      <c r="F75" s="1">
        <v>1</v>
      </c>
      <c r="G75" s="1">
        <v>1</v>
      </c>
      <c r="H75" s="1">
        <v>8</v>
      </c>
      <c r="I75" s="1">
        <v>3</v>
      </c>
      <c r="J75" s="1">
        <v>5</v>
      </c>
      <c r="K75" s="1">
        <v>19</v>
      </c>
      <c r="L75" s="1">
        <v>7</v>
      </c>
      <c r="M75" s="1">
        <v>12</v>
      </c>
      <c r="N75" s="1">
        <v>13</v>
      </c>
      <c r="O75" s="1">
        <v>4</v>
      </c>
      <c r="P75" s="1">
        <v>9</v>
      </c>
      <c r="Q75" s="1">
        <v>20</v>
      </c>
      <c r="R75" s="1">
        <v>8</v>
      </c>
      <c r="S75" s="1">
        <v>12</v>
      </c>
      <c r="T75" s="14">
        <v>65</v>
      </c>
      <c r="U75" s="1">
        <v>10</v>
      </c>
      <c r="V75" s="1">
        <v>1</v>
      </c>
      <c r="W75" s="1">
        <v>9</v>
      </c>
      <c r="X75" s="1">
        <v>67</v>
      </c>
      <c r="Y75" s="1">
        <v>28</v>
      </c>
      <c r="Z75" s="1">
        <v>39</v>
      </c>
      <c r="AA75" s="1">
        <v>10</v>
      </c>
      <c r="AB75" s="1">
        <v>6</v>
      </c>
      <c r="AC75" s="1">
        <v>4</v>
      </c>
      <c r="AD75" s="1">
        <v>15</v>
      </c>
      <c r="AE75" s="1">
        <v>5</v>
      </c>
      <c r="AF75" s="1">
        <v>10</v>
      </c>
      <c r="AG75" s="1">
        <v>6</v>
      </c>
      <c r="AH75" s="1">
        <v>2</v>
      </c>
      <c r="AI75" s="1">
        <v>4</v>
      </c>
      <c r="AJ75" s="1">
        <v>6</v>
      </c>
      <c r="AK75" s="1">
        <v>3</v>
      </c>
      <c r="AL75" s="1">
        <v>3</v>
      </c>
      <c r="AM75" s="14">
        <v>65</v>
      </c>
      <c r="AN75" s="1">
        <v>19</v>
      </c>
      <c r="AO75" s="1">
        <v>10</v>
      </c>
      <c r="AP75" s="1">
        <v>9</v>
      </c>
      <c r="AQ75" s="1">
        <v>26</v>
      </c>
      <c r="AR75" s="1">
        <v>10</v>
      </c>
      <c r="AS75" s="1">
        <v>16</v>
      </c>
      <c r="AT75" s="1">
        <v>7</v>
      </c>
      <c r="AU75" s="1">
        <v>2</v>
      </c>
      <c r="AV75" s="1">
        <v>5</v>
      </c>
      <c r="AW75" s="1">
        <v>20</v>
      </c>
      <c r="AX75" s="1">
        <v>9</v>
      </c>
      <c r="AY75" s="1">
        <v>11</v>
      </c>
      <c r="AZ75" s="1">
        <v>12</v>
      </c>
      <c r="BA75" s="1">
        <v>6</v>
      </c>
      <c r="BB75" s="1">
        <v>6</v>
      </c>
      <c r="BC75" s="1">
        <v>16</v>
      </c>
      <c r="BD75" s="1">
        <v>10</v>
      </c>
      <c r="BE75" s="1">
        <v>6</v>
      </c>
      <c r="BF75" s="14">
        <v>65</v>
      </c>
      <c r="BG75" s="1">
        <v>7</v>
      </c>
      <c r="BH75" s="1">
        <v>6</v>
      </c>
      <c r="BI75" s="1">
        <v>1</v>
      </c>
      <c r="BJ75" s="1">
        <v>16</v>
      </c>
      <c r="BK75" s="1">
        <v>7</v>
      </c>
      <c r="BL75" s="1">
        <v>9</v>
      </c>
      <c r="BM75" s="1">
        <v>1</v>
      </c>
      <c r="BN75" s="1">
        <v>0</v>
      </c>
      <c r="BO75" s="1">
        <v>1</v>
      </c>
      <c r="BP75" s="1">
        <v>4</v>
      </c>
      <c r="BQ75" s="1">
        <v>3</v>
      </c>
      <c r="BR75" s="1">
        <v>1</v>
      </c>
      <c r="BS75" s="1">
        <v>0</v>
      </c>
      <c r="BT75" s="1">
        <v>0</v>
      </c>
      <c r="BU75" s="1">
        <v>0</v>
      </c>
    </row>
    <row r="76" spans="1:73" x14ac:dyDescent="0.15">
      <c r="A76" s="14">
        <v>66</v>
      </c>
      <c r="B76" s="1">
        <v>215</v>
      </c>
      <c r="C76" s="1">
        <v>98</v>
      </c>
      <c r="D76" s="1">
        <v>117</v>
      </c>
      <c r="E76" s="1">
        <v>0</v>
      </c>
      <c r="F76" s="1">
        <v>0</v>
      </c>
      <c r="G76" s="1">
        <v>0</v>
      </c>
      <c r="H76" s="1">
        <v>9</v>
      </c>
      <c r="I76" s="1">
        <v>3</v>
      </c>
      <c r="J76" s="1">
        <v>6</v>
      </c>
      <c r="K76" s="1">
        <v>10</v>
      </c>
      <c r="L76" s="1">
        <v>5</v>
      </c>
      <c r="M76" s="1">
        <v>5</v>
      </c>
      <c r="N76" s="1">
        <v>11</v>
      </c>
      <c r="O76" s="1">
        <v>7</v>
      </c>
      <c r="P76" s="1">
        <v>4</v>
      </c>
      <c r="Q76" s="1">
        <v>12</v>
      </c>
      <c r="R76" s="1">
        <v>8</v>
      </c>
      <c r="S76" s="1">
        <v>4</v>
      </c>
      <c r="T76" s="14">
        <v>66</v>
      </c>
      <c r="U76" s="1">
        <v>14</v>
      </c>
      <c r="V76" s="1">
        <v>7</v>
      </c>
      <c r="W76" s="1">
        <v>7</v>
      </c>
      <c r="X76" s="1">
        <v>53</v>
      </c>
      <c r="Y76" s="1">
        <v>22</v>
      </c>
      <c r="Z76" s="1">
        <v>31</v>
      </c>
      <c r="AA76" s="1">
        <v>3</v>
      </c>
      <c r="AB76" s="1">
        <v>1</v>
      </c>
      <c r="AC76" s="1">
        <v>2</v>
      </c>
      <c r="AD76" s="1">
        <v>7</v>
      </c>
      <c r="AE76" s="1">
        <v>1</v>
      </c>
      <c r="AF76" s="1">
        <v>6</v>
      </c>
      <c r="AG76" s="1">
        <v>3</v>
      </c>
      <c r="AH76" s="1">
        <v>0</v>
      </c>
      <c r="AI76" s="1">
        <v>3</v>
      </c>
      <c r="AJ76" s="1">
        <v>5</v>
      </c>
      <c r="AK76" s="1">
        <v>3</v>
      </c>
      <c r="AL76" s="1">
        <v>2</v>
      </c>
      <c r="AM76" s="14">
        <v>66</v>
      </c>
      <c r="AN76" s="1">
        <v>12</v>
      </c>
      <c r="AO76" s="1">
        <v>4</v>
      </c>
      <c r="AP76" s="1">
        <v>8</v>
      </c>
      <c r="AQ76" s="1">
        <v>11</v>
      </c>
      <c r="AR76" s="1">
        <v>6</v>
      </c>
      <c r="AS76" s="1">
        <v>5</v>
      </c>
      <c r="AT76" s="1">
        <v>6</v>
      </c>
      <c r="AU76" s="1">
        <v>3</v>
      </c>
      <c r="AV76" s="1">
        <v>3</v>
      </c>
      <c r="AW76" s="1">
        <v>9</v>
      </c>
      <c r="AX76" s="1">
        <v>5</v>
      </c>
      <c r="AY76" s="1">
        <v>4</v>
      </c>
      <c r="AZ76" s="1">
        <v>16</v>
      </c>
      <c r="BA76" s="1">
        <v>6</v>
      </c>
      <c r="BB76" s="1">
        <v>10</v>
      </c>
      <c r="BC76" s="1">
        <v>11</v>
      </c>
      <c r="BD76" s="1">
        <v>4</v>
      </c>
      <c r="BE76" s="1">
        <v>7</v>
      </c>
      <c r="BF76" s="14">
        <v>66</v>
      </c>
      <c r="BG76" s="1">
        <v>8</v>
      </c>
      <c r="BH76" s="1">
        <v>4</v>
      </c>
      <c r="BI76" s="1">
        <v>4</v>
      </c>
      <c r="BJ76" s="1">
        <v>11</v>
      </c>
      <c r="BK76" s="1">
        <v>8</v>
      </c>
      <c r="BL76" s="1">
        <v>3</v>
      </c>
      <c r="BM76" s="1">
        <v>2</v>
      </c>
      <c r="BN76" s="1">
        <v>1</v>
      </c>
      <c r="BO76" s="1">
        <v>1</v>
      </c>
      <c r="BP76" s="1">
        <v>2</v>
      </c>
      <c r="BQ76" s="1">
        <v>0</v>
      </c>
      <c r="BR76" s="1">
        <v>2</v>
      </c>
      <c r="BS76" s="1">
        <v>0</v>
      </c>
      <c r="BT76" s="1">
        <v>0</v>
      </c>
      <c r="BU76" s="1">
        <v>0</v>
      </c>
    </row>
    <row r="77" spans="1:73" x14ac:dyDescent="0.15">
      <c r="A77" s="14">
        <v>67</v>
      </c>
      <c r="B77" s="1">
        <v>176</v>
      </c>
      <c r="C77" s="1">
        <v>80</v>
      </c>
      <c r="D77" s="1">
        <v>96</v>
      </c>
      <c r="E77" s="1">
        <v>0</v>
      </c>
      <c r="F77" s="1">
        <v>0</v>
      </c>
      <c r="G77" s="1">
        <v>0</v>
      </c>
      <c r="H77" s="1">
        <v>3</v>
      </c>
      <c r="I77" s="1">
        <v>1</v>
      </c>
      <c r="J77" s="1">
        <v>2</v>
      </c>
      <c r="K77" s="1">
        <v>8</v>
      </c>
      <c r="L77" s="1">
        <v>4</v>
      </c>
      <c r="M77" s="1">
        <v>4</v>
      </c>
      <c r="N77" s="1">
        <v>13</v>
      </c>
      <c r="O77" s="1">
        <v>7</v>
      </c>
      <c r="P77" s="1">
        <v>6</v>
      </c>
      <c r="Q77" s="1">
        <v>12</v>
      </c>
      <c r="R77" s="1">
        <v>6</v>
      </c>
      <c r="S77" s="1">
        <v>6</v>
      </c>
      <c r="T77" s="14">
        <v>67</v>
      </c>
      <c r="U77" s="1">
        <v>4</v>
      </c>
      <c r="V77" s="1">
        <v>3</v>
      </c>
      <c r="W77" s="1">
        <v>1</v>
      </c>
      <c r="X77" s="1">
        <v>43</v>
      </c>
      <c r="Y77" s="1">
        <v>22</v>
      </c>
      <c r="Z77" s="1">
        <v>21</v>
      </c>
      <c r="AA77" s="1">
        <v>7</v>
      </c>
      <c r="AB77" s="1">
        <v>6</v>
      </c>
      <c r="AC77" s="1">
        <v>1</v>
      </c>
      <c r="AD77" s="1">
        <v>15</v>
      </c>
      <c r="AE77" s="1">
        <v>11</v>
      </c>
      <c r="AF77" s="1">
        <v>4</v>
      </c>
      <c r="AG77" s="1">
        <v>4</v>
      </c>
      <c r="AH77" s="1">
        <v>1</v>
      </c>
      <c r="AI77" s="1">
        <v>3</v>
      </c>
      <c r="AJ77" s="1">
        <v>2</v>
      </c>
      <c r="AK77" s="1">
        <v>0</v>
      </c>
      <c r="AL77" s="1">
        <v>2</v>
      </c>
      <c r="AM77" s="14">
        <v>67</v>
      </c>
      <c r="AN77" s="1">
        <v>8</v>
      </c>
      <c r="AO77" s="1">
        <v>2</v>
      </c>
      <c r="AP77" s="1">
        <v>6</v>
      </c>
      <c r="AQ77" s="1">
        <v>14</v>
      </c>
      <c r="AR77" s="1">
        <v>5</v>
      </c>
      <c r="AS77" s="1">
        <v>9</v>
      </c>
      <c r="AT77" s="1">
        <v>3</v>
      </c>
      <c r="AU77" s="1">
        <v>0</v>
      </c>
      <c r="AV77" s="1">
        <v>3</v>
      </c>
      <c r="AW77" s="1">
        <v>12</v>
      </c>
      <c r="AX77" s="1">
        <v>5</v>
      </c>
      <c r="AY77" s="1">
        <v>7</v>
      </c>
      <c r="AZ77" s="1">
        <v>5</v>
      </c>
      <c r="BA77" s="1">
        <v>2</v>
      </c>
      <c r="BB77" s="1">
        <v>3</v>
      </c>
      <c r="BC77" s="1">
        <v>8</v>
      </c>
      <c r="BD77" s="1">
        <v>3</v>
      </c>
      <c r="BE77" s="1">
        <v>5</v>
      </c>
      <c r="BF77" s="14">
        <v>67</v>
      </c>
      <c r="BG77" s="1">
        <v>6</v>
      </c>
      <c r="BH77" s="1">
        <v>0</v>
      </c>
      <c r="BI77" s="1">
        <v>6</v>
      </c>
      <c r="BJ77" s="1">
        <v>2</v>
      </c>
      <c r="BK77" s="1">
        <v>0</v>
      </c>
      <c r="BL77" s="1">
        <v>2</v>
      </c>
      <c r="BM77" s="1">
        <v>2</v>
      </c>
      <c r="BN77" s="1">
        <v>1</v>
      </c>
      <c r="BO77" s="1">
        <v>1</v>
      </c>
      <c r="BP77" s="1">
        <v>5</v>
      </c>
      <c r="BQ77" s="1">
        <v>1</v>
      </c>
      <c r="BR77" s="1">
        <v>4</v>
      </c>
      <c r="BS77" s="1">
        <v>0</v>
      </c>
      <c r="BT77" s="1">
        <v>0</v>
      </c>
      <c r="BU77" s="1">
        <v>0</v>
      </c>
    </row>
    <row r="78" spans="1:73" x14ac:dyDescent="0.15">
      <c r="A78" s="14">
        <v>68</v>
      </c>
      <c r="B78" s="1">
        <v>170</v>
      </c>
      <c r="C78" s="1">
        <v>75</v>
      </c>
      <c r="D78" s="1">
        <v>95</v>
      </c>
      <c r="E78" s="1">
        <v>0</v>
      </c>
      <c r="F78" s="1">
        <v>0</v>
      </c>
      <c r="G78" s="1">
        <v>0</v>
      </c>
      <c r="H78" s="1">
        <v>5</v>
      </c>
      <c r="I78" s="1">
        <v>1</v>
      </c>
      <c r="J78" s="1">
        <v>4</v>
      </c>
      <c r="K78" s="1">
        <v>7</v>
      </c>
      <c r="L78" s="1">
        <v>2</v>
      </c>
      <c r="M78" s="1">
        <v>5</v>
      </c>
      <c r="N78" s="1">
        <v>8</v>
      </c>
      <c r="O78" s="1">
        <v>3</v>
      </c>
      <c r="P78" s="1">
        <v>5</v>
      </c>
      <c r="Q78" s="1">
        <v>8</v>
      </c>
      <c r="R78" s="1">
        <v>7</v>
      </c>
      <c r="S78" s="1">
        <v>1</v>
      </c>
      <c r="T78" s="14">
        <v>68</v>
      </c>
      <c r="U78" s="1">
        <v>7</v>
      </c>
      <c r="V78" s="1">
        <v>3</v>
      </c>
      <c r="W78" s="1">
        <v>4</v>
      </c>
      <c r="X78" s="1">
        <v>44</v>
      </c>
      <c r="Y78" s="1">
        <v>19</v>
      </c>
      <c r="Z78" s="1">
        <v>25</v>
      </c>
      <c r="AA78" s="1">
        <v>6</v>
      </c>
      <c r="AB78" s="1">
        <v>1</v>
      </c>
      <c r="AC78" s="1">
        <v>5</v>
      </c>
      <c r="AD78" s="1">
        <v>3</v>
      </c>
      <c r="AE78" s="1">
        <v>1</v>
      </c>
      <c r="AF78" s="1">
        <v>2</v>
      </c>
      <c r="AG78" s="1">
        <v>1</v>
      </c>
      <c r="AH78" s="1">
        <v>0</v>
      </c>
      <c r="AI78" s="1">
        <v>1</v>
      </c>
      <c r="AJ78" s="1">
        <v>4</v>
      </c>
      <c r="AK78" s="1">
        <v>3</v>
      </c>
      <c r="AL78" s="1">
        <v>1</v>
      </c>
      <c r="AM78" s="14">
        <v>68</v>
      </c>
      <c r="AN78" s="1">
        <v>13</v>
      </c>
      <c r="AO78" s="1">
        <v>6</v>
      </c>
      <c r="AP78" s="1">
        <v>7</v>
      </c>
      <c r="AQ78" s="1">
        <v>15</v>
      </c>
      <c r="AR78" s="1">
        <v>7</v>
      </c>
      <c r="AS78" s="1">
        <v>8</v>
      </c>
      <c r="AT78" s="1">
        <v>5</v>
      </c>
      <c r="AU78" s="1">
        <v>4</v>
      </c>
      <c r="AV78" s="1">
        <v>1</v>
      </c>
      <c r="AW78" s="1">
        <v>12</v>
      </c>
      <c r="AX78" s="1">
        <v>7</v>
      </c>
      <c r="AY78" s="1">
        <v>5</v>
      </c>
      <c r="AZ78" s="1">
        <v>9</v>
      </c>
      <c r="BA78" s="1">
        <v>4</v>
      </c>
      <c r="BB78" s="1">
        <v>5</v>
      </c>
      <c r="BC78" s="1">
        <v>12</v>
      </c>
      <c r="BD78" s="1">
        <v>4</v>
      </c>
      <c r="BE78" s="1">
        <v>8</v>
      </c>
      <c r="BF78" s="14">
        <v>68</v>
      </c>
      <c r="BG78" s="1">
        <v>1</v>
      </c>
      <c r="BH78" s="1">
        <v>1</v>
      </c>
      <c r="BI78" s="1">
        <v>0</v>
      </c>
      <c r="BJ78" s="1">
        <v>7</v>
      </c>
      <c r="BK78" s="1">
        <v>1</v>
      </c>
      <c r="BL78" s="1">
        <v>6</v>
      </c>
      <c r="BM78" s="1">
        <v>2</v>
      </c>
      <c r="BN78" s="1">
        <v>1</v>
      </c>
      <c r="BO78" s="1">
        <v>1</v>
      </c>
      <c r="BP78" s="1">
        <v>1</v>
      </c>
      <c r="BQ78" s="1">
        <v>0</v>
      </c>
      <c r="BR78" s="1">
        <v>1</v>
      </c>
      <c r="BS78" s="1">
        <v>0</v>
      </c>
      <c r="BT78" s="1">
        <v>0</v>
      </c>
      <c r="BU78" s="1">
        <v>0</v>
      </c>
    </row>
    <row r="79" spans="1:73" x14ac:dyDescent="0.15">
      <c r="A79" s="14">
        <v>69</v>
      </c>
      <c r="B79" s="1">
        <v>194</v>
      </c>
      <c r="C79" s="1">
        <v>81</v>
      </c>
      <c r="D79" s="1">
        <v>113</v>
      </c>
      <c r="E79" s="1">
        <v>0</v>
      </c>
      <c r="F79" s="1">
        <v>0</v>
      </c>
      <c r="G79" s="1">
        <v>0</v>
      </c>
      <c r="H79" s="1">
        <v>4</v>
      </c>
      <c r="I79" s="1">
        <v>1</v>
      </c>
      <c r="J79" s="1">
        <v>3</v>
      </c>
      <c r="K79" s="1">
        <v>9</v>
      </c>
      <c r="L79" s="1">
        <v>5</v>
      </c>
      <c r="M79" s="1">
        <v>4</v>
      </c>
      <c r="N79" s="1">
        <v>8</v>
      </c>
      <c r="O79" s="1">
        <v>4</v>
      </c>
      <c r="P79" s="1">
        <v>4</v>
      </c>
      <c r="Q79" s="1">
        <v>13</v>
      </c>
      <c r="R79" s="1">
        <v>6</v>
      </c>
      <c r="S79" s="1">
        <v>7</v>
      </c>
      <c r="T79" s="14">
        <v>69</v>
      </c>
      <c r="U79" s="1">
        <v>12</v>
      </c>
      <c r="V79" s="1">
        <v>7</v>
      </c>
      <c r="W79" s="1">
        <v>5</v>
      </c>
      <c r="X79" s="1">
        <v>58</v>
      </c>
      <c r="Y79" s="1">
        <v>22</v>
      </c>
      <c r="Z79" s="1">
        <v>36</v>
      </c>
      <c r="AA79" s="1">
        <v>5</v>
      </c>
      <c r="AB79" s="1">
        <v>2</v>
      </c>
      <c r="AC79" s="1">
        <v>3</v>
      </c>
      <c r="AD79" s="1">
        <v>1</v>
      </c>
      <c r="AE79" s="1">
        <v>0</v>
      </c>
      <c r="AF79" s="1">
        <v>1</v>
      </c>
      <c r="AG79" s="1">
        <v>3</v>
      </c>
      <c r="AH79" s="1">
        <v>1</v>
      </c>
      <c r="AI79" s="1">
        <v>2</v>
      </c>
      <c r="AJ79" s="1">
        <v>6</v>
      </c>
      <c r="AK79" s="1">
        <v>2</v>
      </c>
      <c r="AL79" s="1">
        <v>4</v>
      </c>
      <c r="AM79" s="14">
        <v>69</v>
      </c>
      <c r="AN79" s="1">
        <v>7</v>
      </c>
      <c r="AO79" s="1">
        <v>2</v>
      </c>
      <c r="AP79" s="1">
        <v>5</v>
      </c>
      <c r="AQ79" s="1">
        <v>17</v>
      </c>
      <c r="AR79" s="1">
        <v>7</v>
      </c>
      <c r="AS79" s="1">
        <v>10</v>
      </c>
      <c r="AT79" s="1">
        <v>4</v>
      </c>
      <c r="AU79" s="1">
        <v>1</v>
      </c>
      <c r="AV79" s="1">
        <v>3</v>
      </c>
      <c r="AW79" s="1">
        <v>8</v>
      </c>
      <c r="AX79" s="1">
        <v>4</v>
      </c>
      <c r="AY79" s="1">
        <v>4</v>
      </c>
      <c r="AZ79" s="1">
        <v>14</v>
      </c>
      <c r="BA79" s="1">
        <v>4</v>
      </c>
      <c r="BB79" s="1">
        <v>10</v>
      </c>
      <c r="BC79" s="1">
        <v>11</v>
      </c>
      <c r="BD79" s="1">
        <v>5</v>
      </c>
      <c r="BE79" s="1">
        <v>6</v>
      </c>
      <c r="BF79" s="14">
        <v>69</v>
      </c>
      <c r="BG79" s="1">
        <v>4</v>
      </c>
      <c r="BH79" s="1">
        <v>2</v>
      </c>
      <c r="BI79" s="1">
        <v>2</v>
      </c>
      <c r="BJ79" s="1">
        <v>7</v>
      </c>
      <c r="BK79" s="1">
        <v>4</v>
      </c>
      <c r="BL79" s="1">
        <v>3</v>
      </c>
      <c r="BM79" s="1">
        <v>1</v>
      </c>
      <c r="BN79" s="1">
        <v>0</v>
      </c>
      <c r="BO79" s="1">
        <v>1</v>
      </c>
      <c r="BP79" s="1">
        <v>2</v>
      </c>
      <c r="BQ79" s="1">
        <v>2</v>
      </c>
      <c r="BR79" s="1">
        <v>0</v>
      </c>
      <c r="BS79" s="1">
        <v>0</v>
      </c>
      <c r="BT79" s="1">
        <v>0</v>
      </c>
      <c r="BU79" s="1">
        <v>0</v>
      </c>
    </row>
    <row r="80" spans="1:73" x14ac:dyDescent="0.15">
      <c r="A80" s="14">
        <v>70</v>
      </c>
      <c r="B80" s="1">
        <v>158</v>
      </c>
      <c r="C80" s="1">
        <v>65</v>
      </c>
      <c r="D80" s="1">
        <v>93</v>
      </c>
      <c r="E80" s="1">
        <v>0</v>
      </c>
      <c r="F80" s="1">
        <v>0</v>
      </c>
      <c r="G80" s="1">
        <v>0</v>
      </c>
      <c r="H80" s="1">
        <v>4</v>
      </c>
      <c r="I80" s="1">
        <v>1</v>
      </c>
      <c r="J80" s="1">
        <v>3</v>
      </c>
      <c r="K80" s="1">
        <v>4</v>
      </c>
      <c r="L80" s="1">
        <v>1</v>
      </c>
      <c r="M80" s="1">
        <v>3</v>
      </c>
      <c r="N80" s="1">
        <v>5</v>
      </c>
      <c r="O80" s="1">
        <v>2</v>
      </c>
      <c r="P80" s="1">
        <v>3</v>
      </c>
      <c r="Q80" s="1">
        <v>13</v>
      </c>
      <c r="R80" s="1">
        <v>8</v>
      </c>
      <c r="S80" s="1">
        <v>5</v>
      </c>
      <c r="T80" s="14">
        <v>70</v>
      </c>
      <c r="U80" s="1">
        <v>5</v>
      </c>
      <c r="V80" s="1">
        <v>2</v>
      </c>
      <c r="W80" s="1">
        <v>3</v>
      </c>
      <c r="X80" s="1">
        <v>36</v>
      </c>
      <c r="Y80" s="1">
        <v>17</v>
      </c>
      <c r="Z80" s="1">
        <v>19</v>
      </c>
      <c r="AA80" s="1">
        <v>4</v>
      </c>
      <c r="AB80" s="1">
        <v>1</v>
      </c>
      <c r="AC80" s="1">
        <v>3</v>
      </c>
      <c r="AD80" s="1">
        <v>8</v>
      </c>
      <c r="AE80" s="1">
        <v>3</v>
      </c>
      <c r="AF80" s="1">
        <v>5</v>
      </c>
      <c r="AG80" s="1">
        <v>5</v>
      </c>
      <c r="AH80" s="1">
        <v>2</v>
      </c>
      <c r="AI80" s="1">
        <v>3</v>
      </c>
      <c r="AJ80" s="1">
        <v>2</v>
      </c>
      <c r="AK80" s="1">
        <v>2</v>
      </c>
      <c r="AL80" s="1">
        <v>0</v>
      </c>
      <c r="AM80" s="14">
        <v>70</v>
      </c>
      <c r="AN80" s="1">
        <v>10</v>
      </c>
      <c r="AO80" s="1">
        <v>5</v>
      </c>
      <c r="AP80" s="1">
        <v>5</v>
      </c>
      <c r="AQ80" s="1">
        <v>10</v>
      </c>
      <c r="AR80" s="1">
        <v>4</v>
      </c>
      <c r="AS80" s="1">
        <v>6</v>
      </c>
      <c r="AT80" s="1">
        <v>6</v>
      </c>
      <c r="AU80" s="1">
        <v>0</v>
      </c>
      <c r="AV80" s="1">
        <v>6</v>
      </c>
      <c r="AW80" s="1">
        <v>8</v>
      </c>
      <c r="AX80" s="1">
        <v>5</v>
      </c>
      <c r="AY80" s="1">
        <v>3</v>
      </c>
      <c r="AZ80" s="1">
        <v>13</v>
      </c>
      <c r="BA80" s="1">
        <v>5</v>
      </c>
      <c r="BB80" s="1">
        <v>8</v>
      </c>
      <c r="BC80" s="1">
        <v>10</v>
      </c>
      <c r="BD80" s="1">
        <v>4</v>
      </c>
      <c r="BE80" s="1">
        <v>6</v>
      </c>
      <c r="BF80" s="14">
        <v>70</v>
      </c>
      <c r="BG80" s="1">
        <v>4</v>
      </c>
      <c r="BH80" s="1">
        <v>0</v>
      </c>
      <c r="BI80" s="1">
        <v>4</v>
      </c>
      <c r="BJ80" s="1">
        <v>8</v>
      </c>
      <c r="BK80" s="1">
        <v>3</v>
      </c>
      <c r="BL80" s="1">
        <v>5</v>
      </c>
      <c r="BM80" s="1">
        <v>1</v>
      </c>
      <c r="BN80" s="1">
        <v>0</v>
      </c>
      <c r="BO80" s="1">
        <v>1</v>
      </c>
      <c r="BP80" s="1">
        <v>2</v>
      </c>
      <c r="BQ80" s="1">
        <v>0</v>
      </c>
      <c r="BR80" s="1">
        <v>2</v>
      </c>
      <c r="BS80" s="1">
        <v>0</v>
      </c>
      <c r="BT80" s="1">
        <v>0</v>
      </c>
      <c r="BU80" s="1">
        <v>0</v>
      </c>
    </row>
    <row r="81" spans="1:73" x14ac:dyDescent="0.15">
      <c r="A81" s="14">
        <v>71</v>
      </c>
      <c r="B81" s="1">
        <v>138</v>
      </c>
      <c r="C81" s="1">
        <v>56</v>
      </c>
      <c r="D81" s="1">
        <v>82</v>
      </c>
      <c r="E81" s="1">
        <v>0</v>
      </c>
      <c r="F81" s="1">
        <v>0</v>
      </c>
      <c r="G81" s="1">
        <v>0</v>
      </c>
      <c r="H81" s="1">
        <v>4</v>
      </c>
      <c r="I81" s="1">
        <v>2</v>
      </c>
      <c r="J81" s="1">
        <v>2</v>
      </c>
      <c r="K81" s="1">
        <v>6</v>
      </c>
      <c r="L81" s="1">
        <v>5</v>
      </c>
      <c r="M81" s="1">
        <v>1</v>
      </c>
      <c r="N81" s="1">
        <v>4</v>
      </c>
      <c r="O81" s="1">
        <v>1</v>
      </c>
      <c r="P81" s="1">
        <v>3</v>
      </c>
      <c r="Q81" s="1">
        <v>11</v>
      </c>
      <c r="R81" s="1">
        <v>5</v>
      </c>
      <c r="S81" s="1">
        <v>6</v>
      </c>
      <c r="T81" s="14">
        <v>71</v>
      </c>
      <c r="U81" s="1">
        <v>7</v>
      </c>
      <c r="V81" s="1">
        <v>4</v>
      </c>
      <c r="W81" s="1">
        <v>3</v>
      </c>
      <c r="X81" s="1">
        <v>31</v>
      </c>
      <c r="Y81" s="1">
        <v>11</v>
      </c>
      <c r="Z81" s="1">
        <v>20</v>
      </c>
      <c r="AA81" s="1">
        <v>4</v>
      </c>
      <c r="AB81" s="1">
        <v>0</v>
      </c>
      <c r="AC81" s="1">
        <v>4</v>
      </c>
      <c r="AD81" s="1">
        <v>4</v>
      </c>
      <c r="AE81" s="1">
        <v>2</v>
      </c>
      <c r="AF81" s="1">
        <v>2</v>
      </c>
      <c r="AG81" s="1">
        <v>4</v>
      </c>
      <c r="AH81" s="1">
        <v>3</v>
      </c>
      <c r="AI81" s="1">
        <v>1</v>
      </c>
      <c r="AJ81" s="1">
        <v>0</v>
      </c>
      <c r="AK81" s="1">
        <v>0</v>
      </c>
      <c r="AL81" s="1">
        <v>0</v>
      </c>
      <c r="AM81" s="14">
        <v>71</v>
      </c>
      <c r="AN81" s="1">
        <v>6</v>
      </c>
      <c r="AO81" s="1">
        <v>4</v>
      </c>
      <c r="AP81" s="1">
        <v>2</v>
      </c>
      <c r="AQ81" s="1">
        <v>11</v>
      </c>
      <c r="AR81" s="1">
        <v>4</v>
      </c>
      <c r="AS81" s="1">
        <v>7</v>
      </c>
      <c r="AT81" s="1">
        <v>2</v>
      </c>
      <c r="AU81" s="1">
        <v>0</v>
      </c>
      <c r="AV81" s="1">
        <v>2</v>
      </c>
      <c r="AW81" s="1">
        <v>7</v>
      </c>
      <c r="AX81" s="1">
        <v>3</v>
      </c>
      <c r="AY81" s="1">
        <v>4</v>
      </c>
      <c r="AZ81" s="1">
        <v>15</v>
      </c>
      <c r="BA81" s="1">
        <v>5</v>
      </c>
      <c r="BB81" s="1">
        <v>10</v>
      </c>
      <c r="BC81" s="1">
        <v>6</v>
      </c>
      <c r="BD81" s="1">
        <v>0</v>
      </c>
      <c r="BE81" s="1">
        <v>6</v>
      </c>
      <c r="BF81" s="14">
        <v>71</v>
      </c>
      <c r="BG81" s="1">
        <v>5</v>
      </c>
      <c r="BH81" s="1">
        <v>1</v>
      </c>
      <c r="BI81" s="1">
        <v>4</v>
      </c>
      <c r="BJ81" s="1">
        <v>7</v>
      </c>
      <c r="BK81" s="1">
        <v>4</v>
      </c>
      <c r="BL81" s="1">
        <v>3</v>
      </c>
      <c r="BM81" s="1">
        <v>0</v>
      </c>
      <c r="BN81" s="1">
        <v>0</v>
      </c>
      <c r="BO81" s="1">
        <v>0</v>
      </c>
      <c r="BP81" s="1">
        <v>4</v>
      </c>
      <c r="BQ81" s="1">
        <v>2</v>
      </c>
      <c r="BR81" s="1">
        <v>2</v>
      </c>
      <c r="BS81" s="1">
        <v>0</v>
      </c>
      <c r="BT81" s="1">
        <v>0</v>
      </c>
      <c r="BU81" s="1">
        <v>0</v>
      </c>
    </row>
    <row r="82" spans="1:73" x14ac:dyDescent="0.15">
      <c r="A82" s="14">
        <v>72</v>
      </c>
      <c r="B82" s="1">
        <v>140</v>
      </c>
      <c r="C82" s="1">
        <v>60</v>
      </c>
      <c r="D82" s="1">
        <v>80</v>
      </c>
      <c r="E82" s="1">
        <v>0</v>
      </c>
      <c r="F82" s="1">
        <v>0</v>
      </c>
      <c r="G82" s="1">
        <v>0</v>
      </c>
      <c r="H82" s="1">
        <v>4</v>
      </c>
      <c r="I82" s="1">
        <v>2</v>
      </c>
      <c r="J82" s="1">
        <v>2</v>
      </c>
      <c r="K82" s="1">
        <v>7</v>
      </c>
      <c r="L82" s="1">
        <v>4</v>
      </c>
      <c r="M82" s="1">
        <v>3</v>
      </c>
      <c r="N82" s="1">
        <v>5</v>
      </c>
      <c r="O82" s="1">
        <v>3</v>
      </c>
      <c r="P82" s="1">
        <v>2</v>
      </c>
      <c r="Q82" s="1">
        <v>7</v>
      </c>
      <c r="R82" s="1">
        <v>2</v>
      </c>
      <c r="S82" s="1">
        <v>5</v>
      </c>
      <c r="T82" s="14">
        <v>72</v>
      </c>
      <c r="U82" s="1">
        <v>5</v>
      </c>
      <c r="V82" s="1">
        <v>4</v>
      </c>
      <c r="W82" s="1">
        <v>1</v>
      </c>
      <c r="X82" s="1">
        <v>32</v>
      </c>
      <c r="Y82" s="1">
        <v>16</v>
      </c>
      <c r="Z82" s="1">
        <v>16</v>
      </c>
      <c r="AA82" s="1">
        <v>3</v>
      </c>
      <c r="AB82" s="1">
        <v>2</v>
      </c>
      <c r="AC82" s="1">
        <v>1</v>
      </c>
      <c r="AD82" s="1">
        <v>4</v>
      </c>
      <c r="AE82" s="1">
        <v>2</v>
      </c>
      <c r="AF82" s="1">
        <v>2</v>
      </c>
      <c r="AG82" s="1">
        <v>0</v>
      </c>
      <c r="AH82" s="1">
        <v>0</v>
      </c>
      <c r="AI82" s="1">
        <v>0</v>
      </c>
      <c r="AJ82" s="1">
        <v>1</v>
      </c>
      <c r="AK82" s="1">
        <v>1</v>
      </c>
      <c r="AL82" s="1">
        <v>0</v>
      </c>
      <c r="AM82" s="14">
        <v>72</v>
      </c>
      <c r="AN82" s="1">
        <v>6</v>
      </c>
      <c r="AO82" s="1">
        <v>0</v>
      </c>
      <c r="AP82" s="1">
        <v>6</v>
      </c>
      <c r="AQ82" s="1">
        <v>11</v>
      </c>
      <c r="AR82" s="1">
        <v>5</v>
      </c>
      <c r="AS82" s="1">
        <v>6</v>
      </c>
      <c r="AT82" s="1">
        <v>3</v>
      </c>
      <c r="AU82" s="1">
        <v>3</v>
      </c>
      <c r="AV82" s="1">
        <v>0</v>
      </c>
      <c r="AW82" s="1">
        <v>12</v>
      </c>
      <c r="AX82" s="1">
        <v>3</v>
      </c>
      <c r="AY82" s="1">
        <v>9</v>
      </c>
      <c r="AZ82" s="1">
        <v>9</v>
      </c>
      <c r="BA82" s="1">
        <v>4</v>
      </c>
      <c r="BB82" s="1">
        <v>5</v>
      </c>
      <c r="BC82" s="1">
        <v>8</v>
      </c>
      <c r="BD82" s="1">
        <v>2</v>
      </c>
      <c r="BE82" s="1">
        <v>6</v>
      </c>
      <c r="BF82" s="14">
        <v>72</v>
      </c>
      <c r="BG82" s="1">
        <v>6</v>
      </c>
      <c r="BH82" s="1">
        <v>2</v>
      </c>
      <c r="BI82" s="1">
        <v>4</v>
      </c>
      <c r="BJ82" s="1">
        <v>12</v>
      </c>
      <c r="BK82" s="1">
        <v>3</v>
      </c>
      <c r="BL82" s="1">
        <v>9</v>
      </c>
      <c r="BM82" s="1">
        <v>2</v>
      </c>
      <c r="BN82" s="1">
        <v>1</v>
      </c>
      <c r="BO82" s="1">
        <v>1</v>
      </c>
      <c r="BP82" s="1">
        <v>3</v>
      </c>
      <c r="BQ82" s="1">
        <v>1</v>
      </c>
      <c r="BR82" s="1">
        <v>2</v>
      </c>
      <c r="BS82" s="1">
        <v>0</v>
      </c>
      <c r="BT82" s="1">
        <v>0</v>
      </c>
      <c r="BU82" s="1">
        <v>0</v>
      </c>
    </row>
    <row r="83" spans="1:73" x14ac:dyDescent="0.15">
      <c r="A83" s="14">
        <v>73</v>
      </c>
      <c r="B83" s="1">
        <v>142</v>
      </c>
      <c r="C83" s="1">
        <v>72</v>
      </c>
      <c r="D83" s="1">
        <v>70</v>
      </c>
      <c r="E83" s="1">
        <v>0</v>
      </c>
      <c r="F83" s="1">
        <v>0</v>
      </c>
      <c r="G83" s="1">
        <v>0</v>
      </c>
      <c r="H83" s="1">
        <v>5</v>
      </c>
      <c r="I83" s="1">
        <v>2</v>
      </c>
      <c r="J83" s="1">
        <v>3</v>
      </c>
      <c r="K83" s="1">
        <v>5</v>
      </c>
      <c r="L83" s="1">
        <v>2</v>
      </c>
      <c r="M83" s="1">
        <v>3</v>
      </c>
      <c r="N83" s="1">
        <v>7</v>
      </c>
      <c r="O83" s="1">
        <v>3</v>
      </c>
      <c r="P83" s="1">
        <v>4</v>
      </c>
      <c r="Q83" s="1">
        <v>5</v>
      </c>
      <c r="R83" s="1">
        <v>4</v>
      </c>
      <c r="S83" s="1">
        <v>1</v>
      </c>
      <c r="T83" s="14">
        <v>73</v>
      </c>
      <c r="U83" s="1">
        <v>8</v>
      </c>
      <c r="V83" s="1">
        <v>7</v>
      </c>
      <c r="W83" s="1">
        <v>1</v>
      </c>
      <c r="X83" s="1">
        <v>29</v>
      </c>
      <c r="Y83" s="1">
        <v>13</v>
      </c>
      <c r="Z83" s="1">
        <v>16</v>
      </c>
      <c r="AA83" s="1">
        <v>6</v>
      </c>
      <c r="AB83" s="1">
        <v>3</v>
      </c>
      <c r="AC83" s="1">
        <v>3</v>
      </c>
      <c r="AD83" s="1">
        <v>8</v>
      </c>
      <c r="AE83" s="1">
        <v>4</v>
      </c>
      <c r="AF83" s="1">
        <v>4</v>
      </c>
      <c r="AG83" s="1">
        <v>2</v>
      </c>
      <c r="AH83" s="1">
        <v>1</v>
      </c>
      <c r="AI83" s="1">
        <v>1</v>
      </c>
      <c r="AJ83" s="1">
        <v>5</v>
      </c>
      <c r="AK83" s="1">
        <v>2</v>
      </c>
      <c r="AL83" s="1">
        <v>3</v>
      </c>
      <c r="AM83" s="14">
        <v>73</v>
      </c>
      <c r="AN83" s="1">
        <v>7</v>
      </c>
      <c r="AO83" s="1">
        <v>3</v>
      </c>
      <c r="AP83" s="1">
        <v>4</v>
      </c>
      <c r="AQ83" s="1">
        <v>9</v>
      </c>
      <c r="AR83" s="1">
        <v>5</v>
      </c>
      <c r="AS83" s="1">
        <v>4</v>
      </c>
      <c r="AT83" s="1">
        <v>3</v>
      </c>
      <c r="AU83" s="1">
        <v>2</v>
      </c>
      <c r="AV83" s="1">
        <v>1</v>
      </c>
      <c r="AW83" s="1">
        <v>4</v>
      </c>
      <c r="AX83" s="1">
        <v>2</v>
      </c>
      <c r="AY83" s="1">
        <v>2</v>
      </c>
      <c r="AZ83" s="1">
        <v>17</v>
      </c>
      <c r="BA83" s="1">
        <v>8</v>
      </c>
      <c r="BB83" s="1">
        <v>9</v>
      </c>
      <c r="BC83" s="1">
        <v>5</v>
      </c>
      <c r="BD83" s="1">
        <v>3</v>
      </c>
      <c r="BE83" s="1">
        <v>2</v>
      </c>
      <c r="BF83" s="14">
        <v>73</v>
      </c>
      <c r="BG83" s="1">
        <v>7</v>
      </c>
      <c r="BH83" s="1">
        <v>3</v>
      </c>
      <c r="BI83" s="1">
        <v>4</v>
      </c>
      <c r="BJ83" s="1">
        <v>6</v>
      </c>
      <c r="BK83" s="1">
        <v>2</v>
      </c>
      <c r="BL83" s="1">
        <v>4</v>
      </c>
      <c r="BM83" s="1">
        <v>0</v>
      </c>
      <c r="BN83" s="1">
        <v>0</v>
      </c>
      <c r="BO83" s="1">
        <v>0</v>
      </c>
      <c r="BP83" s="1">
        <v>4</v>
      </c>
      <c r="BQ83" s="1">
        <v>3</v>
      </c>
      <c r="BR83" s="1">
        <v>1</v>
      </c>
      <c r="BS83" s="1">
        <v>0</v>
      </c>
      <c r="BT83" s="1">
        <v>0</v>
      </c>
      <c r="BU83" s="1">
        <v>0</v>
      </c>
    </row>
    <row r="84" spans="1:73" x14ac:dyDescent="0.15">
      <c r="A84" s="14">
        <v>74</v>
      </c>
      <c r="B84" s="1">
        <v>117</v>
      </c>
      <c r="C84" s="1">
        <v>48</v>
      </c>
      <c r="D84" s="1">
        <v>69</v>
      </c>
      <c r="E84" s="1">
        <v>0</v>
      </c>
      <c r="F84" s="1">
        <v>0</v>
      </c>
      <c r="G84" s="1">
        <v>0</v>
      </c>
      <c r="H84" s="1">
        <v>4</v>
      </c>
      <c r="I84" s="1">
        <v>1</v>
      </c>
      <c r="J84" s="1">
        <v>3</v>
      </c>
      <c r="K84" s="1">
        <v>1</v>
      </c>
      <c r="L84" s="1">
        <v>0</v>
      </c>
      <c r="M84" s="1">
        <v>1</v>
      </c>
      <c r="N84" s="1">
        <v>7</v>
      </c>
      <c r="O84" s="1">
        <v>2</v>
      </c>
      <c r="P84" s="1">
        <v>5</v>
      </c>
      <c r="Q84" s="1">
        <v>5</v>
      </c>
      <c r="R84" s="1">
        <v>4</v>
      </c>
      <c r="S84" s="1">
        <v>1</v>
      </c>
      <c r="T84" s="14">
        <v>74</v>
      </c>
      <c r="U84" s="1">
        <v>3</v>
      </c>
      <c r="V84" s="1">
        <v>1</v>
      </c>
      <c r="W84" s="1">
        <v>2</v>
      </c>
      <c r="X84" s="1">
        <v>35</v>
      </c>
      <c r="Y84" s="1">
        <v>12</v>
      </c>
      <c r="Z84" s="1">
        <v>23</v>
      </c>
      <c r="AA84" s="1">
        <v>7</v>
      </c>
      <c r="AB84" s="1">
        <v>4</v>
      </c>
      <c r="AC84" s="1">
        <v>3</v>
      </c>
      <c r="AD84" s="1">
        <v>4</v>
      </c>
      <c r="AE84" s="1">
        <v>4</v>
      </c>
      <c r="AF84" s="1">
        <v>0</v>
      </c>
      <c r="AG84" s="1">
        <v>1</v>
      </c>
      <c r="AH84" s="1">
        <v>1</v>
      </c>
      <c r="AI84" s="1">
        <v>0</v>
      </c>
      <c r="AJ84" s="1">
        <v>1</v>
      </c>
      <c r="AK84" s="1">
        <v>0</v>
      </c>
      <c r="AL84" s="1">
        <v>1</v>
      </c>
      <c r="AM84" s="14">
        <v>74</v>
      </c>
      <c r="AN84" s="1">
        <v>3</v>
      </c>
      <c r="AO84" s="1">
        <v>1</v>
      </c>
      <c r="AP84" s="1">
        <v>2</v>
      </c>
      <c r="AQ84" s="1">
        <v>10</v>
      </c>
      <c r="AR84" s="1">
        <v>4</v>
      </c>
      <c r="AS84" s="1">
        <v>6</v>
      </c>
      <c r="AT84" s="1">
        <v>0</v>
      </c>
      <c r="AU84" s="1">
        <v>0</v>
      </c>
      <c r="AV84" s="1">
        <v>0</v>
      </c>
      <c r="AW84" s="1">
        <v>2</v>
      </c>
      <c r="AX84" s="1">
        <v>0</v>
      </c>
      <c r="AY84" s="1">
        <v>2</v>
      </c>
      <c r="AZ84" s="1">
        <v>12</v>
      </c>
      <c r="BA84" s="1">
        <v>5</v>
      </c>
      <c r="BB84" s="1">
        <v>7</v>
      </c>
      <c r="BC84" s="1">
        <v>8</v>
      </c>
      <c r="BD84" s="1">
        <v>7</v>
      </c>
      <c r="BE84" s="1">
        <v>1</v>
      </c>
      <c r="BF84" s="14">
        <v>74</v>
      </c>
      <c r="BG84" s="1">
        <v>7</v>
      </c>
      <c r="BH84" s="1">
        <v>0</v>
      </c>
      <c r="BI84" s="1">
        <v>7</v>
      </c>
      <c r="BJ84" s="1">
        <v>4</v>
      </c>
      <c r="BK84" s="1">
        <v>0</v>
      </c>
      <c r="BL84" s="1">
        <v>4</v>
      </c>
      <c r="BM84" s="1">
        <v>0</v>
      </c>
      <c r="BN84" s="1">
        <v>0</v>
      </c>
      <c r="BO84" s="1">
        <v>0</v>
      </c>
      <c r="BP84" s="1">
        <v>3</v>
      </c>
      <c r="BQ84" s="1">
        <v>2</v>
      </c>
      <c r="BR84" s="1">
        <v>1</v>
      </c>
      <c r="BS84" s="1">
        <v>0</v>
      </c>
      <c r="BT84" s="1">
        <v>0</v>
      </c>
      <c r="BU84" s="1">
        <v>0</v>
      </c>
    </row>
    <row r="85" spans="1:73" x14ac:dyDescent="0.15">
      <c r="A85" s="14">
        <v>75</v>
      </c>
      <c r="B85" s="1">
        <v>105</v>
      </c>
      <c r="C85" s="1">
        <v>41</v>
      </c>
      <c r="D85" s="1">
        <v>64</v>
      </c>
      <c r="E85" s="1">
        <v>0</v>
      </c>
      <c r="F85" s="1">
        <v>0</v>
      </c>
      <c r="G85" s="1">
        <v>0</v>
      </c>
      <c r="H85" s="1">
        <v>4</v>
      </c>
      <c r="I85" s="1">
        <v>1</v>
      </c>
      <c r="J85" s="1">
        <v>3</v>
      </c>
      <c r="K85" s="1">
        <v>5</v>
      </c>
      <c r="L85" s="1">
        <v>0</v>
      </c>
      <c r="M85" s="1">
        <v>5</v>
      </c>
      <c r="N85" s="1">
        <v>4</v>
      </c>
      <c r="O85" s="1">
        <v>0</v>
      </c>
      <c r="P85" s="1">
        <v>4</v>
      </c>
      <c r="Q85" s="1">
        <v>5</v>
      </c>
      <c r="R85" s="1">
        <v>3</v>
      </c>
      <c r="S85" s="1">
        <v>2</v>
      </c>
      <c r="T85" s="14">
        <v>75</v>
      </c>
      <c r="U85" s="1">
        <v>1</v>
      </c>
      <c r="V85" s="1">
        <v>1</v>
      </c>
      <c r="W85" s="1">
        <v>0</v>
      </c>
      <c r="X85" s="1">
        <v>27</v>
      </c>
      <c r="Y85" s="1">
        <v>11</v>
      </c>
      <c r="Z85" s="1">
        <v>16</v>
      </c>
      <c r="AA85" s="1">
        <v>4</v>
      </c>
      <c r="AB85" s="1">
        <v>4</v>
      </c>
      <c r="AC85" s="1">
        <v>0</v>
      </c>
      <c r="AD85" s="1">
        <v>6</v>
      </c>
      <c r="AE85" s="1">
        <v>2</v>
      </c>
      <c r="AF85" s="1">
        <v>4</v>
      </c>
      <c r="AG85" s="1">
        <v>1</v>
      </c>
      <c r="AH85" s="1">
        <v>0</v>
      </c>
      <c r="AI85" s="1">
        <v>1</v>
      </c>
      <c r="AJ85" s="1">
        <v>0</v>
      </c>
      <c r="AK85" s="1">
        <v>0</v>
      </c>
      <c r="AL85" s="1">
        <v>0</v>
      </c>
      <c r="AM85" s="14">
        <v>75</v>
      </c>
      <c r="AN85" s="1">
        <v>16</v>
      </c>
      <c r="AO85" s="1">
        <v>7</v>
      </c>
      <c r="AP85" s="1">
        <v>9</v>
      </c>
      <c r="AQ85" s="1">
        <v>6</v>
      </c>
      <c r="AR85" s="1">
        <v>2</v>
      </c>
      <c r="AS85" s="1">
        <v>4</v>
      </c>
      <c r="AT85" s="1">
        <v>3</v>
      </c>
      <c r="AU85" s="1">
        <v>1</v>
      </c>
      <c r="AV85" s="1">
        <v>2</v>
      </c>
      <c r="AW85" s="1">
        <v>5</v>
      </c>
      <c r="AX85" s="1">
        <v>2</v>
      </c>
      <c r="AY85" s="1">
        <v>3</v>
      </c>
      <c r="AZ85" s="1">
        <v>5</v>
      </c>
      <c r="BA85" s="1">
        <v>3</v>
      </c>
      <c r="BB85" s="1">
        <v>2</v>
      </c>
      <c r="BC85" s="1">
        <v>7</v>
      </c>
      <c r="BD85" s="1">
        <v>2</v>
      </c>
      <c r="BE85" s="1">
        <v>5</v>
      </c>
      <c r="BF85" s="14">
        <v>75</v>
      </c>
      <c r="BG85" s="1">
        <v>4</v>
      </c>
      <c r="BH85" s="1">
        <v>1</v>
      </c>
      <c r="BI85" s="1">
        <v>3</v>
      </c>
      <c r="BJ85" s="1">
        <v>2</v>
      </c>
      <c r="BK85" s="1">
        <v>1</v>
      </c>
      <c r="BL85" s="1">
        <v>1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</row>
    <row r="86" spans="1:73" x14ac:dyDescent="0.15">
      <c r="A86" s="14">
        <v>76</v>
      </c>
      <c r="B86" s="1">
        <v>67</v>
      </c>
      <c r="C86" s="1">
        <v>29</v>
      </c>
      <c r="D86" s="1">
        <v>38</v>
      </c>
      <c r="E86" s="1">
        <v>0</v>
      </c>
      <c r="F86" s="1">
        <v>0</v>
      </c>
      <c r="G86" s="1">
        <v>0</v>
      </c>
      <c r="H86" s="1">
        <v>2</v>
      </c>
      <c r="I86" s="1">
        <v>1</v>
      </c>
      <c r="J86" s="1">
        <v>1</v>
      </c>
      <c r="K86" s="1">
        <v>2</v>
      </c>
      <c r="L86" s="1">
        <v>0</v>
      </c>
      <c r="M86" s="1">
        <v>2</v>
      </c>
      <c r="N86" s="1">
        <v>2</v>
      </c>
      <c r="O86" s="1">
        <v>2</v>
      </c>
      <c r="P86" s="1">
        <v>0</v>
      </c>
      <c r="Q86" s="1">
        <v>3</v>
      </c>
      <c r="R86" s="1">
        <v>2</v>
      </c>
      <c r="S86" s="1">
        <v>1</v>
      </c>
      <c r="T86" s="14">
        <v>76</v>
      </c>
      <c r="U86" s="1">
        <v>3</v>
      </c>
      <c r="V86" s="1">
        <v>0</v>
      </c>
      <c r="W86" s="1">
        <v>3</v>
      </c>
      <c r="X86" s="1">
        <v>8</v>
      </c>
      <c r="Y86" s="1">
        <v>4</v>
      </c>
      <c r="Z86" s="1">
        <v>4</v>
      </c>
      <c r="AA86" s="1">
        <v>3</v>
      </c>
      <c r="AB86" s="1">
        <v>3</v>
      </c>
      <c r="AC86" s="1">
        <v>0</v>
      </c>
      <c r="AD86" s="1">
        <v>2</v>
      </c>
      <c r="AE86" s="1">
        <v>0</v>
      </c>
      <c r="AF86" s="1">
        <v>2</v>
      </c>
      <c r="AG86" s="1">
        <v>0</v>
      </c>
      <c r="AH86" s="1">
        <v>0</v>
      </c>
      <c r="AI86" s="1">
        <v>0</v>
      </c>
      <c r="AJ86" s="1">
        <v>2</v>
      </c>
      <c r="AK86" s="1">
        <v>1</v>
      </c>
      <c r="AL86" s="1">
        <v>1</v>
      </c>
      <c r="AM86" s="14">
        <v>76</v>
      </c>
      <c r="AN86" s="1">
        <v>3</v>
      </c>
      <c r="AO86" s="1">
        <v>1</v>
      </c>
      <c r="AP86" s="1">
        <v>2</v>
      </c>
      <c r="AQ86" s="1">
        <v>13</v>
      </c>
      <c r="AR86" s="1">
        <v>7</v>
      </c>
      <c r="AS86" s="1">
        <v>6</v>
      </c>
      <c r="AT86" s="1">
        <v>3</v>
      </c>
      <c r="AU86" s="1">
        <v>0</v>
      </c>
      <c r="AV86" s="1">
        <v>3</v>
      </c>
      <c r="AW86" s="1">
        <v>6</v>
      </c>
      <c r="AX86" s="1">
        <v>2</v>
      </c>
      <c r="AY86" s="1">
        <v>4</v>
      </c>
      <c r="AZ86" s="1">
        <v>5</v>
      </c>
      <c r="BA86" s="1">
        <v>3</v>
      </c>
      <c r="BB86" s="1">
        <v>2</v>
      </c>
      <c r="BC86" s="1">
        <v>3</v>
      </c>
      <c r="BD86" s="1">
        <v>0</v>
      </c>
      <c r="BE86" s="1">
        <v>3</v>
      </c>
      <c r="BF86" s="14">
        <v>76</v>
      </c>
      <c r="BG86" s="1">
        <v>4</v>
      </c>
      <c r="BH86" s="1">
        <v>2</v>
      </c>
      <c r="BI86" s="1">
        <v>2</v>
      </c>
      <c r="BJ86" s="1">
        <v>3</v>
      </c>
      <c r="BK86" s="1">
        <v>1</v>
      </c>
      <c r="BL86" s="1">
        <v>2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</row>
    <row r="87" spans="1:73" x14ac:dyDescent="0.15">
      <c r="A87" s="14">
        <v>77</v>
      </c>
      <c r="B87" s="1">
        <v>44</v>
      </c>
      <c r="C87" s="1">
        <v>19</v>
      </c>
      <c r="D87" s="1">
        <v>25</v>
      </c>
      <c r="E87" s="1">
        <v>1</v>
      </c>
      <c r="F87" s="1">
        <v>0</v>
      </c>
      <c r="G87" s="1">
        <v>1</v>
      </c>
      <c r="H87" s="1">
        <v>0</v>
      </c>
      <c r="I87" s="1">
        <v>0</v>
      </c>
      <c r="J87" s="1">
        <v>0</v>
      </c>
      <c r="K87" s="1">
        <v>3</v>
      </c>
      <c r="L87" s="1">
        <v>2</v>
      </c>
      <c r="M87" s="1">
        <v>1</v>
      </c>
      <c r="N87" s="1">
        <v>1</v>
      </c>
      <c r="O87" s="1">
        <v>0</v>
      </c>
      <c r="P87" s="1">
        <v>1</v>
      </c>
      <c r="Q87" s="1">
        <v>5</v>
      </c>
      <c r="R87" s="1">
        <v>1</v>
      </c>
      <c r="S87" s="1">
        <v>4</v>
      </c>
      <c r="T87" s="14">
        <v>77</v>
      </c>
      <c r="U87" s="1">
        <v>2</v>
      </c>
      <c r="V87" s="1">
        <v>1</v>
      </c>
      <c r="W87" s="1">
        <v>1</v>
      </c>
      <c r="X87" s="1">
        <v>8</v>
      </c>
      <c r="Y87" s="1">
        <v>3</v>
      </c>
      <c r="Z87" s="1">
        <v>5</v>
      </c>
      <c r="AA87" s="1">
        <v>3</v>
      </c>
      <c r="AB87" s="1">
        <v>1</v>
      </c>
      <c r="AC87" s="1">
        <v>2</v>
      </c>
      <c r="AD87" s="1">
        <v>1</v>
      </c>
      <c r="AE87" s="1">
        <v>1</v>
      </c>
      <c r="AF87" s="1">
        <v>0</v>
      </c>
      <c r="AG87" s="1">
        <v>2</v>
      </c>
      <c r="AH87" s="1">
        <v>1</v>
      </c>
      <c r="AI87" s="1">
        <v>1</v>
      </c>
      <c r="AJ87" s="1">
        <v>0</v>
      </c>
      <c r="AK87" s="1">
        <v>0</v>
      </c>
      <c r="AL87" s="1">
        <v>0</v>
      </c>
      <c r="AM87" s="14">
        <v>77</v>
      </c>
      <c r="AN87" s="1">
        <v>3</v>
      </c>
      <c r="AO87" s="1">
        <v>2</v>
      </c>
      <c r="AP87" s="1">
        <v>1</v>
      </c>
      <c r="AQ87" s="1">
        <v>6</v>
      </c>
      <c r="AR87" s="1">
        <v>3</v>
      </c>
      <c r="AS87" s="1">
        <v>3</v>
      </c>
      <c r="AT87" s="1">
        <v>0</v>
      </c>
      <c r="AU87" s="1">
        <v>0</v>
      </c>
      <c r="AV87" s="1">
        <v>0</v>
      </c>
      <c r="AW87" s="1">
        <v>1</v>
      </c>
      <c r="AX87" s="1">
        <v>1</v>
      </c>
      <c r="AY87" s="1">
        <v>0</v>
      </c>
      <c r="AZ87" s="1">
        <v>1</v>
      </c>
      <c r="BA87" s="1">
        <v>0</v>
      </c>
      <c r="BB87" s="1">
        <v>1</v>
      </c>
      <c r="BC87" s="1">
        <v>3</v>
      </c>
      <c r="BD87" s="1">
        <v>2</v>
      </c>
      <c r="BE87" s="1">
        <v>1</v>
      </c>
      <c r="BF87" s="14">
        <v>77</v>
      </c>
      <c r="BG87" s="1">
        <v>0</v>
      </c>
      <c r="BH87" s="1">
        <v>0</v>
      </c>
      <c r="BI87" s="1">
        <v>0</v>
      </c>
      <c r="BJ87" s="1">
        <v>3</v>
      </c>
      <c r="BK87" s="1">
        <v>0</v>
      </c>
      <c r="BL87" s="1">
        <v>3</v>
      </c>
      <c r="BM87" s="1">
        <v>0</v>
      </c>
      <c r="BN87" s="1">
        <v>0</v>
      </c>
      <c r="BO87" s="1">
        <v>0</v>
      </c>
      <c r="BP87" s="1">
        <v>1</v>
      </c>
      <c r="BQ87" s="1">
        <v>1</v>
      </c>
      <c r="BR87" s="1">
        <v>0</v>
      </c>
      <c r="BS87" s="1">
        <v>0</v>
      </c>
      <c r="BT87" s="1">
        <v>0</v>
      </c>
      <c r="BU87" s="1">
        <v>0</v>
      </c>
    </row>
    <row r="88" spans="1:73" x14ac:dyDescent="0.15">
      <c r="A88" s="14">
        <v>78</v>
      </c>
      <c r="B88" s="1">
        <v>47</v>
      </c>
      <c r="C88" s="1">
        <v>19</v>
      </c>
      <c r="D88" s="1">
        <v>28</v>
      </c>
      <c r="E88" s="1">
        <v>0</v>
      </c>
      <c r="F88" s="1">
        <v>0</v>
      </c>
      <c r="G88" s="1">
        <v>0</v>
      </c>
      <c r="H88" s="1">
        <v>2</v>
      </c>
      <c r="I88" s="1">
        <v>1</v>
      </c>
      <c r="J88" s="1">
        <v>1</v>
      </c>
      <c r="K88" s="1">
        <v>2</v>
      </c>
      <c r="L88" s="1">
        <v>0</v>
      </c>
      <c r="M88" s="1">
        <v>2</v>
      </c>
      <c r="N88" s="1">
        <v>0</v>
      </c>
      <c r="O88" s="1">
        <v>0</v>
      </c>
      <c r="P88" s="1">
        <v>0</v>
      </c>
      <c r="Q88" s="1">
        <v>4</v>
      </c>
      <c r="R88" s="1">
        <v>1</v>
      </c>
      <c r="S88" s="1">
        <v>3</v>
      </c>
      <c r="T88" s="14">
        <v>78</v>
      </c>
      <c r="U88" s="1">
        <v>1</v>
      </c>
      <c r="V88" s="1">
        <v>1</v>
      </c>
      <c r="W88" s="1">
        <v>0</v>
      </c>
      <c r="X88" s="1">
        <v>4</v>
      </c>
      <c r="Y88" s="1">
        <v>1</v>
      </c>
      <c r="Z88" s="1">
        <v>3</v>
      </c>
      <c r="AA88" s="1">
        <v>0</v>
      </c>
      <c r="AB88" s="1">
        <v>0</v>
      </c>
      <c r="AC88" s="1">
        <v>0</v>
      </c>
      <c r="AD88" s="1">
        <v>1</v>
      </c>
      <c r="AE88" s="1">
        <v>0</v>
      </c>
      <c r="AF88" s="1">
        <v>1</v>
      </c>
      <c r="AG88" s="1">
        <v>1</v>
      </c>
      <c r="AH88" s="1">
        <v>0</v>
      </c>
      <c r="AI88" s="1">
        <v>1</v>
      </c>
      <c r="AJ88" s="1">
        <v>1</v>
      </c>
      <c r="AK88" s="1">
        <v>0</v>
      </c>
      <c r="AL88" s="1">
        <v>1</v>
      </c>
      <c r="AM88" s="14">
        <v>78</v>
      </c>
      <c r="AN88" s="1">
        <v>6</v>
      </c>
      <c r="AO88" s="1">
        <v>3</v>
      </c>
      <c r="AP88" s="1">
        <v>3</v>
      </c>
      <c r="AQ88" s="1">
        <v>7</v>
      </c>
      <c r="AR88" s="1">
        <v>4</v>
      </c>
      <c r="AS88" s="1">
        <v>3</v>
      </c>
      <c r="AT88" s="1">
        <v>1</v>
      </c>
      <c r="AU88" s="1">
        <v>0</v>
      </c>
      <c r="AV88" s="1">
        <v>1</v>
      </c>
      <c r="AW88" s="1">
        <v>1</v>
      </c>
      <c r="AX88" s="1">
        <v>0</v>
      </c>
      <c r="AY88" s="1">
        <v>1</v>
      </c>
      <c r="AZ88" s="1">
        <v>7</v>
      </c>
      <c r="BA88" s="1">
        <v>3</v>
      </c>
      <c r="BB88" s="1">
        <v>4</v>
      </c>
      <c r="BC88" s="1">
        <v>4</v>
      </c>
      <c r="BD88" s="1">
        <v>2</v>
      </c>
      <c r="BE88" s="1">
        <v>2</v>
      </c>
      <c r="BF88" s="14">
        <v>78</v>
      </c>
      <c r="BG88" s="1">
        <v>1</v>
      </c>
      <c r="BH88" s="1">
        <v>0</v>
      </c>
      <c r="BI88" s="1">
        <v>1</v>
      </c>
      <c r="BJ88" s="1">
        <v>4</v>
      </c>
      <c r="BK88" s="1">
        <v>3</v>
      </c>
      <c r="BL88" s="1">
        <v>1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</row>
    <row r="89" spans="1:73" x14ac:dyDescent="0.15">
      <c r="A89" s="14">
        <v>79</v>
      </c>
      <c r="B89" s="1">
        <v>59</v>
      </c>
      <c r="C89" s="1">
        <v>22</v>
      </c>
      <c r="D89" s="1">
        <v>37</v>
      </c>
      <c r="E89" s="1">
        <v>0</v>
      </c>
      <c r="F89" s="1">
        <v>0</v>
      </c>
      <c r="G89" s="1">
        <v>0</v>
      </c>
      <c r="H89" s="1">
        <v>1</v>
      </c>
      <c r="I89" s="1">
        <v>1</v>
      </c>
      <c r="J89" s="1">
        <v>0</v>
      </c>
      <c r="K89" s="1">
        <v>2</v>
      </c>
      <c r="L89" s="1">
        <v>0</v>
      </c>
      <c r="M89" s="1">
        <v>2</v>
      </c>
      <c r="N89" s="1">
        <v>3</v>
      </c>
      <c r="O89" s="1">
        <v>2</v>
      </c>
      <c r="P89" s="1">
        <v>1</v>
      </c>
      <c r="Q89" s="1">
        <v>7</v>
      </c>
      <c r="R89" s="1">
        <v>2</v>
      </c>
      <c r="S89" s="1">
        <v>5</v>
      </c>
      <c r="T89" s="14">
        <v>79</v>
      </c>
      <c r="U89" s="1">
        <v>2</v>
      </c>
      <c r="V89" s="1">
        <v>1</v>
      </c>
      <c r="W89" s="1">
        <v>1</v>
      </c>
      <c r="X89" s="1">
        <v>9</v>
      </c>
      <c r="Y89" s="1">
        <v>2</v>
      </c>
      <c r="Z89" s="1">
        <v>7</v>
      </c>
      <c r="AA89" s="1">
        <v>1</v>
      </c>
      <c r="AB89" s="1">
        <v>0</v>
      </c>
      <c r="AC89" s="1">
        <v>1</v>
      </c>
      <c r="AD89" s="1">
        <v>0</v>
      </c>
      <c r="AE89" s="1">
        <v>0</v>
      </c>
      <c r="AF89" s="1">
        <v>0</v>
      </c>
      <c r="AG89" s="1">
        <v>1</v>
      </c>
      <c r="AH89" s="1">
        <v>0</v>
      </c>
      <c r="AI89" s="1">
        <v>1</v>
      </c>
      <c r="AJ89" s="1">
        <v>0</v>
      </c>
      <c r="AK89" s="1">
        <v>0</v>
      </c>
      <c r="AL89" s="1">
        <v>0</v>
      </c>
      <c r="AM89" s="14">
        <v>79</v>
      </c>
      <c r="AN89" s="1">
        <v>2</v>
      </c>
      <c r="AO89" s="1">
        <v>2</v>
      </c>
      <c r="AP89" s="1">
        <v>0</v>
      </c>
      <c r="AQ89" s="1">
        <v>7</v>
      </c>
      <c r="AR89" s="1">
        <v>3</v>
      </c>
      <c r="AS89" s="1">
        <v>4</v>
      </c>
      <c r="AT89" s="1">
        <v>4</v>
      </c>
      <c r="AU89" s="1">
        <v>2</v>
      </c>
      <c r="AV89" s="1">
        <v>2</v>
      </c>
      <c r="AW89" s="1">
        <v>4</v>
      </c>
      <c r="AX89" s="1">
        <v>2</v>
      </c>
      <c r="AY89" s="1">
        <v>2</v>
      </c>
      <c r="AZ89" s="1">
        <v>5</v>
      </c>
      <c r="BA89" s="1">
        <v>1</v>
      </c>
      <c r="BB89" s="1">
        <v>4</v>
      </c>
      <c r="BC89" s="1">
        <v>5</v>
      </c>
      <c r="BD89" s="1">
        <v>3</v>
      </c>
      <c r="BE89" s="1">
        <v>2</v>
      </c>
      <c r="BF89" s="14">
        <v>79</v>
      </c>
      <c r="BG89" s="1">
        <v>1</v>
      </c>
      <c r="BH89" s="1">
        <v>1</v>
      </c>
      <c r="BI89" s="1">
        <v>0</v>
      </c>
      <c r="BJ89" s="1">
        <v>4</v>
      </c>
      <c r="BK89" s="1">
        <v>0</v>
      </c>
      <c r="BL89" s="1">
        <v>4</v>
      </c>
      <c r="BM89" s="1">
        <v>0</v>
      </c>
      <c r="BN89" s="1">
        <v>0</v>
      </c>
      <c r="BO89" s="1">
        <v>0</v>
      </c>
      <c r="BP89" s="1">
        <v>1</v>
      </c>
      <c r="BQ89" s="1">
        <v>0</v>
      </c>
      <c r="BR89" s="1">
        <v>1</v>
      </c>
      <c r="BS89" s="1">
        <v>0</v>
      </c>
      <c r="BT89" s="1">
        <v>0</v>
      </c>
      <c r="BU89" s="1">
        <v>0</v>
      </c>
    </row>
    <row r="90" spans="1:73" x14ac:dyDescent="0.15">
      <c r="A90" s="14">
        <v>80</v>
      </c>
      <c r="B90" s="1">
        <v>54</v>
      </c>
      <c r="C90" s="1">
        <v>24</v>
      </c>
      <c r="D90" s="1">
        <v>30</v>
      </c>
      <c r="E90" s="1">
        <v>0</v>
      </c>
      <c r="F90" s="1">
        <v>0</v>
      </c>
      <c r="G90" s="1">
        <v>0</v>
      </c>
      <c r="H90" s="1">
        <v>1</v>
      </c>
      <c r="I90" s="1">
        <v>1</v>
      </c>
      <c r="J90" s="1">
        <v>0</v>
      </c>
      <c r="K90" s="1">
        <v>3</v>
      </c>
      <c r="L90" s="1">
        <v>1</v>
      </c>
      <c r="M90" s="1">
        <v>2</v>
      </c>
      <c r="N90" s="1">
        <v>2</v>
      </c>
      <c r="O90" s="1">
        <v>1</v>
      </c>
      <c r="P90" s="1">
        <v>1</v>
      </c>
      <c r="Q90" s="1">
        <v>1</v>
      </c>
      <c r="R90" s="1">
        <v>1</v>
      </c>
      <c r="S90" s="1">
        <v>0</v>
      </c>
      <c r="T90" s="14">
        <v>80</v>
      </c>
      <c r="U90" s="1">
        <v>3</v>
      </c>
      <c r="V90" s="1">
        <v>1</v>
      </c>
      <c r="W90" s="1">
        <v>2</v>
      </c>
      <c r="X90" s="1">
        <v>9</v>
      </c>
      <c r="Y90" s="1">
        <v>4</v>
      </c>
      <c r="Z90" s="1">
        <v>5</v>
      </c>
      <c r="AA90" s="1">
        <v>2</v>
      </c>
      <c r="AB90" s="1">
        <v>1</v>
      </c>
      <c r="AC90" s="1">
        <v>1</v>
      </c>
      <c r="AD90" s="1">
        <v>3</v>
      </c>
      <c r="AE90" s="1">
        <v>2</v>
      </c>
      <c r="AF90" s="1">
        <v>1</v>
      </c>
      <c r="AG90" s="1">
        <v>1</v>
      </c>
      <c r="AH90" s="1">
        <v>1</v>
      </c>
      <c r="AI90" s="1">
        <v>0</v>
      </c>
      <c r="AJ90" s="1">
        <v>2</v>
      </c>
      <c r="AK90" s="1">
        <v>0</v>
      </c>
      <c r="AL90" s="1">
        <v>2</v>
      </c>
      <c r="AM90" s="14">
        <v>80</v>
      </c>
      <c r="AN90" s="1">
        <v>4</v>
      </c>
      <c r="AO90" s="1">
        <v>3</v>
      </c>
      <c r="AP90" s="1">
        <v>1</v>
      </c>
      <c r="AQ90" s="1">
        <v>8</v>
      </c>
      <c r="AR90" s="1">
        <v>3</v>
      </c>
      <c r="AS90" s="1">
        <v>5</v>
      </c>
      <c r="AT90" s="1">
        <v>1</v>
      </c>
      <c r="AU90" s="1">
        <v>1</v>
      </c>
      <c r="AV90" s="1">
        <v>0</v>
      </c>
      <c r="AW90" s="1">
        <v>4</v>
      </c>
      <c r="AX90" s="1">
        <v>1</v>
      </c>
      <c r="AY90" s="1">
        <v>3</v>
      </c>
      <c r="AZ90" s="1">
        <v>4</v>
      </c>
      <c r="BA90" s="1">
        <v>1</v>
      </c>
      <c r="BB90" s="1">
        <v>3</v>
      </c>
      <c r="BC90" s="1">
        <v>3</v>
      </c>
      <c r="BD90" s="1">
        <v>1</v>
      </c>
      <c r="BE90" s="1">
        <v>2</v>
      </c>
      <c r="BF90" s="14">
        <v>80</v>
      </c>
      <c r="BG90" s="1">
        <v>1</v>
      </c>
      <c r="BH90" s="1">
        <v>0</v>
      </c>
      <c r="BI90" s="1">
        <v>1</v>
      </c>
      <c r="BJ90" s="1">
        <v>2</v>
      </c>
      <c r="BK90" s="1">
        <v>1</v>
      </c>
      <c r="BL90" s="1">
        <v>1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</row>
    <row r="91" spans="1:73" x14ac:dyDescent="0.15">
      <c r="A91" s="14">
        <v>81</v>
      </c>
      <c r="B91" s="1">
        <v>22</v>
      </c>
      <c r="C91" s="1">
        <v>9</v>
      </c>
      <c r="D91" s="1">
        <v>13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1</v>
      </c>
      <c r="M91" s="1">
        <v>0</v>
      </c>
      <c r="N91" s="1">
        <v>2</v>
      </c>
      <c r="O91" s="1">
        <v>1</v>
      </c>
      <c r="P91" s="1">
        <v>1</v>
      </c>
      <c r="Q91" s="1">
        <v>1</v>
      </c>
      <c r="R91" s="1">
        <v>1</v>
      </c>
      <c r="S91" s="1">
        <v>0</v>
      </c>
      <c r="T91" s="14">
        <v>81</v>
      </c>
      <c r="U91" s="1">
        <v>0</v>
      </c>
      <c r="V91" s="1">
        <v>0</v>
      </c>
      <c r="W91" s="1">
        <v>0</v>
      </c>
      <c r="X91" s="1">
        <v>5</v>
      </c>
      <c r="Y91" s="1">
        <v>2</v>
      </c>
      <c r="Z91" s="1">
        <v>3</v>
      </c>
      <c r="AA91" s="1">
        <v>1</v>
      </c>
      <c r="AB91" s="1">
        <v>0</v>
      </c>
      <c r="AC91" s="1">
        <v>1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4">
        <v>81</v>
      </c>
      <c r="AN91" s="1">
        <v>1</v>
      </c>
      <c r="AO91" s="1">
        <v>0</v>
      </c>
      <c r="AP91" s="1">
        <v>1</v>
      </c>
      <c r="AQ91" s="1">
        <v>3</v>
      </c>
      <c r="AR91" s="1">
        <v>1</v>
      </c>
      <c r="AS91" s="1">
        <v>2</v>
      </c>
      <c r="AT91" s="1">
        <v>2</v>
      </c>
      <c r="AU91" s="1">
        <v>1</v>
      </c>
      <c r="AV91" s="1">
        <v>1</v>
      </c>
      <c r="AW91" s="1">
        <v>2</v>
      </c>
      <c r="AX91" s="1">
        <v>1</v>
      </c>
      <c r="AY91" s="1">
        <v>1</v>
      </c>
      <c r="AZ91" s="1">
        <v>0</v>
      </c>
      <c r="BA91" s="1">
        <v>0</v>
      </c>
      <c r="BB91" s="1">
        <v>0</v>
      </c>
      <c r="BC91" s="1">
        <v>1</v>
      </c>
      <c r="BD91" s="1">
        <v>0</v>
      </c>
      <c r="BE91" s="1">
        <v>1</v>
      </c>
      <c r="BF91" s="14">
        <v>81</v>
      </c>
      <c r="BG91" s="1">
        <v>0</v>
      </c>
      <c r="BH91" s="1">
        <v>0</v>
      </c>
      <c r="BI91" s="1">
        <v>0</v>
      </c>
      <c r="BJ91" s="1">
        <v>2</v>
      </c>
      <c r="BK91" s="1">
        <v>1</v>
      </c>
      <c r="BL91" s="1">
        <v>1</v>
      </c>
      <c r="BM91" s="1">
        <v>0</v>
      </c>
      <c r="BN91" s="1">
        <v>0</v>
      </c>
      <c r="BO91" s="1">
        <v>0</v>
      </c>
      <c r="BP91" s="1">
        <v>1</v>
      </c>
      <c r="BQ91" s="1">
        <v>0</v>
      </c>
      <c r="BR91" s="1">
        <v>1</v>
      </c>
      <c r="BS91" s="1">
        <v>0</v>
      </c>
      <c r="BT91" s="1">
        <v>0</v>
      </c>
      <c r="BU91" s="1">
        <v>0</v>
      </c>
    </row>
    <row r="92" spans="1:73" x14ac:dyDescent="0.15">
      <c r="A92" s="14">
        <v>82</v>
      </c>
      <c r="B92" s="1">
        <v>30</v>
      </c>
      <c r="C92" s="1">
        <v>11</v>
      </c>
      <c r="D92" s="1">
        <v>19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4</v>
      </c>
      <c r="L92" s="1">
        <v>2</v>
      </c>
      <c r="M92" s="1">
        <v>2</v>
      </c>
      <c r="N92" s="1">
        <v>1</v>
      </c>
      <c r="O92" s="1">
        <v>0</v>
      </c>
      <c r="P92" s="1">
        <v>1</v>
      </c>
      <c r="Q92" s="1">
        <v>5</v>
      </c>
      <c r="R92" s="1">
        <v>1</v>
      </c>
      <c r="S92" s="1">
        <v>4</v>
      </c>
      <c r="T92" s="14">
        <v>82</v>
      </c>
      <c r="U92" s="1">
        <v>2</v>
      </c>
      <c r="V92" s="1">
        <v>1</v>
      </c>
      <c r="W92" s="1">
        <v>1</v>
      </c>
      <c r="X92" s="1">
        <v>2</v>
      </c>
      <c r="Y92" s="1">
        <v>0</v>
      </c>
      <c r="Z92" s="1">
        <v>2</v>
      </c>
      <c r="AA92" s="1">
        <v>2</v>
      </c>
      <c r="AB92" s="1">
        <v>1</v>
      </c>
      <c r="AC92" s="1">
        <v>1</v>
      </c>
      <c r="AD92" s="1">
        <v>2</v>
      </c>
      <c r="AE92" s="1">
        <v>0</v>
      </c>
      <c r="AF92" s="1">
        <v>2</v>
      </c>
      <c r="AG92" s="1">
        <v>1</v>
      </c>
      <c r="AH92" s="1">
        <v>1</v>
      </c>
      <c r="AI92" s="1">
        <v>0</v>
      </c>
      <c r="AJ92" s="1">
        <v>0</v>
      </c>
      <c r="AK92" s="1">
        <v>0</v>
      </c>
      <c r="AL92" s="1">
        <v>0</v>
      </c>
      <c r="AM92" s="14">
        <v>82</v>
      </c>
      <c r="AN92" s="1">
        <v>1</v>
      </c>
      <c r="AO92" s="1">
        <v>0</v>
      </c>
      <c r="AP92" s="1">
        <v>1</v>
      </c>
      <c r="AQ92" s="1">
        <v>4</v>
      </c>
      <c r="AR92" s="1">
        <v>2</v>
      </c>
      <c r="AS92" s="1">
        <v>2</v>
      </c>
      <c r="AT92" s="1">
        <v>0</v>
      </c>
      <c r="AU92" s="1">
        <v>0</v>
      </c>
      <c r="AV92" s="1">
        <v>0</v>
      </c>
      <c r="AW92" s="1">
        <v>3</v>
      </c>
      <c r="AX92" s="1">
        <v>2</v>
      </c>
      <c r="AY92" s="1">
        <v>1</v>
      </c>
      <c r="AZ92" s="1">
        <v>0</v>
      </c>
      <c r="BA92" s="1">
        <v>0</v>
      </c>
      <c r="BB92" s="1">
        <v>0</v>
      </c>
      <c r="BC92" s="1">
        <v>1</v>
      </c>
      <c r="BD92" s="1">
        <v>1</v>
      </c>
      <c r="BE92" s="1">
        <v>0</v>
      </c>
      <c r="BF92" s="14">
        <v>82</v>
      </c>
      <c r="BG92" s="1">
        <v>1</v>
      </c>
      <c r="BH92" s="1">
        <v>0</v>
      </c>
      <c r="BI92" s="1">
        <v>1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1</v>
      </c>
      <c r="BQ92" s="1">
        <v>0</v>
      </c>
      <c r="BR92" s="1">
        <v>1</v>
      </c>
      <c r="BS92" s="1">
        <v>0</v>
      </c>
      <c r="BT92" s="1">
        <v>0</v>
      </c>
      <c r="BU92" s="1">
        <v>0</v>
      </c>
    </row>
    <row r="93" spans="1:73" x14ac:dyDescent="0.15">
      <c r="A93" s="14">
        <v>83</v>
      </c>
      <c r="B93" s="1">
        <v>37</v>
      </c>
      <c r="C93" s="1">
        <v>12</v>
      </c>
      <c r="D93" s="1">
        <v>25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2</v>
      </c>
      <c r="L93" s="1">
        <v>0</v>
      </c>
      <c r="M93" s="1">
        <v>2</v>
      </c>
      <c r="N93" s="1">
        <v>0</v>
      </c>
      <c r="O93" s="1">
        <v>0</v>
      </c>
      <c r="P93" s="1">
        <v>0</v>
      </c>
      <c r="Q93" s="1">
        <v>1</v>
      </c>
      <c r="R93" s="1">
        <v>1</v>
      </c>
      <c r="S93" s="1">
        <v>0</v>
      </c>
      <c r="T93" s="14">
        <v>83</v>
      </c>
      <c r="U93" s="1">
        <v>1</v>
      </c>
      <c r="V93" s="1">
        <v>0</v>
      </c>
      <c r="W93" s="1">
        <v>1</v>
      </c>
      <c r="X93" s="1">
        <v>7</v>
      </c>
      <c r="Y93" s="1">
        <v>2</v>
      </c>
      <c r="Z93" s="1">
        <v>5</v>
      </c>
      <c r="AA93" s="1">
        <v>8</v>
      </c>
      <c r="AB93" s="1">
        <v>2</v>
      </c>
      <c r="AC93" s="1">
        <v>6</v>
      </c>
      <c r="AD93" s="1">
        <v>1</v>
      </c>
      <c r="AE93" s="1">
        <v>1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4">
        <v>83</v>
      </c>
      <c r="AN93" s="1">
        <v>2</v>
      </c>
      <c r="AO93" s="1">
        <v>0</v>
      </c>
      <c r="AP93" s="1">
        <v>2</v>
      </c>
      <c r="AQ93" s="1">
        <v>3</v>
      </c>
      <c r="AR93" s="1">
        <v>2</v>
      </c>
      <c r="AS93" s="1">
        <v>1</v>
      </c>
      <c r="AT93" s="1">
        <v>1</v>
      </c>
      <c r="AU93" s="1">
        <v>1</v>
      </c>
      <c r="AV93" s="1">
        <v>0</v>
      </c>
      <c r="AW93" s="1">
        <v>1</v>
      </c>
      <c r="AX93" s="1">
        <v>0</v>
      </c>
      <c r="AY93" s="1">
        <v>1</v>
      </c>
      <c r="AZ93" s="1">
        <v>5</v>
      </c>
      <c r="BA93" s="1">
        <v>2</v>
      </c>
      <c r="BB93" s="1">
        <v>3</v>
      </c>
      <c r="BC93" s="1">
        <v>2</v>
      </c>
      <c r="BD93" s="1">
        <v>0</v>
      </c>
      <c r="BE93" s="1">
        <v>2</v>
      </c>
      <c r="BF93" s="14">
        <v>83</v>
      </c>
      <c r="BG93" s="1">
        <v>1</v>
      </c>
      <c r="BH93" s="1">
        <v>1</v>
      </c>
      <c r="BI93" s="1">
        <v>0</v>
      </c>
      <c r="BJ93" s="1">
        <v>2</v>
      </c>
      <c r="BK93" s="1">
        <v>0</v>
      </c>
      <c r="BL93" s="1">
        <v>2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</row>
    <row r="94" spans="1:73" x14ac:dyDescent="0.15">
      <c r="A94" s="14">
        <v>84</v>
      </c>
      <c r="B94" s="1">
        <v>56</v>
      </c>
      <c r="C94" s="1">
        <v>13</v>
      </c>
      <c r="D94" s="1">
        <v>43</v>
      </c>
      <c r="E94" s="1">
        <v>0</v>
      </c>
      <c r="F94" s="1">
        <v>0</v>
      </c>
      <c r="G94" s="1">
        <v>0</v>
      </c>
      <c r="H94" s="1">
        <v>2</v>
      </c>
      <c r="I94" s="1">
        <v>0</v>
      </c>
      <c r="J94" s="1">
        <v>2</v>
      </c>
      <c r="K94" s="1">
        <v>1</v>
      </c>
      <c r="L94" s="1">
        <v>0</v>
      </c>
      <c r="M94" s="1">
        <v>1</v>
      </c>
      <c r="N94" s="1">
        <v>2</v>
      </c>
      <c r="O94" s="1">
        <v>0</v>
      </c>
      <c r="P94" s="1">
        <v>2</v>
      </c>
      <c r="Q94" s="1">
        <v>4</v>
      </c>
      <c r="R94" s="1">
        <v>1</v>
      </c>
      <c r="S94" s="1">
        <v>3</v>
      </c>
      <c r="T94" s="14">
        <v>84</v>
      </c>
      <c r="U94" s="1">
        <v>1</v>
      </c>
      <c r="V94" s="1">
        <v>0</v>
      </c>
      <c r="W94" s="1">
        <v>1</v>
      </c>
      <c r="X94" s="1">
        <v>18</v>
      </c>
      <c r="Y94" s="1">
        <v>6</v>
      </c>
      <c r="Z94" s="1">
        <v>12</v>
      </c>
      <c r="AA94" s="1">
        <v>3</v>
      </c>
      <c r="AB94" s="1">
        <v>1</v>
      </c>
      <c r="AC94" s="1">
        <v>2</v>
      </c>
      <c r="AD94" s="1">
        <v>3</v>
      </c>
      <c r="AE94" s="1">
        <v>1</v>
      </c>
      <c r="AF94" s="1">
        <v>2</v>
      </c>
      <c r="AG94" s="1">
        <v>2</v>
      </c>
      <c r="AH94" s="1">
        <v>1</v>
      </c>
      <c r="AI94" s="1">
        <v>1</v>
      </c>
      <c r="AJ94" s="1">
        <v>1</v>
      </c>
      <c r="AK94" s="1">
        <v>0</v>
      </c>
      <c r="AL94" s="1">
        <v>1</v>
      </c>
      <c r="AM94" s="14">
        <v>84</v>
      </c>
      <c r="AN94" s="1">
        <v>4</v>
      </c>
      <c r="AO94" s="1">
        <v>0</v>
      </c>
      <c r="AP94" s="1">
        <v>4</v>
      </c>
      <c r="AQ94" s="1">
        <v>3</v>
      </c>
      <c r="AR94" s="1">
        <v>1</v>
      </c>
      <c r="AS94" s="1">
        <v>2</v>
      </c>
      <c r="AT94" s="1">
        <v>0</v>
      </c>
      <c r="AU94" s="1">
        <v>0</v>
      </c>
      <c r="AV94" s="1">
        <v>0</v>
      </c>
      <c r="AW94" s="1">
        <v>3</v>
      </c>
      <c r="AX94" s="1">
        <v>1</v>
      </c>
      <c r="AY94" s="1">
        <v>2</v>
      </c>
      <c r="AZ94" s="1">
        <v>3</v>
      </c>
      <c r="BA94" s="1">
        <v>1</v>
      </c>
      <c r="BB94" s="1">
        <v>2</v>
      </c>
      <c r="BC94" s="1">
        <v>2</v>
      </c>
      <c r="BD94" s="1">
        <v>0</v>
      </c>
      <c r="BE94" s="1">
        <v>2</v>
      </c>
      <c r="BF94" s="14">
        <v>84</v>
      </c>
      <c r="BG94" s="1">
        <v>1</v>
      </c>
      <c r="BH94" s="1">
        <v>0</v>
      </c>
      <c r="BI94" s="1">
        <v>1</v>
      </c>
      <c r="BJ94" s="1">
        <v>2</v>
      </c>
      <c r="BK94" s="1">
        <v>0</v>
      </c>
      <c r="BL94" s="1">
        <v>2</v>
      </c>
      <c r="BM94" s="1">
        <v>0</v>
      </c>
      <c r="BN94" s="1">
        <v>0</v>
      </c>
      <c r="BO94" s="1">
        <v>0</v>
      </c>
      <c r="BP94" s="1">
        <v>1</v>
      </c>
      <c r="BQ94" s="1">
        <v>0</v>
      </c>
      <c r="BR94" s="1">
        <v>1</v>
      </c>
      <c r="BS94" s="1">
        <v>0</v>
      </c>
      <c r="BT94" s="1">
        <v>0</v>
      </c>
      <c r="BU94" s="1">
        <v>0</v>
      </c>
    </row>
    <row r="95" spans="1:73" x14ac:dyDescent="0.15">
      <c r="A95" s="14" t="s">
        <v>165</v>
      </c>
      <c r="B95" s="1">
        <v>35</v>
      </c>
      <c r="C95" s="1">
        <v>9</v>
      </c>
      <c r="D95" s="1">
        <v>26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1</v>
      </c>
      <c r="K95" s="1">
        <v>1</v>
      </c>
      <c r="L95" s="1">
        <v>0</v>
      </c>
      <c r="M95" s="1">
        <v>1</v>
      </c>
      <c r="N95" s="1">
        <v>3</v>
      </c>
      <c r="O95" s="1">
        <v>1</v>
      </c>
      <c r="P95" s="1">
        <v>2</v>
      </c>
      <c r="Q95" s="1">
        <v>2</v>
      </c>
      <c r="R95" s="1">
        <v>1</v>
      </c>
      <c r="S95" s="1">
        <v>1</v>
      </c>
      <c r="T95" s="14" t="s">
        <v>165</v>
      </c>
      <c r="U95" s="1">
        <v>1</v>
      </c>
      <c r="V95" s="1">
        <v>0</v>
      </c>
      <c r="W95" s="1">
        <v>1</v>
      </c>
      <c r="X95" s="1">
        <v>7</v>
      </c>
      <c r="Y95" s="1">
        <v>2</v>
      </c>
      <c r="Z95" s="1">
        <v>5</v>
      </c>
      <c r="AA95" s="1">
        <v>3</v>
      </c>
      <c r="AB95" s="1">
        <v>0</v>
      </c>
      <c r="AC95" s="1">
        <v>3</v>
      </c>
      <c r="AD95" s="1">
        <v>1</v>
      </c>
      <c r="AE95" s="1">
        <v>0</v>
      </c>
      <c r="AF95" s="1">
        <v>1</v>
      </c>
      <c r="AG95" s="1">
        <v>2</v>
      </c>
      <c r="AH95" s="1">
        <v>1</v>
      </c>
      <c r="AI95" s="1">
        <v>1</v>
      </c>
      <c r="AJ95" s="1">
        <v>0</v>
      </c>
      <c r="AK95" s="1">
        <v>0</v>
      </c>
      <c r="AL95" s="1">
        <v>0</v>
      </c>
      <c r="AM95" s="14" t="s">
        <v>165</v>
      </c>
      <c r="AN95" s="1">
        <v>1</v>
      </c>
      <c r="AO95" s="1">
        <v>0</v>
      </c>
      <c r="AP95" s="1">
        <v>1</v>
      </c>
      <c r="AQ95" s="1">
        <v>2</v>
      </c>
      <c r="AR95" s="1">
        <v>1</v>
      </c>
      <c r="AS95" s="1">
        <v>1</v>
      </c>
      <c r="AT95" s="1">
        <v>0</v>
      </c>
      <c r="AU95" s="1">
        <v>0</v>
      </c>
      <c r="AV95" s="1">
        <v>0</v>
      </c>
      <c r="AW95" s="1">
        <v>2</v>
      </c>
      <c r="AX95" s="1">
        <v>0</v>
      </c>
      <c r="AY95" s="1">
        <v>2</v>
      </c>
      <c r="AZ95" s="1">
        <v>0</v>
      </c>
      <c r="BA95" s="1">
        <v>0</v>
      </c>
      <c r="BB95" s="1">
        <v>0</v>
      </c>
      <c r="BC95" s="1">
        <v>6</v>
      </c>
      <c r="BD95" s="1">
        <v>2</v>
      </c>
      <c r="BE95" s="1">
        <v>4</v>
      </c>
      <c r="BF95" s="14" t="s">
        <v>165</v>
      </c>
      <c r="BG95" s="1">
        <v>2</v>
      </c>
      <c r="BH95" s="1">
        <v>1</v>
      </c>
      <c r="BI95" s="1">
        <v>1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1</v>
      </c>
      <c r="BQ95" s="1">
        <v>0</v>
      </c>
      <c r="BR95" s="1">
        <v>1</v>
      </c>
      <c r="BS95" s="1">
        <v>0</v>
      </c>
      <c r="BT95" s="1">
        <v>0</v>
      </c>
      <c r="BU95" s="1">
        <v>0</v>
      </c>
    </row>
    <row r="96" spans="1:73" x14ac:dyDescent="0.15">
      <c r="A96" s="33" t="s">
        <v>142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 t="s">
        <v>142</v>
      </c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 t="s">
        <v>142</v>
      </c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 t="s">
        <v>142</v>
      </c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</row>
  </sheetData>
  <mergeCells count="54">
    <mergeCell ref="Q2:S2"/>
    <mergeCell ref="B2:D2"/>
    <mergeCell ref="E2:G2"/>
    <mergeCell ref="H2:J2"/>
    <mergeCell ref="K2:M2"/>
    <mergeCell ref="N2:P2"/>
    <mergeCell ref="BC2:BE2"/>
    <mergeCell ref="U2:W2"/>
    <mergeCell ref="X2:Z2"/>
    <mergeCell ref="AA2:AC2"/>
    <mergeCell ref="AD2:AF2"/>
    <mergeCell ref="AG2:AI2"/>
    <mergeCell ref="AJ2:AL2"/>
    <mergeCell ref="AN2:AP2"/>
    <mergeCell ref="AQ2:AS2"/>
    <mergeCell ref="AT2:AV2"/>
    <mergeCell ref="AW2:AY2"/>
    <mergeCell ref="AZ2:BB2"/>
    <mergeCell ref="A96:S96"/>
    <mergeCell ref="T96:AL96"/>
    <mergeCell ref="AM96:BE96"/>
    <mergeCell ref="BF96:BU96"/>
    <mergeCell ref="H69:J69"/>
    <mergeCell ref="BG2:BI2"/>
    <mergeCell ref="BJ2:BL2"/>
    <mergeCell ref="BM2:BO2"/>
    <mergeCell ref="BP2:BR2"/>
    <mergeCell ref="BS2:BU2"/>
    <mergeCell ref="A66:S66"/>
    <mergeCell ref="T66:AL66"/>
    <mergeCell ref="AM66:BE66"/>
    <mergeCell ref="BF66:BU66"/>
    <mergeCell ref="B69:D69"/>
    <mergeCell ref="E69:G69"/>
    <mergeCell ref="AT69:AV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L69"/>
    <mergeCell ref="AN69:AP69"/>
    <mergeCell ref="AQ69:AS69"/>
    <mergeCell ref="BP69:BR69"/>
    <mergeCell ref="BS69:BU69"/>
    <mergeCell ref="AW69:AY69"/>
    <mergeCell ref="AZ69:BB69"/>
    <mergeCell ref="BC69:BE69"/>
    <mergeCell ref="BG69:BI69"/>
    <mergeCell ref="BJ69:BL69"/>
    <mergeCell ref="BM69:BO69"/>
  </mergeCells>
  <pageMargins left="0.7" right="0.7" top="0.75" bottom="0.75" header="0.3" footer="0.3"/>
  <pageSetup scale="16" orientation="portrait" r:id="rId1"/>
  <rowBreaks count="1" manualBreakCount="1">
    <brk id="67" max="16383" man="1"/>
  </rowBreaks>
  <colBreaks count="1" manualBreakCount="1">
    <brk id="19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A462-02A6-4BB2-B566-B121CD4520FE}">
  <dimension ref="A1:Z32"/>
  <sheetViews>
    <sheetView view="pageBreakPreview" topLeftCell="D1" zoomScale="125" zoomScaleNormal="100" zoomScaleSheetLayoutView="125" workbookViewId="0">
      <selection activeCell="A32" sqref="A32:XFD32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147</v>
      </c>
      <c r="N1" s="1" t="s">
        <v>147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166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166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43</v>
      </c>
      <c r="B4" s="1">
        <v>10094</v>
      </c>
      <c r="C4" s="1">
        <v>10</v>
      </c>
      <c r="D4" s="1">
        <v>287</v>
      </c>
      <c r="E4" s="1">
        <v>581</v>
      </c>
      <c r="F4" s="1">
        <v>464</v>
      </c>
      <c r="G4" s="1">
        <v>649</v>
      </c>
      <c r="H4" s="1">
        <v>456</v>
      </c>
      <c r="I4" s="1">
        <v>2907</v>
      </c>
      <c r="J4" s="1">
        <v>353</v>
      </c>
      <c r="K4" s="1">
        <v>492</v>
      </c>
      <c r="L4" s="1">
        <v>172</v>
      </c>
      <c r="M4" s="1">
        <v>173</v>
      </c>
      <c r="N4" s="1" t="s">
        <v>43</v>
      </c>
      <c r="O4" s="1">
        <v>534</v>
      </c>
      <c r="P4" s="1">
        <v>591</v>
      </c>
      <c r="Q4" s="1">
        <v>246</v>
      </c>
      <c r="R4" s="1">
        <v>521</v>
      </c>
      <c r="S4" s="1">
        <v>360</v>
      </c>
      <c r="T4" s="1">
        <v>377</v>
      </c>
      <c r="U4" s="1">
        <v>267</v>
      </c>
      <c r="V4" s="1">
        <v>292</v>
      </c>
      <c r="W4" s="1">
        <v>0</v>
      </c>
      <c r="X4" s="1">
        <v>69</v>
      </c>
      <c r="Y4" s="1">
        <v>288</v>
      </c>
      <c r="Z4" s="1">
        <v>5</v>
      </c>
    </row>
    <row r="5" spans="1:26" x14ac:dyDescent="0.15">
      <c r="A5" s="1" t="s">
        <v>44</v>
      </c>
      <c r="B5" s="1">
        <v>7830</v>
      </c>
      <c r="C5" s="1">
        <v>9</v>
      </c>
      <c r="D5" s="1">
        <v>233</v>
      </c>
      <c r="E5" s="1">
        <v>460</v>
      </c>
      <c r="F5" s="1">
        <v>364</v>
      </c>
      <c r="G5" s="1">
        <v>536</v>
      </c>
      <c r="H5" s="1">
        <v>375</v>
      </c>
      <c r="I5" s="1">
        <v>2368</v>
      </c>
      <c r="J5" s="1">
        <v>288</v>
      </c>
      <c r="K5" s="1">
        <v>377</v>
      </c>
      <c r="L5" s="1">
        <v>124</v>
      </c>
      <c r="M5" s="1">
        <v>140</v>
      </c>
      <c r="N5" s="1" t="s">
        <v>44</v>
      </c>
      <c r="O5" s="1">
        <v>404</v>
      </c>
      <c r="P5" s="1">
        <v>410</v>
      </c>
      <c r="Q5" s="1">
        <v>180</v>
      </c>
      <c r="R5" s="1">
        <v>380</v>
      </c>
      <c r="S5" s="1">
        <v>242</v>
      </c>
      <c r="T5" s="1">
        <v>251</v>
      </c>
      <c r="U5" s="1">
        <v>175</v>
      </c>
      <c r="V5" s="1">
        <v>201</v>
      </c>
      <c r="W5" s="1">
        <v>0</v>
      </c>
      <c r="X5" s="1">
        <v>56</v>
      </c>
      <c r="Y5" s="1">
        <v>252</v>
      </c>
      <c r="Z5" s="1">
        <v>5</v>
      </c>
    </row>
    <row r="6" spans="1:26" x14ac:dyDescent="0.15">
      <c r="A6" s="1" t="s">
        <v>45</v>
      </c>
      <c r="B6" s="1">
        <v>21567</v>
      </c>
      <c r="C6" s="1">
        <v>20</v>
      </c>
      <c r="D6" s="1">
        <v>755</v>
      </c>
      <c r="E6" s="1">
        <v>1352</v>
      </c>
      <c r="F6" s="1">
        <v>1139</v>
      </c>
      <c r="G6" s="1">
        <v>1528</v>
      </c>
      <c r="H6" s="1">
        <v>1100</v>
      </c>
      <c r="I6" s="1">
        <v>6548</v>
      </c>
      <c r="J6" s="1">
        <v>735</v>
      </c>
      <c r="K6" s="1">
        <v>968</v>
      </c>
      <c r="L6" s="1">
        <v>319</v>
      </c>
      <c r="M6" s="1">
        <v>363</v>
      </c>
      <c r="N6" s="1" t="s">
        <v>45</v>
      </c>
      <c r="O6" s="1">
        <v>1094</v>
      </c>
      <c r="P6" s="1">
        <v>1109</v>
      </c>
      <c r="Q6" s="1">
        <v>561</v>
      </c>
      <c r="R6" s="1">
        <v>982</v>
      </c>
      <c r="S6" s="1">
        <v>655</v>
      </c>
      <c r="T6" s="1">
        <v>522</v>
      </c>
      <c r="U6" s="1">
        <v>421</v>
      </c>
      <c r="V6" s="1">
        <v>475</v>
      </c>
      <c r="W6" s="1">
        <v>0</v>
      </c>
      <c r="X6" s="1">
        <v>195</v>
      </c>
      <c r="Y6" s="1">
        <v>717</v>
      </c>
      <c r="Z6" s="1">
        <v>9</v>
      </c>
    </row>
    <row r="7" spans="1:26" x14ac:dyDescent="0.15">
      <c r="A7" s="1" t="s">
        <v>46</v>
      </c>
      <c r="B7" s="1">
        <v>1201</v>
      </c>
      <c r="C7" s="1">
        <v>1</v>
      </c>
      <c r="D7" s="1">
        <v>6</v>
      </c>
      <c r="E7" s="1">
        <v>42</v>
      </c>
      <c r="F7" s="1">
        <v>27</v>
      </c>
      <c r="G7" s="1">
        <v>80</v>
      </c>
      <c r="H7" s="1">
        <v>42</v>
      </c>
      <c r="I7" s="1">
        <v>465</v>
      </c>
      <c r="J7" s="1">
        <v>17</v>
      </c>
      <c r="K7" s="1">
        <v>73</v>
      </c>
      <c r="L7" s="1">
        <v>30</v>
      </c>
      <c r="M7" s="1">
        <v>26</v>
      </c>
      <c r="N7" s="1" t="s">
        <v>46</v>
      </c>
      <c r="O7" s="1">
        <v>74</v>
      </c>
      <c r="P7" s="1">
        <v>58</v>
      </c>
      <c r="Q7" s="1">
        <v>30</v>
      </c>
      <c r="R7" s="1">
        <v>29</v>
      </c>
      <c r="S7" s="1">
        <v>62</v>
      </c>
      <c r="T7" s="1">
        <v>19</v>
      </c>
      <c r="U7" s="1">
        <v>46</v>
      </c>
      <c r="V7" s="1">
        <v>42</v>
      </c>
      <c r="W7" s="1">
        <v>0</v>
      </c>
      <c r="X7" s="1">
        <v>6</v>
      </c>
      <c r="Y7" s="1">
        <v>26</v>
      </c>
      <c r="Z7" s="1">
        <v>0</v>
      </c>
    </row>
    <row r="8" spans="1:26" x14ac:dyDescent="0.15">
      <c r="A8" s="1" t="s">
        <v>47</v>
      </c>
      <c r="B8" s="1">
        <v>1282</v>
      </c>
      <c r="C8" s="1">
        <v>0</v>
      </c>
      <c r="D8" s="1">
        <v>42</v>
      </c>
      <c r="E8" s="1">
        <v>60</v>
      </c>
      <c r="F8" s="1">
        <v>39</v>
      </c>
      <c r="G8" s="1">
        <v>55</v>
      </c>
      <c r="H8" s="1">
        <v>74</v>
      </c>
      <c r="I8" s="1">
        <v>362</v>
      </c>
      <c r="J8" s="1">
        <v>26</v>
      </c>
      <c r="K8" s="1">
        <v>81</v>
      </c>
      <c r="L8" s="1">
        <v>40</v>
      </c>
      <c r="M8" s="1">
        <v>16</v>
      </c>
      <c r="N8" s="1" t="s">
        <v>47</v>
      </c>
      <c r="O8" s="1">
        <v>71</v>
      </c>
      <c r="P8" s="1">
        <v>78</v>
      </c>
      <c r="Q8" s="1">
        <v>19</v>
      </c>
      <c r="R8" s="1">
        <v>62</v>
      </c>
      <c r="S8" s="1">
        <v>92</v>
      </c>
      <c r="T8" s="1">
        <v>43</v>
      </c>
      <c r="U8" s="1">
        <v>41</v>
      </c>
      <c r="V8" s="1">
        <v>41</v>
      </c>
      <c r="W8" s="1">
        <v>0</v>
      </c>
      <c r="X8" s="1">
        <v>16</v>
      </c>
      <c r="Y8" s="1">
        <v>24</v>
      </c>
      <c r="Z8" s="1">
        <v>0</v>
      </c>
    </row>
    <row r="9" spans="1:26" x14ac:dyDescent="0.15">
      <c r="A9" s="1" t="s">
        <v>48</v>
      </c>
      <c r="B9" s="1">
        <v>4713</v>
      </c>
      <c r="C9" s="1">
        <v>2</v>
      </c>
      <c r="D9" s="1">
        <v>141</v>
      </c>
      <c r="E9" s="1">
        <v>362</v>
      </c>
      <c r="F9" s="1">
        <v>164</v>
      </c>
      <c r="G9" s="1">
        <v>225</v>
      </c>
      <c r="H9" s="1">
        <v>258</v>
      </c>
      <c r="I9" s="1">
        <v>946</v>
      </c>
      <c r="J9" s="1">
        <v>156</v>
      </c>
      <c r="K9" s="1">
        <v>278</v>
      </c>
      <c r="L9" s="1">
        <v>162</v>
      </c>
      <c r="M9" s="1">
        <v>104</v>
      </c>
      <c r="N9" s="1" t="s">
        <v>48</v>
      </c>
      <c r="O9" s="1">
        <v>298</v>
      </c>
      <c r="P9" s="1">
        <v>384</v>
      </c>
      <c r="Q9" s="1">
        <v>101</v>
      </c>
      <c r="R9" s="1">
        <v>218</v>
      </c>
      <c r="S9" s="1">
        <v>345</v>
      </c>
      <c r="T9" s="1">
        <v>205</v>
      </c>
      <c r="U9" s="1">
        <v>89</v>
      </c>
      <c r="V9" s="1">
        <v>137</v>
      </c>
      <c r="W9" s="1">
        <v>0</v>
      </c>
      <c r="X9" s="1">
        <v>55</v>
      </c>
      <c r="Y9" s="1">
        <v>83</v>
      </c>
      <c r="Z9" s="1">
        <v>0</v>
      </c>
    </row>
    <row r="10" spans="1:26" x14ac:dyDescent="0.15">
      <c r="A10" s="1" t="s">
        <v>49</v>
      </c>
      <c r="B10" s="1">
        <v>984</v>
      </c>
      <c r="C10" s="1">
        <v>0</v>
      </c>
      <c r="D10" s="1">
        <v>30</v>
      </c>
      <c r="E10" s="1">
        <v>63</v>
      </c>
      <c r="F10" s="1">
        <v>44</v>
      </c>
      <c r="G10" s="1">
        <v>67</v>
      </c>
      <c r="H10" s="1">
        <v>48</v>
      </c>
      <c r="I10" s="1">
        <v>353</v>
      </c>
      <c r="J10" s="1">
        <v>41</v>
      </c>
      <c r="K10" s="1">
        <v>37</v>
      </c>
      <c r="L10" s="1">
        <v>9</v>
      </c>
      <c r="M10" s="1">
        <v>6</v>
      </c>
      <c r="N10" s="1" t="s">
        <v>49</v>
      </c>
      <c r="O10" s="1">
        <v>35</v>
      </c>
      <c r="P10" s="1">
        <v>31</v>
      </c>
      <c r="Q10" s="1">
        <v>25</v>
      </c>
      <c r="R10" s="1">
        <v>33</v>
      </c>
      <c r="S10" s="1">
        <v>18</v>
      </c>
      <c r="T10" s="1">
        <v>32</v>
      </c>
      <c r="U10" s="1">
        <v>46</v>
      </c>
      <c r="V10" s="1">
        <v>35</v>
      </c>
      <c r="W10" s="1">
        <v>0</v>
      </c>
      <c r="X10" s="1">
        <v>4</v>
      </c>
      <c r="Y10" s="1">
        <v>26</v>
      </c>
      <c r="Z10" s="1">
        <v>1</v>
      </c>
    </row>
    <row r="11" spans="1:26" x14ac:dyDescent="0.15">
      <c r="A11" s="1" t="s">
        <v>50</v>
      </c>
      <c r="B11" s="1">
        <v>15755</v>
      </c>
      <c r="C11" s="1">
        <v>4</v>
      </c>
      <c r="D11" s="1">
        <v>283</v>
      </c>
      <c r="E11" s="1">
        <v>702</v>
      </c>
      <c r="F11" s="1">
        <v>452</v>
      </c>
      <c r="G11" s="1">
        <v>1246</v>
      </c>
      <c r="H11" s="1">
        <v>851</v>
      </c>
      <c r="I11" s="1">
        <v>7440</v>
      </c>
      <c r="J11" s="1">
        <v>525</v>
      </c>
      <c r="K11" s="1">
        <v>660</v>
      </c>
      <c r="L11" s="1">
        <v>196</v>
      </c>
      <c r="M11" s="1">
        <v>156</v>
      </c>
      <c r="N11" s="1" t="s">
        <v>50</v>
      </c>
      <c r="O11" s="1">
        <v>420</v>
      </c>
      <c r="P11" s="1">
        <v>510</v>
      </c>
      <c r="Q11" s="1">
        <v>160</v>
      </c>
      <c r="R11" s="1">
        <v>477</v>
      </c>
      <c r="S11" s="1">
        <v>287</v>
      </c>
      <c r="T11" s="1">
        <v>478</v>
      </c>
      <c r="U11" s="1">
        <v>293</v>
      </c>
      <c r="V11" s="1">
        <v>247</v>
      </c>
      <c r="W11" s="1">
        <v>0</v>
      </c>
      <c r="X11" s="1">
        <v>44</v>
      </c>
      <c r="Y11" s="1">
        <v>320</v>
      </c>
      <c r="Z11" s="1">
        <v>4</v>
      </c>
    </row>
    <row r="13" spans="1:26" x14ac:dyDescent="0.15">
      <c r="A13" s="1" t="s">
        <v>141</v>
      </c>
      <c r="B13" s="1">
        <v>31438</v>
      </c>
      <c r="C13" s="1">
        <v>22</v>
      </c>
      <c r="D13" s="1">
        <v>839</v>
      </c>
      <c r="E13" s="1">
        <v>1821</v>
      </c>
      <c r="F13" s="1">
        <v>1320</v>
      </c>
      <c r="G13" s="1">
        <v>2182</v>
      </c>
      <c r="H13" s="1">
        <v>1608</v>
      </c>
      <c r="I13" s="1">
        <v>10716</v>
      </c>
      <c r="J13" s="1">
        <v>1050</v>
      </c>
      <c r="K13" s="1">
        <v>1425</v>
      </c>
      <c r="L13" s="1">
        <v>511</v>
      </c>
      <c r="M13" s="1">
        <v>460</v>
      </c>
      <c r="N13" s="1" t="s">
        <v>141</v>
      </c>
      <c r="O13" s="1">
        <v>1438</v>
      </c>
      <c r="P13" s="1">
        <v>1583</v>
      </c>
      <c r="Q13" s="1">
        <v>668</v>
      </c>
      <c r="R13" s="1">
        <v>1339</v>
      </c>
      <c r="S13" s="1">
        <v>1036</v>
      </c>
      <c r="T13" s="1">
        <v>939</v>
      </c>
      <c r="U13" s="1">
        <v>624</v>
      </c>
      <c r="V13" s="1">
        <v>709</v>
      </c>
      <c r="W13" s="1">
        <v>0</v>
      </c>
      <c r="X13" s="1">
        <v>230</v>
      </c>
      <c r="Y13" s="1">
        <v>906</v>
      </c>
      <c r="Z13" s="1">
        <v>12</v>
      </c>
    </row>
    <row r="14" spans="1:26" x14ac:dyDescent="0.15">
      <c r="A14" s="1" t="s">
        <v>43</v>
      </c>
      <c r="B14" s="1">
        <v>8518</v>
      </c>
      <c r="C14" s="1">
        <v>10</v>
      </c>
      <c r="D14" s="1">
        <v>246</v>
      </c>
      <c r="E14" s="1">
        <v>500</v>
      </c>
      <c r="F14" s="1">
        <v>386</v>
      </c>
      <c r="G14" s="1">
        <v>579</v>
      </c>
      <c r="H14" s="1">
        <v>358</v>
      </c>
      <c r="I14" s="1">
        <v>2532</v>
      </c>
      <c r="J14" s="1">
        <v>313</v>
      </c>
      <c r="K14" s="1">
        <v>398</v>
      </c>
      <c r="L14" s="1">
        <v>137</v>
      </c>
      <c r="M14" s="1">
        <v>146</v>
      </c>
      <c r="N14" s="1" t="s">
        <v>43</v>
      </c>
      <c r="O14" s="1">
        <v>461</v>
      </c>
      <c r="P14" s="1">
        <v>443</v>
      </c>
      <c r="Q14" s="1">
        <v>208</v>
      </c>
      <c r="R14" s="1">
        <v>437</v>
      </c>
      <c r="S14" s="1">
        <v>280</v>
      </c>
      <c r="T14" s="1">
        <v>296</v>
      </c>
      <c r="U14" s="1">
        <v>204</v>
      </c>
      <c r="V14" s="1">
        <v>235</v>
      </c>
      <c r="W14" s="1">
        <v>0</v>
      </c>
      <c r="X14" s="1">
        <v>64</v>
      </c>
      <c r="Y14" s="1">
        <v>280</v>
      </c>
      <c r="Z14" s="1">
        <v>5</v>
      </c>
    </row>
    <row r="15" spans="1:26" x14ac:dyDescent="0.15">
      <c r="A15" s="1" t="s">
        <v>44</v>
      </c>
      <c r="B15" s="1">
        <v>192</v>
      </c>
      <c r="C15" s="1">
        <v>0</v>
      </c>
      <c r="D15" s="1">
        <v>3</v>
      </c>
      <c r="E15" s="1">
        <v>4</v>
      </c>
      <c r="F15" s="1">
        <v>26</v>
      </c>
      <c r="G15" s="1">
        <v>1</v>
      </c>
      <c r="H15" s="1">
        <v>44</v>
      </c>
      <c r="I15" s="1">
        <v>51</v>
      </c>
      <c r="J15" s="1">
        <v>2</v>
      </c>
      <c r="K15" s="1">
        <v>21</v>
      </c>
      <c r="L15" s="1">
        <v>1</v>
      </c>
      <c r="M15" s="1">
        <v>1</v>
      </c>
      <c r="N15" s="1" t="s">
        <v>44</v>
      </c>
      <c r="O15" s="1">
        <v>2</v>
      </c>
      <c r="P15" s="1">
        <v>18</v>
      </c>
      <c r="Q15" s="1">
        <v>0</v>
      </c>
      <c r="R15" s="1">
        <v>4</v>
      </c>
      <c r="S15" s="1">
        <v>5</v>
      </c>
      <c r="T15" s="1">
        <v>4</v>
      </c>
      <c r="U15" s="1">
        <v>3</v>
      </c>
      <c r="V15" s="1">
        <v>1</v>
      </c>
      <c r="W15" s="1">
        <v>0</v>
      </c>
      <c r="X15" s="1">
        <v>0</v>
      </c>
      <c r="Y15" s="1">
        <v>1</v>
      </c>
      <c r="Z15" s="1">
        <v>0</v>
      </c>
    </row>
    <row r="16" spans="1:26" x14ac:dyDescent="0.15">
      <c r="A16" s="1" t="s">
        <v>45</v>
      </c>
      <c r="B16" s="1">
        <v>11182</v>
      </c>
      <c r="C16" s="1">
        <v>8</v>
      </c>
      <c r="D16" s="1">
        <v>374</v>
      </c>
      <c r="E16" s="1">
        <v>720</v>
      </c>
      <c r="F16" s="1">
        <v>586</v>
      </c>
      <c r="G16" s="1">
        <v>796</v>
      </c>
      <c r="H16" s="1">
        <v>574</v>
      </c>
      <c r="I16" s="1">
        <v>3319</v>
      </c>
      <c r="J16" s="1">
        <v>396</v>
      </c>
      <c r="K16" s="1">
        <v>469</v>
      </c>
      <c r="L16" s="1">
        <v>170</v>
      </c>
      <c r="M16" s="1">
        <v>179</v>
      </c>
      <c r="N16" s="1" t="s">
        <v>45</v>
      </c>
      <c r="O16" s="1">
        <v>566</v>
      </c>
      <c r="P16" s="1">
        <v>612</v>
      </c>
      <c r="Q16" s="1">
        <v>300</v>
      </c>
      <c r="R16" s="1">
        <v>524</v>
      </c>
      <c r="S16" s="1">
        <v>348</v>
      </c>
      <c r="T16" s="1">
        <v>281</v>
      </c>
      <c r="U16" s="1">
        <v>212</v>
      </c>
      <c r="V16" s="1">
        <v>259</v>
      </c>
      <c r="W16" s="1">
        <v>0</v>
      </c>
      <c r="X16" s="1">
        <v>109</v>
      </c>
      <c r="Y16" s="1">
        <v>374</v>
      </c>
      <c r="Z16" s="1">
        <v>6</v>
      </c>
    </row>
    <row r="17" spans="1:26" x14ac:dyDescent="0.15">
      <c r="A17" s="1" t="s">
        <v>46</v>
      </c>
      <c r="B17" s="1">
        <v>673</v>
      </c>
      <c r="C17" s="1">
        <v>1</v>
      </c>
      <c r="D17" s="1">
        <v>2</v>
      </c>
      <c r="E17" s="1">
        <v>22</v>
      </c>
      <c r="F17" s="1">
        <v>21</v>
      </c>
      <c r="G17" s="1">
        <v>47</v>
      </c>
      <c r="H17" s="1">
        <v>24</v>
      </c>
      <c r="I17" s="1">
        <v>257</v>
      </c>
      <c r="J17" s="1">
        <v>8</v>
      </c>
      <c r="K17" s="1">
        <v>43</v>
      </c>
      <c r="L17" s="1">
        <v>18</v>
      </c>
      <c r="M17" s="1">
        <v>13</v>
      </c>
      <c r="N17" s="1" t="s">
        <v>46</v>
      </c>
      <c r="O17" s="1">
        <v>41</v>
      </c>
      <c r="P17" s="1">
        <v>35</v>
      </c>
      <c r="Q17" s="1">
        <v>15</v>
      </c>
      <c r="R17" s="1">
        <v>14</v>
      </c>
      <c r="S17" s="1">
        <v>39</v>
      </c>
      <c r="T17" s="1">
        <v>11</v>
      </c>
      <c r="U17" s="1">
        <v>29</v>
      </c>
      <c r="V17" s="1">
        <v>17</v>
      </c>
      <c r="W17" s="1">
        <v>0</v>
      </c>
      <c r="X17" s="1">
        <v>3</v>
      </c>
      <c r="Y17" s="1">
        <v>13</v>
      </c>
      <c r="Z17" s="1">
        <v>0</v>
      </c>
    </row>
    <row r="18" spans="1:26" x14ac:dyDescent="0.15">
      <c r="A18" s="1" t="s">
        <v>47</v>
      </c>
      <c r="B18" s="1">
        <v>424</v>
      </c>
      <c r="C18" s="1">
        <v>0</v>
      </c>
      <c r="D18" s="1">
        <v>18</v>
      </c>
      <c r="E18" s="1">
        <v>20</v>
      </c>
      <c r="F18" s="1">
        <v>13</v>
      </c>
      <c r="G18" s="1">
        <v>16</v>
      </c>
      <c r="H18" s="1">
        <v>28</v>
      </c>
      <c r="I18" s="1">
        <v>158</v>
      </c>
      <c r="J18" s="1">
        <v>9</v>
      </c>
      <c r="K18" s="1">
        <v>33</v>
      </c>
      <c r="L18" s="1">
        <v>13</v>
      </c>
      <c r="M18" s="1">
        <v>4</v>
      </c>
      <c r="N18" s="1" t="s">
        <v>47</v>
      </c>
      <c r="O18" s="1">
        <v>16</v>
      </c>
      <c r="P18" s="1">
        <v>20</v>
      </c>
      <c r="Q18" s="1">
        <v>5</v>
      </c>
      <c r="R18" s="1">
        <v>14</v>
      </c>
      <c r="S18" s="1">
        <v>24</v>
      </c>
      <c r="T18" s="1">
        <v>4</v>
      </c>
      <c r="U18" s="1">
        <v>11</v>
      </c>
      <c r="V18" s="1">
        <v>6</v>
      </c>
      <c r="W18" s="1">
        <v>0</v>
      </c>
      <c r="X18" s="1">
        <v>2</v>
      </c>
      <c r="Y18" s="1">
        <v>10</v>
      </c>
      <c r="Z18" s="1">
        <v>0</v>
      </c>
    </row>
    <row r="19" spans="1:26" x14ac:dyDescent="0.15">
      <c r="A19" s="1" t="s">
        <v>48</v>
      </c>
      <c r="B19" s="1">
        <v>2479</v>
      </c>
      <c r="C19" s="1">
        <v>2</v>
      </c>
      <c r="D19" s="1">
        <v>65</v>
      </c>
      <c r="E19" s="1">
        <v>204</v>
      </c>
      <c r="F19" s="1">
        <v>75</v>
      </c>
      <c r="G19" s="1">
        <v>124</v>
      </c>
      <c r="H19" s="1">
        <v>144</v>
      </c>
      <c r="I19" s="1">
        <v>477</v>
      </c>
      <c r="J19" s="1">
        <v>77</v>
      </c>
      <c r="K19" s="1">
        <v>150</v>
      </c>
      <c r="L19" s="1">
        <v>88</v>
      </c>
      <c r="M19" s="1">
        <v>61</v>
      </c>
      <c r="N19" s="1" t="s">
        <v>48</v>
      </c>
      <c r="O19" s="1">
        <v>149</v>
      </c>
      <c r="P19" s="1">
        <v>199</v>
      </c>
      <c r="Q19" s="1">
        <v>51</v>
      </c>
      <c r="R19" s="1">
        <v>108</v>
      </c>
      <c r="S19" s="1">
        <v>204</v>
      </c>
      <c r="T19" s="1">
        <v>107</v>
      </c>
      <c r="U19" s="1">
        <v>42</v>
      </c>
      <c r="V19" s="1">
        <v>79</v>
      </c>
      <c r="W19" s="1">
        <v>0</v>
      </c>
      <c r="X19" s="1">
        <v>28</v>
      </c>
      <c r="Y19" s="1">
        <v>45</v>
      </c>
      <c r="Z19" s="1">
        <v>0</v>
      </c>
    </row>
    <row r="20" spans="1:26" x14ac:dyDescent="0.15">
      <c r="A20" s="1" t="s">
        <v>49</v>
      </c>
      <c r="B20" s="1">
        <v>259</v>
      </c>
      <c r="C20" s="1">
        <v>0</v>
      </c>
      <c r="D20" s="1">
        <v>6</v>
      </c>
      <c r="E20" s="1">
        <v>18</v>
      </c>
      <c r="F20" s="1">
        <v>10</v>
      </c>
      <c r="G20" s="1">
        <v>15</v>
      </c>
      <c r="H20" s="1">
        <v>12</v>
      </c>
      <c r="I20" s="1">
        <v>116</v>
      </c>
      <c r="J20" s="1">
        <v>12</v>
      </c>
      <c r="K20" s="1">
        <v>11</v>
      </c>
      <c r="L20" s="1">
        <v>0</v>
      </c>
      <c r="M20" s="1">
        <v>2</v>
      </c>
      <c r="N20" s="1" t="s">
        <v>49</v>
      </c>
      <c r="O20" s="1">
        <v>7</v>
      </c>
      <c r="P20" s="1">
        <v>7</v>
      </c>
      <c r="Q20" s="1">
        <v>6</v>
      </c>
      <c r="R20" s="1">
        <v>11</v>
      </c>
      <c r="S20" s="1">
        <v>2</v>
      </c>
      <c r="T20" s="1">
        <v>3</v>
      </c>
      <c r="U20" s="1">
        <v>8</v>
      </c>
      <c r="V20" s="1">
        <v>8</v>
      </c>
      <c r="W20" s="1">
        <v>0</v>
      </c>
      <c r="X20" s="1">
        <v>0</v>
      </c>
      <c r="Y20" s="1">
        <v>5</v>
      </c>
      <c r="Z20" s="1">
        <v>0</v>
      </c>
    </row>
    <row r="21" spans="1:26" x14ac:dyDescent="0.15">
      <c r="A21" s="1" t="s">
        <v>50</v>
      </c>
      <c r="B21" s="1">
        <v>7707</v>
      </c>
      <c r="C21" s="1">
        <v>1</v>
      </c>
      <c r="D21" s="1">
        <v>125</v>
      </c>
      <c r="E21" s="1">
        <v>333</v>
      </c>
      <c r="F21" s="1">
        <v>203</v>
      </c>
      <c r="G21" s="1">
        <v>604</v>
      </c>
      <c r="H21" s="1">
        <v>423</v>
      </c>
      <c r="I21" s="1">
        <v>3804</v>
      </c>
      <c r="J21" s="1">
        <v>233</v>
      </c>
      <c r="K21" s="1">
        <v>300</v>
      </c>
      <c r="L21" s="1">
        <v>84</v>
      </c>
      <c r="M21" s="1">
        <v>54</v>
      </c>
      <c r="N21" s="1" t="s">
        <v>50</v>
      </c>
      <c r="O21" s="1">
        <v>196</v>
      </c>
      <c r="P21" s="1">
        <v>249</v>
      </c>
      <c r="Q21" s="1">
        <v>83</v>
      </c>
      <c r="R21" s="1">
        <v>227</v>
      </c>
      <c r="S21" s="1">
        <v>134</v>
      </c>
      <c r="T21" s="1">
        <v>233</v>
      </c>
      <c r="U21" s="1">
        <v>115</v>
      </c>
      <c r="V21" s="1">
        <v>104</v>
      </c>
      <c r="W21" s="1">
        <v>0</v>
      </c>
      <c r="X21" s="1">
        <v>24</v>
      </c>
      <c r="Y21" s="1">
        <v>177</v>
      </c>
      <c r="Z21" s="1">
        <v>1</v>
      </c>
    </row>
    <row r="23" spans="1:26" x14ac:dyDescent="0.15">
      <c r="A23" s="1" t="s">
        <v>140</v>
      </c>
      <c r="B23" s="1">
        <v>31994</v>
      </c>
      <c r="C23" s="1">
        <v>24</v>
      </c>
      <c r="D23" s="1">
        <v>938</v>
      </c>
      <c r="E23" s="1">
        <v>1801</v>
      </c>
      <c r="F23" s="1">
        <v>1373</v>
      </c>
      <c r="G23" s="1">
        <v>2204</v>
      </c>
      <c r="H23" s="1">
        <v>1597</v>
      </c>
      <c r="I23" s="1">
        <v>10677</v>
      </c>
      <c r="J23" s="1">
        <v>1091</v>
      </c>
      <c r="K23" s="1">
        <v>1541</v>
      </c>
      <c r="L23" s="1">
        <v>541</v>
      </c>
      <c r="M23" s="1">
        <v>524</v>
      </c>
      <c r="N23" s="1" t="s">
        <v>140</v>
      </c>
      <c r="O23" s="1">
        <v>1492</v>
      </c>
      <c r="P23" s="1">
        <v>1588</v>
      </c>
      <c r="Q23" s="1">
        <v>654</v>
      </c>
      <c r="R23" s="1">
        <v>1363</v>
      </c>
      <c r="S23" s="1">
        <v>1025</v>
      </c>
      <c r="T23" s="1">
        <v>988</v>
      </c>
      <c r="U23" s="1">
        <v>754</v>
      </c>
      <c r="V23" s="1">
        <v>761</v>
      </c>
      <c r="W23" s="1">
        <v>0</v>
      </c>
      <c r="X23" s="1">
        <v>215</v>
      </c>
      <c r="Y23" s="1">
        <v>831</v>
      </c>
      <c r="Z23" s="1">
        <v>12</v>
      </c>
    </row>
    <row r="24" spans="1:26" x14ac:dyDescent="0.15">
      <c r="A24" s="1" t="s">
        <v>43</v>
      </c>
      <c r="B24" s="1">
        <v>1576</v>
      </c>
      <c r="C24" s="1">
        <v>0</v>
      </c>
      <c r="D24" s="1">
        <v>41</v>
      </c>
      <c r="E24" s="1">
        <v>81</v>
      </c>
      <c r="F24" s="1">
        <v>78</v>
      </c>
      <c r="G24" s="1">
        <v>70</v>
      </c>
      <c r="H24" s="1">
        <v>98</v>
      </c>
      <c r="I24" s="1">
        <v>375</v>
      </c>
      <c r="J24" s="1">
        <v>40</v>
      </c>
      <c r="K24" s="1">
        <v>94</v>
      </c>
      <c r="L24" s="1">
        <v>35</v>
      </c>
      <c r="M24" s="1">
        <v>27</v>
      </c>
      <c r="N24" s="1" t="s">
        <v>43</v>
      </c>
      <c r="O24" s="1">
        <v>73</v>
      </c>
      <c r="P24" s="1">
        <v>148</v>
      </c>
      <c r="Q24" s="1">
        <v>38</v>
      </c>
      <c r="R24" s="1">
        <v>84</v>
      </c>
      <c r="S24" s="1">
        <v>80</v>
      </c>
      <c r="T24" s="1">
        <v>81</v>
      </c>
      <c r="U24" s="1">
        <v>63</v>
      </c>
      <c r="V24" s="1">
        <v>57</v>
      </c>
      <c r="W24" s="1">
        <v>0</v>
      </c>
      <c r="X24" s="1">
        <v>5</v>
      </c>
      <c r="Y24" s="1">
        <v>8</v>
      </c>
      <c r="Z24" s="1">
        <v>0</v>
      </c>
    </row>
    <row r="25" spans="1:26" x14ac:dyDescent="0.15">
      <c r="A25" s="1" t="s">
        <v>44</v>
      </c>
      <c r="B25" s="1">
        <v>7638</v>
      </c>
      <c r="C25" s="1">
        <v>9</v>
      </c>
      <c r="D25" s="1">
        <v>230</v>
      </c>
      <c r="E25" s="1">
        <v>456</v>
      </c>
      <c r="F25" s="1">
        <v>338</v>
      </c>
      <c r="G25" s="1">
        <v>535</v>
      </c>
      <c r="H25" s="1">
        <v>331</v>
      </c>
      <c r="I25" s="1">
        <v>2317</v>
      </c>
      <c r="J25" s="1">
        <v>286</v>
      </c>
      <c r="K25" s="1">
        <v>356</v>
      </c>
      <c r="L25" s="1">
        <v>123</v>
      </c>
      <c r="M25" s="1">
        <v>139</v>
      </c>
      <c r="N25" s="1" t="s">
        <v>44</v>
      </c>
      <c r="O25" s="1">
        <v>402</v>
      </c>
      <c r="P25" s="1">
        <v>392</v>
      </c>
      <c r="Q25" s="1">
        <v>180</v>
      </c>
      <c r="R25" s="1">
        <v>376</v>
      </c>
      <c r="S25" s="1">
        <v>237</v>
      </c>
      <c r="T25" s="1">
        <v>247</v>
      </c>
      <c r="U25" s="1">
        <v>172</v>
      </c>
      <c r="V25" s="1">
        <v>200</v>
      </c>
      <c r="W25" s="1">
        <v>0</v>
      </c>
      <c r="X25" s="1">
        <v>56</v>
      </c>
      <c r="Y25" s="1">
        <v>251</v>
      </c>
      <c r="Z25" s="1">
        <v>5</v>
      </c>
    </row>
    <row r="26" spans="1:26" x14ac:dyDescent="0.15">
      <c r="A26" s="1" t="s">
        <v>45</v>
      </c>
      <c r="B26" s="1">
        <v>10385</v>
      </c>
      <c r="C26" s="1">
        <v>12</v>
      </c>
      <c r="D26" s="1">
        <v>381</v>
      </c>
      <c r="E26" s="1">
        <v>632</v>
      </c>
      <c r="F26" s="1">
        <v>553</v>
      </c>
      <c r="G26" s="1">
        <v>732</v>
      </c>
      <c r="H26" s="1">
        <v>526</v>
      </c>
      <c r="I26" s="1">
        <v>3229</v>
      </c>
      <c r="J26" s="1">
        <v>339</v>
      </c>
      <c r="K26" s="1">
        <v>499</v>
      </c>
      <c r="L26" s="1">
        <v>149</v>
      </c>
      <c r="M26" s="1">
        <v>184</v>
      </c>
      <c r="N26" s="1" t="s">
        <v>45</v>
      </c>
      <c r="O26" s="1">
        <v>528</v>
      </c>
      <c r="P26" s="1">
        <v>497</v>
      </c>
      <c r="Q26" s="1">
        <v>261</v>
      </c>
      <c r="R26" s="1">
        <v>458</v>
      </c>
      <c r="S26" s="1">
        <v>307</v>
      </c>
      <c r="T26" s="1">
        <v>241</v>
      </c>
      <c r="U26" s="1">
        <v>209</v>
      </c>
      <c r="V26" s="1">
        <v>216</v>
      </c>
      <c r="W26" s="1">
        <v>0</v>
      </c>
      <c r="X26" s="1">
        <v>86</v>
      </c>
      <c r="Y26" s="1">
        <v>343</v>
      </c>
      <c r="Z26" s="1">
        <v>3</v>
      </c>
    </row>
    <row r="27" spans="1:26" x14ac:dyDescent="0.15">
      <c r="A27" s="1" t="s">
        <v>46</v>
      </c>
      <c r="B27" s="1">
        <v>528</v>
      </c>
      <c r="C27" s="1">
        <v>0</v>
      </c>
      <c r="D27" s="1">
        <v>4</v>
      </c>
      <c r="E27" s="1">
        <v>20</v>
      </c>
      <c r="F27" s="1">
        <v>6</v>
      </c>
      <c r="G27" s="1">
        <v>33</v>
      </c>
      <c r="H27" s="1">
        <v>18</v>
      </c>
      <c r="I27" s="1">
        <v>208</v>
      </c>
      <c r="J27" s="1">
        <v>9</v>
      </c>
      <c r="K27" s="1">
        <v>30</v>
      </c>
      <c r="L27" s="1">
        <v>12</v>
      </c>
      <c r="M27" s="1">
        <v>13</v>
      </c>
      <c r="N27" s="1" t="s">
        <v>46</v>
      </c>
      <c r="O27" s="1">
        <v>33</v>
      </c>
      <c r="P27" s="1">
        <v>23</v>
      </c>
      <c r="Q27" s="1">
        <v>15</v>
      </c>
      <c r="R27" s="1">
        <v>15</v>
      </c>
      <c r="S27" s="1">
        <v>23</v>
      </c>
      <c r="T27" s="1">
        <v>8</v>
      </c>
      <c r="U27" s="1">
        <v>17</v>
      </c>
      <c r="V27" s="1">
        <v>25</v>
      </c>
      <c r="W27" s="1">
        <v>0</v>
      </c>
      <c r="X27" s="1">
        <v>3</v>
      </c>
      <c r="Y27" s="1">
        <v>13</v>
      </c>
      <c r="Z27" s="1">
        <v>0</v>
      </c>
    </row>
    <row r="28" spans="1:26" x14ac:dyDescent="0.15">
      <c r="A28" s="1" t="s">
        <v>47</v>
      </c>
      <c r="B28" s="1">
        <v>858</v>
      </c>
      <c r="C28" s="1">
        <v>0</v>
      </c>
      <c r="D28" s="1">
        <v>24</v>
      </c>
      <c r="E28" s="1">
        <v>40</v>
      </c>
      <c r="F28" s="1">
        <v>26</v>
      </c>
      <c r="G28" s="1">
        <v>39</v>
      </c>
      <c r="H28" s="1">
        <v>46</v>
      </c>
      <c r="I28" s="1">
        <v>204</v>
      </c>
      <c r="J28" s="1">
        <v>17</v>
      </c>
      <c r="K28" s="1">
        <v>48</v>
      </c>
      <c r="L28" s="1">
        <v>27</v>
      </c>
      <c r="M28" s="1">
        <v>12</v>
      </c>
      <c r="N28" s="1" t="s">
        <v>47</v>
      </c>
      <c r="O28" s="1">
        <v>55</v>
      </c>
      <c r="P28" s="1">
        <v>58</v>
      </c>
      <c r="Q28" s="1">
        <v>14</v>
      </c>
      <c r="R28" s="1">
        <v>48</v>
      </c>
      <c r="S28" s="1">
        <v>68</v>
      </c>
      <c r="T28" s="1">
        <v>39</v>
      </c>
      <c r="U28" s="1">
        <v>30</v>
      </c>
      <c r="V28" s="1">
        <v>35</v>
      </c>
      <c r="W28" s="1">
        <v>0</v>
      </c>
      <c r="X28" s="1">
        <v>14</v>
      </c>
      <c r="Y28" s="1">
        <v>14</v>
      </c>
      <c r="Z28" s="1">
        <v>0</v>
      </c>
    </row>
    <row r="29" spans="1:26" x14ac:dyDescent="0.15">
      <c r="A29" s="1" t="s">
        <v>48</v>
      </c>
      <c r="B29" s="1">
        <v>2234</v>
      </c>
      <c r="C29" s="1">
        <v>0</v>
      </c>
      <c r="D29" s="1">
        <v>76</v>
      </c>
      <c r="E29" s="1">
        <v>158</v>
      </c>
      <c r="F29" s="1">
        <v>89</v>
      </c>
      <c r="G29" s="1">
        <v>101</v>
      </c>
      <c r="H29" s="1">
        <v>114</v>
      </c>
      <c r="I29" s="1">
        <v>469</v>
      </c>
      <c r="J29" s="1">
        <v>79</v>
      </c>
      <c r="K29" s="1">
        <v>128</v>
      </c>
      <c r="L29" s="1">
        <v>74</v>
      </c>
      <c r="M29" s="1">
        <v>43</v>
      </c>
      <c r="N29" s="1" t="s">
        <v>48</v>
      </c>
      <c r="O29" s="1">
        <v>149</v>
      </c>
      <c r="P29" s="1">
        <v>185</v>
      </c>
      <c r="Q29" s="1">
        <v>50</v>
      </c>
      <c r="R29" s="1">
        <v>110</v>
      </c>
      <c r="S29" s="1">
        <v>141</v>
      </c>
      <c r="T29" s="1">
        <v>98</v>
      </c>
      <c r="U29" s="1">
        <v>47</v>
      </c>
      <c r="V29" s="1">
        <v>58</v>
      </c>
      <c r="W29" s="1">
        <v>0</v>
      </c>
      <c r="X29" s="1">
        <v>27</v>
      </c>
      <c r="Y29" s="1">
        <v>38</v>
      </c>
      <c r="Z29" s="1">
        <v>0</v>
      </c>
    </row>
    <row r="30" spans="1:26" x14ac:dyDescent="0.15">
      <c r="A30" s="1" t="s">
        <v>49</v>
      </c>
      <c r="B30" s="1">
        <v>725</v>
      </c>
      <c r="C30" s="1">
        <v>0</v>
      </c>
      <c r="D30" s="1">
        <v>24</v>
      </c>
      <c r="E30" s="1">
        <v>45</v>
      </c>
      <c r="F30" s="1">
        <v>34</v>
      </c>
      <c r="G30" s="1">
        <v>52</v>
      </c>
      <c r="H30" s="1">
        <v>36</v>
      </c>
      <c r="I30" s="1">
        <v>237</v>
      </c>
      <c r="J30" s="1">
        <v>29</v>
      </c>
      <c r="K30" s="1">
        <v>26</v>
      </c>
      <c r="L30" s="1">
        <v>9</v>
      </c>
      <c r="M30" s="1">
        <v>4</v>
      </c>
      <c r="N30" s="1" t="s">
        <v>49</v>
      </c>
      <c r="O30" s="1">
        <v>28</v>
      </c>
      <c r="P30" s="1">
        <v>24</v>
      </c>
      <c r="Q30" s="1">
        <v>19</v>
      </c>
      <c r="R30" s="1">
        <v>22</v>
      </c>
      <c r="S30" s="1">
        <v>16</v>
      </c>
      <c r="T30" s="1">
        <v>29</v>
      </c>
      <c r="U30" s="1">
        <v>38</v>
      </c>
      <c r="V30" s="1">
        <v>27</v>
      </c>
      <c r="W30" s="1">
        <v>0</v>
      </c>
      <c r="X30" s="1">
        <v>4</v>
      </c>
      <c r="Y30" s="1">
        <v>21</v>
      </c>
      <c r="Z30" s="1">
        <v>1</v>
      </c>
    </row>
    <row r="31" spans="1:26" x14ac:dyDescent="0.15">
      <c r="A31" s="1" t="s">
        <v>50</v>
      </c>
      <c r="B31" s="1">
        <v>8048</v>
      </c>
      <c r="C31" s="1">
        <v>3</v>
      </c>
      <c r="D31" s="1">
        <v>158</v>
      </c>
      <c r="E31" s="1">
        <v>369</v>
      </c>
      <c r="F31" s="1">
        <v>249</v>
      </c>
      <c r="G31" s="1">
        <v>642</v>
      </c>
      <c r="H31" s="1">
        <v>428</v>
      </c>
      <c r="I31" s="1">
        <v>3636</v>
      </c>
      <c r="J31" s="1">
        <v>292</v>
      </c>
      <c r="K31" s="1">
        <v>360</v>
      </c>
      <c r="L31" s="1">
        <v>112</v>
      </c>
      <c r="M31" s="1">
        <v>102</v>
      </c>
      <c r="N31" s="1" t="s">
        <v>50</v>
      </c>
      <c r="O31" s="1">
        <v>224</v>
      </c>
      <c r="P31" s="1">
        <v>261</v>
      </c>
      <c r="Q31" s="1">
        <v>77</v>
      </c>
      <c r="R31" s="1">
        <v>250</v>
      </c>
      <c r="S31" s="1">
        <v>153</v>
      </c>
      <c r="T31" s="1">
        <v>245</v>
      </c>
      <c r="U31" s="1">
        <v>178</v>
      </c>
      <c r="V31" s="1">
        <v>143</v>
      </c>
      <c r="W31" s="1">
        <v>0</v>
      </c>
      <c r="X31" s="1">
        <v>20</v>
      </c>
      <c r="Y31" s="1">
        <v>143</v>
      </c>
      <c r="Z31" s="1">
        <v>3</v>
      </c>
    </row>
    <row r="32" spans="1:26" x14ac:dyDescent="0.15">
      <c r="A32" s="33" t="s">
        <v>142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 t="s">
        <v>142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</sheetData>
  <mergeCells count="2">
    <mergeCell ref="A32:M32"/>
    <mergeCell ref="N32:Z32"/>
  </mergeCells>
  <pageMargins left="0.7" right="0.7" top="0.75" bottom="0.75" header="0.3" footer="0.3"/>
  <pageSetup scale="16" orientation="portrait" r:id="rId1"/>
  <colBreaks count="1" manualBreakCount="1">
    <brk id="13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4B48-FAC7-4C5F-A186-222780247BD9}">
  <dimension ref="A1:Z42"/>
  <sheetViews>
    <sheetView view="pageBreakPreview" topLeftCell="A7" zoomScale="125" zoomScaleNormal="100" zoomScaleSheetLayoutView="125" workbookViewId="0">
      <selection activeCell="A42" sqref="A42:XFD42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148</v>
      </c>
      <c r="N1" s="1" t="s">
        <v>148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168</v>
      </c>
      <c r="N3" s="1" t="s">
        <v>168</v>
      </c>
    </row>
    <row r="5" spans="1:26" x14ac:dyDescent="0.15">
      <c r="A5" s="1" t="s">
        <v>167</v>
      </c>
      <c r="B5" s="1">
        <v>63432</v>
      </c>
      <c r="C5" s="1">
        <v>46</v>
      </c>
      <c r="D5" s="1">
        <v>1777</v>
      </c>
      <c r="E5" s="1">
        <v>3622</v>
      </c>
      <c r="F5" s="1">
        <v>2693</v>
      </c>
      <c r="G5" s="1">
        <v>4386</v>
      </c>
      <c r="H5" s="1">
        <v>3205</v>
      </c>
      <c r="I5" s="1">
        <v>21393</v>
      </c>
      <c r="J5" s="1">
        <v>2141</v>
      </c>
      <c r="K5" s="1">
        <v>2966</v>
      </c>
      <c r="L5" s="1">
        <v>1052</v>
      </c>
      <c r="M5" s="1">
        <v>984</v>
      </c>
      <c r="N5" s="1" t="s">
        <v>167</v>
      </c>
      <c r="O5" s="1">
        <v>2930</v>
      </c>
      <c r="P5" s="1">
        <v>3171</v>
      </c>
      <c r="Q5" s="1">
        <v>1322</v>
      </c>
      <c r="R5" s="1">
        <v>2702</v>
      </c>
      <c r="S5" s="1">
        <v>2061</v>
      </c>
      <c r="T5" s="1">
        <v>1927</v>
      </c>
      <c r="U5" s="1">
        <v>1378</v>
      </c>
      <c r="V5" s="1">
        <v>1470</v>
      </c>
      <c r="W5" s="1">
        <v>0</v>
      </c>
      <c r="X5" s="1">
        <v>445</v>
      </c>
      <c r="Y5" s="1">
        <v>1737</v>
      </c>
      <c r="Z5" s="1">
        <v>24</v>
      </c>
    </row>
    <row r="6" spans="1:26" x14ac:dyDescent="0.15">
      <c r="A6" s="1" t="s">
        <v>52</v>
      </c>
      <c r="B6" s="1">
        <v>63045</v>
      </c>
      <c r="C6" s="1">
        <v>46</v>
      </c>
      <c r="D6" s="1">
        <v>1773</v>
      </c>
      <c r="E6" s="1">
        <v>3619</v>
      </c>
      <c r="F6" s="1">
        <v>2689</v>
      </c>
      <c r="G6" s="1">
        <v>4382</v>
      </c>
      <c r="H6" s="1">
        <v>3200</v>
      </c>
      <c r="I6" s="1">
        <v>21070</v>
      </c>
      <c r="J6" s="1">
        <v>2139</v>
      </c>
      <c r="K6" s="1">
        <v>2959</v>
      </c>
      <c r="L6" s="1">
        <v>1049</v>
      </c>
      <c r="M6" s="1">
        <v>981</v>
      </c>
      <c r="N6" s="1" t="s">
        <v>52</v>
      </c>
      <c r="O6" s="1">
        <v>2922</v>
      </c>
      <c r="P6" s="1">
        <v>3170</v>
      </c>
      <c r="Q6" s="1">
        <v>1322</v>
      </c>
      <c r="R6" s="1">
        <v>2698</v>
      </c>
      <c r="S6" s="1">
        <v>2061</v>
      </c>
      <c r="T6" s="1">
        <v>1927</v>
      </c>
      <c r="U6" s="1">
        <v>1378</v>
      </c>
      <c r="V6" s="1">
        <v>1470</v>
      </c>
      <c r="W6" s="1">
        <v>0</v>
      </c>
      <c r="X6" s="1">
        <v>445</v>
      </c>
      <c r="Y6" s="1">
        <v>1721</v>
      </c>
      <c r="Z6" s="1">
        <v>24</v>
      </c>
    </row>
    <row r="7" spans="1:26" x14ac:dyDescent="0.15">
      <c r="A7" s="1" t="s">
        <v>53</v>
      </c>
      <c r="B7" s="1">
        <v>387</v>
      </c>
      <c r="C7" s="1">
        <v>0</v>
      </c>
      <c r="D7" s="1">
        <v>4</v>
      </c>
      <c r="E7" s="1">
        <v>3</v>
      </c>
      <c r="F7" s="1">
        <v>4</v>
      </c>
      <c r="G7" s="1">
        <v>4</v>
      </c>
      <c r="H7" s="1">
        <v>5</v>
      </c>
      <c r="I7" s="1">
        <v>323</v>
      </c>
      <c r="J7" s="1">
        <v>2</v>
      </c>
      <c r="K7" s="1">
        <v>7</v>
      </c>
      <c r="L7" s="1">
        <v>3</v>
      </c>
      <c r="M7" s="1">
        <v>3</v>
      </c>
      <c r="N7" s="1" t="s">
        <v>53</v>
      </c>
      <c r="O7" s="1">
        <v>8</v>
      </c>
      <c r="P7" s="1">
        <v>1</v>
      </c>
      <c r="Q7" s="1">
        <v>0</v>
      </c>
      <c r="R7" s="1">
        <v>4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16</v>
      </c>
      <c r="Z7" s="1">
        <v>0</v>
      </c>
    </row>
    <row r="9" spans="1:26" x14ac:dyDescent="0.15">
      <c r="A9" s="1" t="s">
        <v>169</v>
      </c>
      <c r="B9" s="1">
        <v>31438</v>
      </c>
      <c r="C9" s="1">
        <v>22</v>
      </c>
      <c r="D9" s="1">
        <v>839</v>
      </c>
      <c r="E9" s="1">
        <v>1821</v>
      </c>
      <c r="F9" s="1">
        <v>1320</v>
      </c>
      <c r="G9" s="1">
        <v>2182</v>
      </c>
      <c r="H9" s="1">
        <v>1608</v>
      </c>
      <c r="I9" s="1">
        <v>10716</v>
      </c>
      <c r="J9" s="1">
        <v>1050</v>
      </c>
      <c r="K9" s="1">
        <v>1425</v>
      </c>
      <c r="L9" s="1">
        <v>511</v>
      </c>
      <c r="M9" s="1">
        <v>460</v>
      </c>
      <c r="N9" s="1" t="s">
        <v>169</v>
      </c>
      <c r="O9" s="1">
        <v>1438</v>
      </c>
      <c r="P9" s="1">
        <v>1583</v>
      </c>
      <c r="Q9" s="1">
        <v>668</v>
      </c>
      <c r="R9" s="1">
        <v>1339</v>
      </c>
      <c r="S9" s="1">
        <v>1036</v>
      </c>
      <c r="T9" s="1">
        <v>939</v>
      </c>
      <c r="U9" s="1">
        <v>624</v>
      </c>
      <c r="V9" s="1">
        <v>709</v>
      </c>
      <c r="W9" s="1">
        <v>0</v>
      </c>
      <c r="X9" s="1">
        <v>230</v>
      </c>
      <c r="Y9" s="1">
        <v>906</v>
      </c>
      <c r="Z9" s="1">
        <v>12</v>
      </c>
    </row>
    <row r="10" spans="1:26" x14ac:dyDescent="0.15">
      <c r="A10" s="1" t="s">
        <v>52</v>
      </c>
      <c r="B10" s="1">
        <v>31210</v>
      </c>
      <c r="C10" s="1">
        <v>22</v>
      </c>
      <c r="D10" s="1">
        <v>838</v>
      </c>
      <c r="E10" s="1">
        <v>1819</v>
      </c>
      <c r="F10" s="1">
        <v>1317</v>
      </c>
      <c r="G10" s="1">
        <v>2179</v>
      </c>
      <c r="H10" s="1">
        <v>1607</v>
      </c>
      <c r="I10" s="1">
        <v>10526</v>
      </c>
      <c r="J10" s="1">
        <v>1048</v>
      </c>
      <c r="K10" s="1">
        <v>1421</v>
      </c>
      <c r="L10" s="1">
        <v>510</v>
      </c>
      <c r="M10" s="1">
        <v>458</v>
      </c>
      <c r="N10" s="1" t="s">
        <v>52</v>
      </c>
      <c r="O10" s="1">
        <v>1434</v>
      </c>
      <c r="P10" s="1">
        <v>1583</v>
      </c>
      <c r="Q10" s="1">
        <v>668</v>
      </c>
      <c r="R10" s="1">
        <v>1337</v>
      </c>
      <c r="S10" s="1">
        <v>1036</v>
      </c>
      <c r="T10" s="1">
        <v>939</v>
      </c>
      <c r="U10" s="1">
        <v>624</v>
      </c>
      <c r="V10" s="1">
        <v>709</v>
      </c>
      <c r="W10" s="1">
        <v>0</v>
      </c>
      <c r="X10" s="1">
        <v>230</v>
      </c>
      <c r="Y10" s="1">
        <v>893</v>
      </c>
      <c r="Z10" s="1">
        <v>12</v>
      </c>
    </row>
    <row r="11" spans="1:26" x14ac:dyDescent="0.15">
      <c r="A11" s="1" t="s">
        <v>53</v>
      </c>
      <c r="B11" s="1">
        <v>228</v>
      </c>
      <c r="C11" s="1">
        <v>0</v>
      </c>
      <c r="D11" s="1">
        <v>1</v>
      </c>
      <c r="E11" s="1">
        <v>2</v>
      </c>
      <c r="F11" s="1">
        <v>3</v>
      </c>
      <c r="G11" s="1">
        <v>3</v>
      </c>
      <c r="H11" s="1">
        <v>1</v>
      </c>
      <c r="I11" s="1">
        <v>190</v>
      </c>
      <c r="J11" s="1">
        <v>2</v>
      </c>
      <c r="K11" s="1">
        <v>4</v>
      </c>
      <c r="L11" s="1">
        <v>1</v>
      </c>
      <c r="M11" s="1">
        <v>2</v>
      </c>
      <c r="N11" s="1" t="s">
        <v>53</v>
      </c>
      <c r="O11" s="1">
        <v>4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13</v>
      </c>
      <c r="Z11" s="1">
        <v>0</v>
      </c>
    </row>
    <row r="13" spans="1:26" x14ac:dyDescent="0.15">
      <c r="A13" s="1" t="s">
        <v>170</v>
      </c>
      <c r="B13" s="1">
        <v>31994</v>
      </c>
      <c r="C13" s="1">
        <v>24</v>
      </c>
      <c r="D13" s="1">
        <v>938</v>
      </c>
      <c r="E13" s="1">
        <v>1801</v>
      </c>
      <c r="F13" s="1">
        <v>1373</v>
      </c>
      <c r="G13" s="1">
        <v>2204</v>
      </c>
      <c r="H13" s="1">
        <v>1597</v>
      </c>
      <c r="I13" s="1">
        <v>10677</v>
      </c>
      <c r="J13" s="1">
        <v>1091</v>
      </c>
      <c r="K13" s="1">
        <v>1541</v>
      </c>
      <c r="L13" s="1">
        <v>541</v>
      </c>
      <c r="M13" s="1">
        <v>524</v>
      </c>
      <c r="N13" s="1" t="s">
        <v>170</v>
      </c>
      <c r="O13" s="1">
        <v>1492</v>
      </c>
      <c r="P13" s="1">
        <v>1588</v>
      </c>
      <c r="Q13" s="1">
        <v>654</v>
      </c>
      <c r="R13" s="1">
        <v>1363</v>
      </c>
      <c r="S13" s="1">
        <v>1025</v>
      </c>
      <c r="T13" s="1">
        <v>988</v>
      </c>
      <c r="U13" s="1">
        <v>754</v>
      </c>
      <c r="V13" s="1">
        <v>761</v>
      </c>
      <c r="W13" s="1">
        <v>0</v>
      </c>
      <c r="X13" s="1">
        <v>215</v>
      </c>
      <c r="Y13" s="1">
        <v>831</v>
      </c>
      <c r="Z13" s="1">
        <v>12</v>
      </c>
    </row>
    <row r="14" spans="1:26" x14ac:dyDescent="0.15">
      <c r="A14" s="1" t="s">
        <v>52</v>
      </c>
      <c r="B14" s="1">
        <v>31835</v>
      </c>
      <c r="C14" s="1">
        <v>24</v>
      </c>
      <c r="D14" s="1">
        <v>935</v>
      </c>
      <c r="E14" s="1">
        <v>1800</v>
      </c>
      <c r="F14" s="1">
        <v>1372</v>
      </c>
      <c r="G14" s="1">
        <v>2203</v>
      </c>
      <c r="H14" s="1">
        <v>1593</v>
      </c>
      <c r="I14" s="1">
        <v>10544</v>
      </c>
      <c r="J14" s="1">
        <v>1091</v>
      </c>
      <c r="K14" s="1">
        <v>1538</v>
      </c>
      <c r="L14" s="1">
        <v>539</v>
      </c>
      <c r="M14" s="1">
        <v>523</v>
      </c>
      <c r="N14" s="1" t="s">
        <v>52</v>
      </c>
      <c r="O14" s="1">
        <v>1488</v>
      </c>
      <c r="P14" s="1">
        <v>1587</v>
      </c>
      <c r="Q14" s="1">
        <v>654</v>
      </c>
      <c r="R14" s="1">
        <v>1361</v>
      </c>
      <c r="S14" s="1">
        <v>1025</v>
      </c>
      <c r="T14" s="1">
        <v>988</v>
      </c>
      <c r="U14" s="1">
        <v>754</v>
      </c>
      <c r="V14" s="1">
        <v>761</v>
      </c>
      <c r="W14" s="1">
        <v>0</v>
      </c>
      <c r="X14" s="1">
        <v>215</v>
      </c>
      <c r="Y14" s="1">
        <v>828</v>
      </c>
      <c r="Z14" s="1">
        <v>12</v>
      </c>
    </row>
    <row r="15" spans="1:26" x14ac:dyDescent="0.15">
      <c r="A15" s="1" t="s">
        <v>53</v>
      </c>
      <c r="B15" s="1">
        <v>159</v>
      </c>
      <c r="C15" s="1">
        <v>0</v>
      </c>
      <c r="D15" s="1">
        <v>3</v>
      </c>
      <c r="E15" s="1">
        <v>1</v>
      </c>
      <c r="F15" s="1">
        <v>1</v>
      </c>
      <c r="G15" s="1">
        <v>1</v>
      </c>
      <c r="H15" s="1">
        <v>4</v>
      </c>
      <c r="I15" s="1">
        <v>133</v>
      </c>
      <c r="J15" s="1">
        <v>0</v>
      </c>
      <c r="K15" s="1">
        <v>3</v>
      </c>
      <c r="L15" s="1">
        <v>2</v>
      </c>
      <c r="M15" s="1">
        <v>1</v>
      </c>
      <c r="N15" s="1" t="s">
        <v>53</v>
      </c>
      <c r="O15" s="1">
        <v>4</v>
      </c>
      <c r="P15" s="1">
        <v>1</v>
      </c>
      <c r="Q15" s="1">
        <v>0</v>
      </c>
      <c r="R15" s="1">
        <v>2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3</v>
      </c>
      <c r="Z15" s="1">
        <v>0</v>
      </c>
    </row>
    <row r="17" spans="1:26" x14ac:dyDescent="0.15">
      <c r="A17" s="1" t="s">
        <v>171</v>
      </c>
      <c r="N17" s="1" t="s">
        <v>171</v>
      </c>
    </row>
    <row r="19" spans="1:26" x14ac:dyDescent="0.15">
      <c r="A19" s="1" t="s">
        <v>167</v>
      </c>
      <c r="B19" s="1">
        <v>63432</v>
      </c>
      <c r="C19" s="1">
        <v>46</v>
      </c>
      <c r="D19" s="1">
        <v>1777</v>
      </c>
      <c r="E19" s="1">
        <v>3622</v>
      </c>
      <c r="F19" s="1">
        <v>2693</v>
      </c>
      <c r="G19" s="1">
        <v>4386</v>
      </c>
      <c r="H19" s="1">
        <v>3205</v>
      </c>
      <c r="I19" s="1">
        <v>21393</v>
      </c>
      <c r="J19" s="1">
        <v>2141</v>
      </c>
      <c r="K19" s="1">
        <v>2966</v>
      </c>
      <c r="L19" s="1">
        <v>1052</v>
      </c>
      <c r="M19" s="1">
        <v>984</v>
      </c>
      <c r="N19" s="1" t="s">
        <v>167</v>
      </c>
      <c r="O19" s="1">
        <v>2930</v>
      </c>
      <c r="P19" s="1">
        <v>3171</v>
      </c>
      <c r="Q19" s="1">
        <v>1322</v>
      </c>
      <c r="R19" s="1">
        <v>2702</v>
      </c>
      <c r="S19" s="1">
        <v>2061</v>
      </c>
      <c r="T19" s="1">
        <v>1927</v>
      </c>
      <c r="U19" s="1">
        <v>1378</v>
      </c>
      <c r="V19" s="1">
        <v>1470</v>
      </c>
      <c r="W19" s="1">
        <v>0</v>
      </c>
      <c r="X19" s="1">
        <v>445</v>
      </c>
      <c r="Y19" s="1">
        <v>1737</v>
      </c>
      <c r="Z19" s="1">
        <v>24</v>
      </c>
    </row>
    <row r="20" spans="1:26" x14ac:dyDescent="0.15">
      <c r="A20" s="1" t="s">
        <v>55</v>
      </c>
      <c r="B20" s="1">
        <v>61010</v>
      </c>
      <c r="C20" s="1">
        <v>46</v>
      </c>
      <c r="D20" s="1">
        <v>1758</v>
      </c>
      <c r="E20" s="1">
        <v>3582</v>
      </c>
      <c r="F20" s="1">
        <v>2672</v>
      </c>
      <c r="G20" s="1">
        <v>4318</v>
      </c>
      <c r="H20" s="1">
        <v>3154</v>
      </c>
      <c r="I20" s="1">
        <v>19948</v>
      </c>
      <c r="J20" s="1">
        <v>2109</v>
      </c>
      <c r="K20" s="1">
        <v>2796</v>
      </c>
      <c r="L20" s="1">
        <v>1016</v>
      </c>
      <c r="M20" s="1">
        <v>953</v>
      </c>
      <c r="N20" s="1" t="s">
        <v>55</v>
      </c>
      <c r="O20" s="1">
        <v>2811</v>
      </c>
      <c r="P20" s="1">
        <v>3116</v>
      </c>
      <c r="Q20" s="1">
        <v>1299</v>
      </c>
      <c r="R20" s="1">
        <v>2679</v>
      </c>
      <c r="S20" s="1">
        <v>2037</v>
      </c>
      <c r="T20" s="1">
        <v>1925</v>
      </c>
      <c r="U20" s="1">
        <v>1358</v>
      </c>
      <c r="V20" s="1">
        <v>1465</v>
      </c>
      <c r="W20" s="1">
        <v>0</v>
      </c>
      <c r="X20" s="1">
        <v>386</v>
      </c>
      <c r="Y20" s="1">
        <v>1561</v>
      </c>
      <c r="Z20" s="1">
        <v>21</v>
      </c>
    </row>
    <row r="21" spans="1:26" x14ac:dyDescent="0.15">
      <c r="A21" s="1" t="s">
        <v>172</v>
      </c>
      <c r="B21" s="1">
        <v>625</v>
      </c>
      <c r="C21" s="1">
        <v>0</v>
      </c>
      <c r="D21" s="1">
        <v>2</v>
      </c>
      <c r="E21" s="1">
        <v>15</v>
      </c>
      <c r="F21" s="1">
        <v>10</v>
      </c>
      <c r="G21" s="1">
        <v>22</v>
      </c>
      <c r="H21" s="1">
        <v>7</v>
      </c>
      <c r="I21" s="1">
        <v>365</v>
      </c>
      <c r="J21" s="1">
        <v>10</v>
      </c>
      <c r="K21" s="1">
        <v>38</v>
      </c>
      <c r="L21" s="1">
        <v>15</v>
      </c>
      <c r="M21" s="1">
        <v>14</v>
      </c>
      <c r="N21" s="1" t="s">
        <v>172</v>
      </c>
      <c r="O21" s="1">
        <v>39</v>
      </c>
      <c r="P21" s="1">
        <v>8</v>
      </c>
      <c r="Q21" s="1">
        <v>8</v>
      </c>
      <c r="R21" s="1">
        <v>8</v>
      </c>
      <c r="S21" s="1">
        <v>2</v>
      </c>
      <c r="T21" s="1">
        <v>1</v>
      </c>
      <c r="U21" s="1">
        <v>17</v>
      </c>
      <c r="V21" s="1">
        <v>4</v>
      </c>
      <c r="W21" s="1">
        <v>0</v>
      </c>
      <c r="X21" s="1">
        <v>8</v>
      </c>
      <c r="Y21" s="1">
        <v>29</v>
      </c>
      <c r="Z21" s="1">
        <v>3</v>
      </c>
    </row>
    <row r="22" spans="1:26" x14ac:dyDescent="0.15">
      <c r="A22" s="1" t="s">
        <v>173</v>
      </c>
      <c r="B22" s="1">
        <v>994</v>
      </c>
      <c r="C22" s="1">
        <v>0</v>
      </c>
      <c r="D22" s="1">
        <v>5</v>
      </c>
      <c r="E22" s="1">
        <v>20</v>
      </c>
      <c r="F22" s="1">
        <v>4</v>
      </c>
      <c r="G22" s="1">
        <v>33</v>
      </c>
      <c r="H22" s="1">
        <v>33</v>
      </c>
      <c r="I22" s="1">
        <v>474</v>
      </c>
      <c r="J22" s="1">
        <v>17</v>
      </c>
      <c r="K22" s="1">
        <v>72</v>
      </c>
      <c r="L22" s="1">
        <v>10</v>
      </c>
      <c r="M22" s="1">
        <v>9</v>
      </c>
      <c r="N22" s="1" t="s">
        <v>173</v>
      </c>
      <c r="O22" s="1">
        <v>63</v>
      </c>
      <c r="P22" s="1">
        <v>43</v>
      </c>
      <c r="Q22" s="1">
        <v>13</v>
      </c>
      <c r="R22" s="1">
        <v>10</v>
      </c>
      <c r="S22" s="1">
        <v>19</v>
      </c>
      <c r="T22" s="1">
        <v>0</v>
      </c>
      <c r="U22" s="1">
        <v>2</v>
      </c>
      <c r="V22" s="1">
        <v>0</v>
      </c>
      <c r="W22" s="1">
        <v>0</v>
      </c>
      <c r="X22" s="1">
        <v>49</v>
      </c>
      <c r="Y22" s="1">
        <v>118</v>
      </c>
      <c r="Z22" s="1">
        <v>0</v>
      </c>
    </row>
    <row r="23" spans="1:26" x14ac:dyDescent="0.15">
      <c r="A23" s="1" t="s">
        <v>56</v>
      </c>
      <c r="B23" s="1">
        <v>416</v>
      </c>
      <c r="C23" s="1">
        <v>0</v>
      </c>
      <c r="D23" s="1">
        <v>8</v>
      </c>
      <c r="E23" s="1">
        <v>2</v>
      </c>
      <c r="F23" s="1">
        <v>3</v>
      </c>
      <c r="G23" s="1">
        <v>9</v>
      </c>
      <c r="H23" s="1">
        <v>6</v>
      </c>
      <c r="I23" s="1">
        <v>283</v>
      </c>
      <c r="J23" s="1">
        <v>3</v>
      </c>
      <c r="K23" s="1">
        <v>53</v>
      </c>
      <c r="L23" s="1">
        <v>8</v>
      </c>
      <c r="M23" s="1">
        <v>5</v>
      </c>
      <c r="N23" s="1" t="s">
        <v>56</v>
      </c>
      <c r="O23" s="1">
        <v>9</v>
      </c>
      <c r="P23" s="1">
        <v>3</v>
      </c>
      <c r="Q23" s="1">
        <v>2</v>
      </c>
      <c r="R23" s="1">
        <v>1</v>
      </c>
      <c r="S23" s="1">
        <v>3</v>
      </c>
      <c r="T23" s="1">
        <v>1</v>
      </c>
      <c r="U23" s="1">
        <v>1</v>
      </c>
      <c r="V23" s="1">
        <v>1</v>
      </c>
      <c r="W23" s="1">
        <v>0</v>
      </c>
      <c r="X23" s="1">
        <v>2</v>
      </c>
      <c r="Y23" s="1">
        <v>13</v>
      </c>
      <c r="Z23" s="1">
        <v>0</v>
      </c>
    </row>
    <row r="24" spans="1:26" x14ac:dyDescent="0.15">
      <c r="A24" s="1" t="s">
        <v>57</v>
      </c>
      <c r="B24" s="1">
        <v>264</v>
      </c>
      <c r="C24" s="1">
        <v>0</v>
      </c>
      <c r="D24" s="1">
        <v>4</v>
      </c>
      <c r="E24" s="1">
        <v>3</v>
      </c>
      <c r="F24" s="1">
        <v>1</v>
      </c>
      <c r="G24" s="1">
        <v>3</v>
      </c>
      <c r="H24" s="1">
        <v>2</v>
      </c>
      <c r="I24" s="1">
        <v>234</v>
      </c>
      <c r="J24" s="1">
        <v>1</v>
      </c>
      <c r="K24" s="1">
        <v>2</v>
      </c>
      <c r="L24" s="1">
        <v>0</v>
      </c>
      <c r="M24" s="1">
        <v>1</v>
      </c>
      <c r="N24" s="1" t="s">
        <v>57</v>
      </c>
      <c r="O24" s="1">
        <v>3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9</v>
      </c>
      <c r="Z24" s="1">
        <v>0</v>
      </c>
    </row>
    <row r="25" spans="1:26" x14ac:dyDescent="0.15">
      <c r="A25" s="1" t="s">
        <v>58</v>
      </c>
      <c r="B25" s="1">
        <v>123</v>
      </c>
      <c r="C25" s="1">
        <v>0</v>
      </c>
      <c r="D25" s="1">
        <v>0</v>
      </c>
      <c r="E25" s="1">
        <v>0</v>
      </c>
      <c r="F25" s="1">
        <v>3</v>
      </c>
      <c r="G25" s="1">
        <v>1</v>
      </c>
      <c r="H25" s="1">
        <v>3</v>
      </c>
      <c r="I25" s="1">
        <v>89</v>
      </c>
      <c r="J25" s="1">
        <v>1</v>
      </c>
      <c r="K25" s="1">
        <v>5</v>
      </c>
      <c r="L25" s="1">
        <v>3</v>
      </c>
      <c r="M25" s="1">
        <v>2</v>
      </c>
      <c r="N25" s="1" t="s">
        <v>58</v>
      </c>
      <c r="O25" s="1">
        <v>5</v>
      </c>
      <c r="P25" s="1">
        <v>1</v>
      </c>
      <c r="Q25" s="1">
        <v>0</v>
      </c>
      <c r="R25" s="1">
        <v>3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7</v>
      </c>
      <c r="Z25" s="1">
        <v>0</v>
      </c>
    </row>
    <row r="27" spans="1:26" x14ac:dyDescent="0.15">
      <c r="A27" s="1" t="s">
        <v>169</v>
      </c>
      <c r="B27" s="1">
        <v>31438</v>
      </c>
      <c r="C27" s="1">
        <v>22</v>
      </c>
      <c r="D27" s="1">
        <v>839</v>
      </c>
      <c r="E27" s="1">
        <v>1821</v>
      </c>
      <c r="F27" s="1">
        <v>1320</v>
      </c>
      <c r="G27" s="1">
        <v>2182</v>
      </c>
      <c r="H27" s="1">
        <v>1608</v>
      </c>
      <c r="I27" s="1">
        <v>10716</v>
      </c>
      <c r="J27" s="1">
        <v>1050</v>
      </c>
      <c r="K27" s="1">
        <v>1425</v>
      </c>
      <c r="L27" s="1">
        <v>511</v>
      </c>
      <c r="M27" s="1">
        <v>460</v>
      </c>
      <c r="N27" s="1" t="s">
        <v>169</v>
      </c>
      <c r="O27" s="1">
        <v>1438</v>
      </c>
      <c r="P27" s="1">
        <v>1583</v>
      </c>
      <c r="Q27" s="1">
        <v>668</v>
      </c>
      <c r="R27" s="1">
        <v>1339</v>
      </c>
      <c r="S27" s="1">
        <v>1036</v>
      </c>
      <c r="T27" s="1">
        <v>939</v>
      </c>
      <c r="U27" s="1">
        <v>624</v>
      </c>
      <c r="V27" s="1">
        <v>709</v>
      </c>
      <c r="W27" s="1">
        <v>0</v>
      </c>
      <c r="X27" s="1">
        <v>230</v>
      </c>
      <c r="Y27" s="1">
        <v>906</v>
      </c>
      <c r="Z27" s="1">
        <v>12</v>
      </c>
    </row>
    <row r="28" spans="1:26" x14ac:dyDescent="0.15">
      <c r="A28" s="1" t="s">
        <v>55</v>
      </c>
      <c r="B28" s="1">
        <v>30183</v>
      </c>
      <c r="C28" s="1">
        <v>22</v>
      </c>
      <c r="D28" s="1">
        <v>833</v>
      </c>
      <c r="E28" s="1">
        <v>1800</v>
      </c>
      <c r="F28" s="1">
        <v>1309</v>
      </c>
      <c r="G28" s="1">
        <v>2143</v>
      </c>
      <c r="H28" s="1">
        <v>1585</v>
      </c>
      <c r="I28" s="1">
        <v>9960</v>
      </c>
      <c r="J28" s="1">
        <v>1035</v>
      </c>
      <c r="K28" s="1">
        <v>1342</v>
      </c>
      <c r="L28" s="1">
        <v>495</v>
      </c>
      <c r="M28" s="1">
        <v>446</v>
      </c>
      <c r="N28" s="1" t="s">
        <v>55</v>
      </c>
      <c r="O28" s="1">
        <v>1380</v>
      </c>
      <c r="P28" s="1">
        <v>1554</v>
      </c>
      <c r="Q28" s="1">
        <v>656</v>
      </c>
      <c r="R28" s="1">
        <v>1328</v>
      </c>
      <c r="S28" s="1">
        <v>1023</v>
      </c>
      <c r="T28" s="1">
        <v>939</v>
      </c>
      <c r="U28" s="1">
        <v>610</v>
      </c>
      <c r="V28" s="1">
        <v>707</v>
      </c>
      <c r="W28" s="1">
        <v>0</v>
      </c>
      <c r="X28" s="1">
        <v>194</v>
      </c>
      <c r="Y28" s="1">
        <v>812</v>
      </c>
      <c r="Z28" s="1">
        <v>10</v>
      </c>
    </row>
    <row r="29" spans="1:26" x14ac:dyDescent="0.15">
      <c r="A29" s="1" t="s">
        <v>172</v>
      </c>
      <c r="B29" s="1">
        <v>313</v>
      </c>
      <c r="C29" s="1">
        <v>0</v>
      </c>
      <c r="D29" s="1">
        <v>0</v>
      </c>
      <c r="E29" s="1">
        <v>10</v>
      </c>
      <c r="F29" s="1">
        <v>5</v>
      </c>
      <c r="G29" s="1">
        <v>15</v>
      </c>
      <c r="H29" s="1">
        <v>2</v>
      </c>
      <c r="I29" s="1">
        <v>178</v>
      </c>
      <c r="J29" s="1">
        <v>4</v>
      </c>
      <c r="K29" s="1">
        <v>17</v>
      </c>
      <c r="L29" s="1">
        <v>9</v>
      </c>
      <c r="M29" s="1">
        <v>4</v>
      </c>
      <c r="N29" s="1" t="s">
        <v>172</v>
      </c>
      <c r="O29" s="1">
        <v>19</v>
      </c>
      <c r="P29" s="1">
        <v>6</v>
      </c>
      <c r="Q29" s="1">
        <v>4</v>
      </c>
      <c r="R29" s="1">
        <v>5</v>
      </c>
      <c r="S29" s="1">
        <v>0</v>
      </c>
      <c r="T29" s="1">
        <v>0</v>
      </c>
      <c r="U29" s="1">
        <v>12</v>
      </c>
      <c r="V29" s="1">
        <v>2</v>
      </c>
      <c r="W29" s="1">
        <v>0</v>
      </c>
      <c r="X29" s="1">
        <v>6</v>
      </c>
      <c r="Y29" s="1">
        <v>13</v>
      </c>
      <c r="Z29" s="1">
        <v>2</v>
      </c>
    </row>
    <row r="30" spans="1:26" x14ac:dyDescent="0.15">
      <c r="A30" s="1" t="s">
        <v>173</v>
      </c>
      <c r="B30" s="1">
        <v>480</v>
      </c>
      <c r="C30" s="1">
        <v>0</v>
      </c>
      <c r="D30" s="1">
        <v>0</v>
      </c>
      <c r="E30" s="1">
        <v>8</v>
      </c>
      <c r="F30" s="1">
        <v>2</v>
      </c>
      <c r="G30" s="1">
        <v>16</v>
      </c>
      <c r="H30" s="1">
        <v>16</v>
      </c>
      <c r="I30" s="1">
        <v>229</v>
      </c>
      <c r="J30" s="1">
        <v>7</v>
      </c>
      <c r="K30" s="1">
        <v>33</v>
      </c>
      <c r="L30" s="1">
        <v>3</v>
      </c>
      <c r="M30" s="1">
        <v>4</v>
      </c>
      <c r="N30" s="1" t="s">
        <v>173</v>
      </c>
      <c r="O30" s="1">
        <v>30</v>
      </c>
      <c r="P30" s="1">
        <v>20</v>
      </c>
      <c r="Q30" s="1">
        <v>6</v>
      </c>
      <c r="R30" s="1">
        <v>3</v>
      </c>
      <c r="S30" s="1">
        <v>12</v>
      </c>
      <c r="T30" s="1">
        <v>0</v>
      </c>
      <c r="U30" s="1">
        <v>1</v>
      </c>
      <c r="V30" s="1">
        <v>0</v>
      </c>
      <c r="W30" s="1">
        <v>0</v>
      </c>
      <c r="X30" s="1">
        <v>29</v>
      </c>
      <c r="Y30" s="1">
        <v>61</v>
      </c>
      <c r="Z30" s="1">
        <v>0</v>
      </c>
    </row>
    <row r="31" spans="1:26" x14ac:dyDescent="0.15">
      <c r="A31" s="1" t="s">
        <v>56</v>
      </c>
      <c r="B31" s="1">
        <v>234</v>
      </c>
      <c r="C31" s="1">
        <v>0</v>
      </c>
      <c r="D31" s="1">
        <v>5</v>
      </c>
      <c r="E31" s="1">
        <v>1</v>
      </c>
      <c r="F31" s="1">
        <v>1</v>
      </c>
      <c r="G31" s="1">
        <v>5</v>
      </c>
      <c r="H31" s="1">
        <v>4</v>
      </c>
      <c r="I31" s="1">
        <v>159</v>
      </c>
      <c r="J31" s="1">
        <v>2</v>
      </c>
      <c r="K31" s="1">
        <v>29</v>
      </c>
      <c r="L31" s="1">
        <v>3</v>
      </c>
      <c r="M31" s="1">
        <v>4</v>
      </c>
      <c r="N31" s="1" t="s">
        <v>56</v>
      </c>
      <c r="O31" s="1">
        <v>5</v>
      </c>
      <c r="P31" s="1">
        <v>3</v>
      </c>
      <c r="Q31" s="1">
        <v>2</v>
      </c>
      <c r="R31" s="1">
        <v>1</v>
      </c>
      <c r="S31" s="1">
        <v>1</v>
      </c>
      <c r="T31" s="1">
        <v>0</v>
      </c>
      <c r="U31" s="1">
        <v>1</v>
      </c>
      <c r="V31" s="1">
        <v>0</v>
      </c>
      <c r="W31" s="1">
        <v>0</v>
      </c>
      <c r="X31" s="1">
        <v>1</v>
      </c>
      <c r="Y31" s="1">
        <v>7</v>
      </c>
      <c r="Z31" s="1">
        <v>0</v>
      </c>
    </row>
    <row r="32" spans="1:26" x14ac:dyDescent="0.15">
      <c r="A32" s="1" t="s">
        <v>57</v>
      </c>
      <c r="B32" s="1">
        <v>167</v>
      </c>
      <c r="C32" s="1">
        <v>0</v>
      </c>
      <c r="D32" s="1">
        <v>1</v>
      </c>
      <c r="E32" s="1">
        <v>2</v>
      </c>
      <c r="F32" s="1">
        <v>1</v>
      </c>
      <c r="G32" s="1">
        <v>3</v>
      </c>
      <c r="H32" s="1">
        <v>1</v>
      </c>
      <c r="I32" s="1">
        <v>144</v>
      </c>
      <c r="J32" s="1">
        <v>1</v>
      </c>
      <c r="K32" s="1">
        <v>2</v>
      </c>
      <c r="L32" s="1">
        <v>0</v>
      </c>
      <c r="M32" s="1">
        <v>1</v>
      </c>
      <c r="N32" s="1" t="s">
        <v>57</v>
      </c>
      <c r="O32" s="1">
        <v>2</v>
      </c>
      <c r="P32" s="1">
        <v>0</v>
      </c>
      <c r="Q32" s="1">
        <v>0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8</v>
      </c>
      <c r="Z32" s="1">
        <v>0</v>
      </c>
    </row>
    <row r="33" spans="1:26" x14ac:dyDescent="0.15">
      <c r="A33" s="1" t="s">
        <v>58</v>
      </c>
      <c r="B33" s="1">
        <v>61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">
        <v>0</v>
      </c>
      <c r="I33" s="1">
        <v>46</v>
      </c>
      <c r="J33" s="1">
        <v>1</v>
      </c>
      <c r="K33" s="1">
        <v>2</v>
      </c>
      <c r="L33" s="1">
        <v>1</v>
      </c>
      <c r="M33" s="1">
        <v>1</v>
      </c>
      <c r="N33" s="1" t="s">
        <v>58</v>
      </c>
      <c r="O33" s="1">
        <v>2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5</v>
      </c>
      <c r="Z33" s="1">
        <v>0</v>
      </c>
    </row>
    <row r="35" spans="1:26" x14ac:dyDescent="0.15">
      <c r="A35" s="1" t="s">
        <v>174</v>
      </c>
      <c r="B35" s="1">
        <v>31994</v>
      </c>
      <c r="C35" s="1">
        <v>24</v>
      </c>
      <c r="D35" s="1">
        <v>938</v>
      </c>
      <c r="E35" s="1">
        <v>1801</v>
      </c>
      <c r="F35" s="1">
        <v>1373</v>
      </c>
      <c r="G35" s="1">
        <v>2204</v>
      </c>
      <c r="H35" s="1">
        <v>1597</v>
      </c>
      <c r="I35" s="1">
        <v>10677</v>
      </c>
      <c r="J35" s="1">
        <v>1091</v>
      </c>
      <c r="K35" s="1">
        <v>1541</v>
      </c>
      <c r="L35" s="1">
        <v>541</v>
      </c>
      <c r="M35" s="1">
        <v>524</v>
      </c>
      <c r="N35" s="1" t="s">
        <v>174</v>
      </c>
      <c r="O35" s="1">
        <v>1492</v>
      </c>
      <c r="P35" s="1">
        <v>1588</v>
      </c>
      <c r="Q35" s="1">
        <v>654</v>
      </c>
      <c r="R35" s="1">
        <v>1363</v>
      </c>
      <c r="S35" s="1">
        <v>1025</v>
      </c>
      <c r="T35" s="1">
        <v>988</v>
      </c>
      <c r="U35" s="1">
        <v>754</v>
      </c>
      <c r="V35" s="1">
        <v>761</v>
      </c>
      <c r="W35" s="1">
        <v>0</v>
      </c>
      <c r="X35" s="1">
        <v>215</v>
      </c>
      <c r="Y35" s="1">
        <v>831</v>
      </c>
      <c r="Z35" s="1">
        <v>12</v>
      </c>
    </row>
    <row r="36" spans="1:26" x14ac:dyDescent="0.15">
      <c r="A36" s="1" t="s">
        <v>55</v>
      </c>
      <c r="B36" s="1">
        <v>30827</v>
      </c>
      <c r="C36" s="1">
        <v>24</v>
      </c>
      <c r="D36" s="1">
        <v>925</v>
      </c>
      <c r="E36" s="1">
        <v>1782</v>
      </c>
      <c r="F36" s="1">
        <v>1363</v>
      </c>
      <c r="G36" s="1">
        <v>2175</v>
      </c>
      <c r="H36" s="1">
        <v>1569</v>
      </c>
      <c r="I36" s="1">
        <v>9988</v>
      </c>
      <c r="J36" s="1">
        <v>1074</v>
      </c>
      <c r="K36" s="1">
        <v>1454</v>
      </c>
      <c r="L36" s="1">
        <v>521</v>
      </c>
      <c r="M36" s="1">
        <v>507</v>
      </c>
      <c r="N36" s="1" t="s">
        <v>55</v>
      </c>
      <c r="O36" s="1">
        <v>1431</v>
      </c>
      <c r="P36" s="1">
        <v>1562</v>
      </c>
      <c r="Q36" s="1">
        <v>643</v>
      </c>
      <c r="R36" s="1">
        <v>1351</v>
      </c>
      <c r="S36" s="1">
        <v>1014</v>
      </c>
      <c r="T36" s="1">
        <v>986</v>
      </c>
      <c r="U36" s="1">
        <v>748</v>
      </c>
      <c r="V36" s="1">
        <v>758</v>
      </c>
      <c r="W36" s="1">
        <v>0</v>
      </c>
      <c r="X36" s="1">
        <v>192</v>
      </c>
      <c r="Y36" s="1">
        <v>749</v>
      </c>
      <c r="Z36" s="1">
        <v>11</v>
      </c>
    </row>
    <row r="37" spans="1:26" x14ac:dyDescent="0.15">
      <c r="A37" s="1" t="s">
        <v>172</v>
      </c>
      <c r="B37" s="1">
        <v>312</v>
      </c>
      <c r="C37" s="1">
        <v>0</v>
      </c>
      <c r="D37" s="1">
        <v>2</v>
      </c>
      <c r="E37" s="1">
        <v>5</v>
      </c>
      <c r="F37" s="1">
        <v>5</v>
      </c>
      <c r="G37" s="1">
        <v>7</v>
      </c>
      <c r="H37" s="1">
        <v>5</v>
      </c>
      <c r="I37" s="1">
        <v>187</v>
      </c>
      <c r="J37" s="1">
        <v>6</v>
      </c>
      <c r="K37" s="1">
        <v>21</v>
      </c>
      <c r="L37" s="1">
        <v>6</v>
      </c>
      <c r="M37" s="1">
        <v>10</v>
      </c>
      <c r="N37" s="1" t="s">
        <v>172</v>
      </c>
      <c r="O37" s="1">
        <v>20</v>
      </c>
      <c r="P37" s="1">
        <v>2</v>
      </c>
      <c r="Q37" s="1">
        <v>4</v>
      </c>
      <c r="R37" s="1">
        <v>3</v>
      </c>
      <c r="S37" s="1">
        <v>2</v>
      </c>
      <c r="T37" s="1">
        <v>1</v>
      </c>
      <c r="U37" s="1">
        <v>5</v>
      </c>
      <c r="V37" s="1">
        <v>2</v>
      </c>
      <c r="W37" s="1">
        <v>0</v>
      </c>
      <c r="X37" s="1">
        <v>2</v>
      </c>
      <c r="Y37" s="1">
        <v>16</v>
      </c>
      <c r="Z37" s="1">
        <v>1</v>
      </c>
    </row>
    <row r="38" spans="1:26" x14ac:dyDescent="0.15">
      <c r="A38" s="1" t="s">
        <v>173</v>
      </c>
      <c r="B38" s="1">
        <v>514</v>
      </c>
      <c r="C38" s="1">
        <v>0</v>
      </c>
      <c r="D38" s="1">
        <v>5</v>
      </c>
      <c r="E38" s="1">
        <v>12</v>
      </c>
      <c r="F38" s="1">
        <v>2</v>
      </c>
      <c r="G38" s="1">
        <v>17</v>
      </c>
      <c r="H38" s="1">
        <v>17</v>
      </c>
      <c r="I38" s="1">
        <v>245</v>
      </c>
      <c r="J38" s="1">
        <v>10</v>
      </c>
      <c r="K38" s="1">
        <v>39</v>
      </c>
      <c r="L38" s="1">
        <v>7</v>
      </c>
      <c r="M38" s="1">
        <v>5</v>
      </c>
      <c r="N38" s="1" t="s">
        <v>173</v>
      </c>
      <c r="O38" s="1">
        <v>33</v>
      </c>
      <c r="P38" s="1">
        <v>23</v>
      </c>
      <c r="Q38" s="1">
        <v>7</v>
      </c>
      <c r="R38" s="1">
        <v>7</v>
      </c>
      <c r="S38" s="1">
        <v>7</v>
      </c>
      <c r="T38" s="1">
        <v>0</v>
      </c>
      <c r="U38" s="1">
        <v>1</v>
      </c>
      <c r="V38" s="1">
        <v>0</v>
      </c>
      <c r="W38" s="1">
        <v>0</v>
      </c>
      <c r="X38" s="1">
        <v>20</v>
      </c>
      <c r="Y38" s="1">
        <v>57</v>
      </c>
      <c r="Z38" s="1">
        <v>0</v>
      </c>
    </row>
    <row r="39" spans="1:26" x14ac:dyDescent="0.15">
      <c r="A39" s="1" t="s">
        <v>56</v>
      </c>
      <c r="B39" s="1">
        <v>182</v>
      </c>
      <c r="C39" s="1">
        <v>0</v>
      </c>
      <c r="D39" s="1">
        <v>3</v>
      </c>
      <c r="E39" s="1">
        <v>1</v>
      </c>
      <c r="F39" s="1">
        <v>2</v>
      </c>
      <c r="G39" s="1">
        <v>4</v>
      </c>
      <c r="H39" s="1">
        <v>2</v>
      </c>
      <c r="I39" s="1">
        <v>124</v>
      </c>
      <c r="J39" s="1">
        <v>1</v>
      </c>
      <c r="K39" s="1">
        <v>24</v>
      </c>
      <c r="L39" s="1">
        <v>5</v>
      </c>
      <c r="M39" s="1">
        <v>1</v>
      </c>
      <c r="N39" s="1" t="s">
        <v>56</v>
      </c>
      <c r="O39" s="1">
        <v>4</v>
      </c>
      <c r="P39" s="1">
        <v>0</v>
      </c>
      <c r="Q39" s="1">
        <v>0</v>
      </c>
      <c r="R39" s="1">
        <v>0</v>
      </c>
      <c r="S39" s="1">
        <v>2</v>
      </c>
      <c r="T39" s="1">
        <v>1</v>
      </c>
      <c r="U39" s="1">
        <v>0</v>
      </c>
      <c r="V39" s="1">
        <v>1</v>
      </c>
      <c r="W39" s="1">
        <v>0</v>
      </c>
      <c r="X39" s="1">
        <v>1</v>
      </c>
      <c r="Y39" s="1">
        <v>6</v>
      </c>
      <c r="Z39" s="1">
        <v>0</v>
      </c>
    </row>
    <row r="40" spans="1:26" x14ac:dyDescent="0.15">
      <c r="A40" s="1" t="s">
        <v>57</v>
      </c>
      <c r="B40" s="1">
        <v>97</v>
      </c>
      <c r="C40" s="1">
        <v>0</v>
      </c>
      <c r="D40" s="1">
        <v>3</v>
      </c>
      <c r="E40" s="1">
        <v>1</v>
      </c>
      <c r="F40" s="1">
        <v>0</v>
      </c>
      <c r="G40" s="1">
        <v>0</v>
      </c>
      <c r="H40" s="1">
        <v>1</v>
      </c>
      <c r="I40" s="1">
        <v>90</v>
      </c>
      <c r="J40" s="1">
        <v>0</v>
      </c>
      <c r="K40" s="1">
        <v>0</v>
      </c>
      <c r="L40" s="1">
        <v>0</v>
      </c>
      <c r="M40" s="1">
        <v>0</v>
      </c>
      <c r="N40" s="1" t="s">
        <v>57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  <c r="Z40" s="1">
        <v>0</v>
      </c>
    </row>
    <row r="41" spans="1:26" x14ac:dyDescent="0.15">
      <c r="A41" s="1" t="s">
        <v>58</v>
      </c>
      <c r="B41" s="1">
        <v>62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3</v>
      </c>
      <c r="I41" s="1">
        <v>43</v>
      </c>
      <c r="J41" s="1">
        <v>0</v>
      </c>
      <c r="K41" s="1">
        <v>3</v>
      </c>
      <c r="L41" s="1">
        <v>2</v>
      </c>
      <c r="M41" s="1">
        <v>1</v>
      </c>
      <c r="N41" s="1" t="s">
        <v>58</v>
      </c>
      <c r="O41" s="1">
        <v>3</v>
      </c>
      <c r="P41" s="1">
        <v>1</v>
      </c>
      <c r="Q41" s="1">
        <v>0</v>
      </c>
      <c r="R41" s="1">
        <v>2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2</v>
      </c>
      <c r="Z41" s="1">
        <v>0</v>
      </c>
    </row>
    <row r="42" spans="1:26" x14ac:dyDescent="0.15">
      <c r="A42" s="33" t="s">
        <v>142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 t="s">
        <v>142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</sheetData>
  <mergeCells count="2">
    <mergeCell ref="A42:M42"/>
    <mergeCell ref="N42:Z42"/>
  </mergeCells>
  <pageMargins left="0.7" right="0.7" top="0.75" bottom="0.75" header="0.3" footer="0.3"/>
  <pageSetup scale="16" orientation="portrait" r:id="rId1"/>
  <colBreaks count="1" manualBreakCount="1">
    <brk id="13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FA2C-7281-4963-A636-748E82C914B5}">
  <dimension ref="A1:Z23"/>
  <sheetViews>
    <sheetView view="pageBreakPreview" zoomScale="125" zoomScaleNormal="100" zoomScaleSheetLayoutView="125" workbookViewId="0">
      <selection activeCell="A23" sqref="A23:XFD23"/>
    </sheetView>
  </sheetViews>
  <sheetFormatPr defaultColWidth="8.85546875" defaultRowHeight="9" x14ac:dyDescent="0.15"/>
  <cols>
    <col min="1" max="1" width="11.28515625" style="1" customWidth="1"/>
    <col min="2" max="13" width="6.140625" style="1" customWidth="1"/>
    <col min="14" max="14" width="11.28515625" style="1" customWidth="1"/>
    <col min="15" max="26" width="6.140625" style="1" customWidth="1"/>
    <col min="27" max="16384" width="8.85546875" style="1"/>
  </cols>
  <sheetData>
    <row r="1" spans="1:26" x14ac:dyDescent="0.15">
      <c r="A1" s="1" t="s">
        <v>149</v>
      </c>
      <c r="N1" s="1" t="s">
        <v>149</v>
      </c>
    </row>
    <row r="2" spans="1:26" s="5" customFormat="1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15">
      <c r="A3" s="1" t="s">
        <v>0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0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15">
      <c r="A4" s="1" t="s">
        <v>59</v>
      </c>
      <c r="B4" s="1">
        <v>35769</v>
      </c>
      <c r="C4" s="1">
        <v>25</v>
      </c>
      <c r="D4" s="1">
        <v>1033</v>
      </c>
      <c r="E4" s="1">
        <v>2113</v>
      </c>
      <c r="F4" s="1">
        <v>1591</v>
      </c>
      <c r="G4" s="1">
        <v>2557</v>
      </c>
      <c r="H4" s="1">
        <v>1805</v>
      </c>
      <c r="I4" s="1">
        <v>12272</v>
      </c>
      <c r="J4" s="1">
        <v>1198</v>
      </c>
      <c r="K4" s="1">
        <v>1680</v>
      </c>
      <c r="L4" s="1">
        <v>585</v>
      </c>
      <c r="M4" s="1">
        <v>555</v>
      </c>
      <c r="N4" s="1" t="s">
        <v>59</v>
      </c>
      <c r="O4" s="1">
        <v>1614</v>
      </c>
      <c r="P4" s="1">
        <v>1698</v>
      </c>
      <c r="Q4" s="1">
        <v>758</v>
      </c>
      <c r="R4" s="1">
        <v>1488</v>
      </c>
      <c r="S4" s="1">
        <v>1087</v>
      </c>
      <c r="T4" s="1">
        <v>1011</v>
      </c>
      <c r="U4" s="1">
        <v>680</v>
      </c>
      <c r="V4" s="1">
        <v>749</v>
      </c>
      <c r="W4" s="1">
        <v>0</v>
      </c>
      <c r="X4" s="1">
        <v>254</v>
      </c>
      <c r="Y4" s="1">
        <v>1004</v>
      </c>
      <c r="Z4" s="1">
        <v>12</v>
      </c>
    </row>
    <row r="5" spans="1:26" x14ac:dyDescent="0.15">
      <c r="A5" s="1" t="s">
        <v>60</v>
      </c>
      <c r="B5" s="1">
        <v>23198</v>
      </c>
      <c r="C5" s="1">
        <v>19</v>
      </c>
      <c r="D5" s="1">
        <v>628</v>
      </c>
      <c r="E5" s="1">
        <v>1317</v>
      </c>
      <c r="F5" s="1">
        <v>936</v>
      </c>
      <c r="G5" s="1">
        <v>1546</v>
      </c>
      <c r="H5" s="1">
        <v>1233</v>
      </c>
      <c r="I5" s="1">
        <v>7815</v>
      </c>
      <c r="J5" s="1">
        <v>790</v>
      </c>
      <c r="K5" s="1">
        <v>1085</v>
      </c>
      <c r="L5" s="1">
        <v>385</v>
      </c>
      <c r="M5" s="1">
        <v>358</v>
      </c>
      <c r="N5" s="1" t="s">
        <v>60</v>
      </c>
      <c r="O5" s="1">
        <v>1056</v>
      </c>
      <c r="P5" s="1">
        <v>1149</v>
      </c>
      <c r="Q5" s="1">
        <v>460</v>
      </c>
      <c r="R5" s="1">
        <v>989</v>
      </c>
      <c r="S5" s="1">
        <v>820</v>
      </c>
      <c r="T5" s="1">
        <v>725</v>
      </c>
      <c r="U5" s="1">
        <v>503</v>
      </c>
      <c r="V5" s="1">
        <v>575</v>
      </c>
      <c r="W5" s="1">
        <v>0</v>
      </c>
      <c r="X5" s="1">
        <v>149</v>
      </c>
      <c r="Y5" s="1">
        <v>650</v>
      </c>
      <c r="Z5" s="1">
        <v>10</v>
      </c>
    </row>
    <row r="6" spans="1:26" x14ac:dyDescent="0.15">
      <c r="A6" s="1" t="s">
        <v>61</v>
      </c>
      <c r="B6" s="1">
        <v>2695</v>
      </c>
      <c r="C6" s="1">
        <v>1</v>
      </c>
      <c r="D6" s="1">
        <v>68</v>
      </c>
      <c r="E6" s="1">
        <v>141</v>
      </c>
      <c r="F6" s="1">
        <v>126</v>
      </c>
      <c r="G6" s="1">
        <v>153</v>
      </c>
      <c r="H6" s="1">
        <v>106</v>
      </c>
      <c r="I6" s="1">
        <v>704</v>
      </c>
      <c r="J6" s="1">
        <v>87</v>
      </c>
      <c r="K6" s="1">
        <v>128</v>
      </c>
      <c r="L6" s="1">
        <v>52</v>
      </c>
      <c r="M6" s="1">
        <v>51</v>
      </c>
      <c r="N6" s="1" t="s">
        <v>61</v>
      </c>
      <c r="O6" s="1">
        <v>164</v>
      </c>
      <c r="P6" s="1">
        <v>188</v>
      </c>
      <c r="Q6" s="1">
        <v>58</v>
      </c>
      <c r="R6" s="1">
        <v>122</v>
      </c>
      <c r="S6" s="1">
        <v>106</v>
      </c>
      <c r="T6" s="1">
        <v>112</v>
      </c>
      <c r="U6" s="1">
        <v>127</v>
      </c>
      <c r="V6" s="1">
        <v>112</v>
      </c>
      <c r="W6" s="1">
        <v>0</v>
      </c>
      <c r="X6" s="1">
        <v>23</v>
      </c>
      <c r="Y6" s="1">
        <v>65</v>
      </c>
      <c r="Z6" s="1">
        <v>1</v>
      </c>
    </row>
    <row r="7" spans="1:26" x14ac:dyDescent="0.15">
      <c r="A7" s="1" t="s">
        <v>62</v>
      </c>
      <c r="B7" s="1">
        <v>1760</v>
      </c>
      <c r="C7" s="1">
        <v>1</v>
      </c>
      <c r="D7" s="1">
        <v>48</v>
      </c>
      <c r="E7" s="1">
        <v>47</v>
      </c>
      <c r="F7" s="1">
        <v>40</v>
      </c>
      <c r="G7" s="1">
        <v>129</v>
      </c>
      <c r="H7" s="1">
        <v>61</v>
      </c>
      <c r="I7" s="1">
        <v>602</v>
      </c>
      <c r="J7" s="1">
        <v>66</v>
      </c>
      <c r="K7" s="1">
        <v>72</v>
      </c>
      <c r="L7" s="1">
        <v>30</v>
      </c>
      <c r="M7" s="1">
        <v>20</v>
      </c>
      <c r="N7" s="1" t="s">
        <v>62</v>
      </c>
      <c r="O7" s="1">
        <v>95</v>
      </c>
      <c r="P7" s="1">
        <v>136</v>
      </c>
      <c r="Q7" s="1">
        <v>46</v>
      </c>
      <c r="R7" s="1">
        <v>103</v>
      </c>
      <c r="S7" s="1">
        <v>48</v>
      </c>
      <c r="T7" s="1">
        <v>79</v>
      </c>
      <c r="U7" s="1">
        <v>68</v>
      </c>
      <c r="V7" s="1">
        <v>34</v>
      </c>
      <c r="W7" s="1">
        <v>0</v>
      </c>
      <c r="X7" s="1">
        <v>19</v>
      </c>
      <c r="Y7" s="1">
        <v>15</v>
      </c>
      <c r="Z7" s="1">
        <v>1</v>
      </c>
    </row>
    <row r="8" spans="1:26" x14ac:dyDescent="0.15">
      <c r="A8" s="1" t="s">
        <v>54</v>
      </c>
      <c r="B8" s="1">
        <v>10</v>
      </c>
      <c r="C8" s="1">
        <v>0</v>
      </c>
      <c r="D8" s="1">
        <v>0</v>
      </c>
      <c r="E8" s="1">
        <v>4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 t="s">
        <v>54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3</v>
      </c>
      <c r="Z8" s="1">
        <v>0</v>
      </c>
    </row>
    <row r="10" spans="1:26" x14ac:dyDescent="0.15">
      <c r="A10" s="1" t="s">
        <v>169</v>
      </c>
      <c r="B10" s="1">
        <v>31438</v>
      </c>
      <c r="C10" s="1">
        <v>22</v>
      </c>
      <c r="D10" s="1">
        <v>839</v>
      </c>
      <c r="E10" s="1">
        <v>1821</v>
      </c>
      <c r="F10" s="1">
        <v>1320</v>
      </c>
      <c r="G10" s="1">
        <v>2182</v>
      </c>
      <c r="H10" s="1">
        <v>1608</v>
      </c>
      <c r="I10" s="1">
        <v>10716</v>
      </c>
      <c r="J10" s="1">
        <v>1050</v>
      </c>
      <c r="K10" s="1">
        <v>1425</v>
      </c>
      <c r="L10" s="1">
        <v>511</v>
      </c>
      <c r="M10" s="1">
        <v>460</v>
      </c>
      <c r="N10" s="1" t="s">
        <v>169</v>
      </c>
      <c r="O10" s="1">
        <v>1438</v>
      </c>
      <c r="P10" s="1">
        <v>1583</v>
      </c>
      <c r="Q10" s="1">
        <v>668</v>
      </c>
      <c r="R10" s="1">
        <v>1339</v>
      </c>
      <c r="S10" s="1">
        <v>1036</v>
      </c>
      <c r="T10" s="1">
        <v>939</v>
      </c>
      <c r="U10" s="1">
        <v>624</v>
      </c>
      <c r="V10" s="1">
        <v>709</v>
      </c>
      <c r="W10" s="1">
        <v>0</v>
      </c>
      <c r="X10" s="1">
        <v>230</v>
      </c>
      <c r="Y10" s="1">
        <v>906</v>
      </c>
      <c r="Z10" s="1">
        <v>12</v>
      </c>
    </row>
    <row r="11" spans="1:26" x14ac:dyDescent="0.15">
      <c r="A11" s="1" t="s">
        <v>59</v>
      </c>
      <c r="B11" s="1">
        <v>19075</v>
      </c>
      <c r="C11" s="1">
        <v>12</v>
      </c>
      <c r="D11" s="1">
        <v>515</v>
      </c>
      <c r="E11" s="1">
        <v>1152</v>
      </c>
      <c r="F11" s="1">
        <v>826</v>
      </c>
      <c r="G11" s="1">
        <v>1356</v>
      </c>
      <c r="H11" s="1">
        <v>968</v>
      </c>
      <c r="I11" s="1">
        <v>6532</v>
      </c>
      <c r="J11" s="1">
        <v>634</v>
      </c>
      <c r="K11" s="1">
        <v>852</v>
      </c>
      <c r="L11" s="1">
        <v>303</v>
      </c>
      <c r="M11" s="1">
        <v>281</v>
      </c>
      <c r="N11" s="1" t="s">
        <v>59</v>
      </c>
      <c r="O11" s="1">
        <v>856</v>
      </c>
      <c r="P11" s="1">
        <v>942</v>
      </c>
      <c r="Q11" s="1">
        <v>417</v>
      </c>
      <c r="R11" s="1">
        <v>803</v>
      </c>
      <c r="S11" s="1">
        <v>610</v>
      </c>
      <c r="T11" s="1">
        <v>556</v>
      </c>
      <c r="U11" s="1">
        <v>347</v>
      </c>
      <c r="V11" s="1">
        <v>407</v>
      </c>
      <c r="W11" s="1">
        <v>0</v>
      </c>
      <c r="X11" s="1">
        <v>140</v>
      </c>
      <c r="Y11" s="1">
        <v>559</v>
      </c>
      <c r="Z11" s="1">
        <v>7</v>
      </c>
    </row>
    <row r="12" spans="1:26" x14ac:dyDescent="0.15">
      <c r="A12" s="1" t="s">
        <v>60</v>
      </c>
      <c r="B12" s="1">
        <v>11381</v>
      </c>
      <c r="C12" s="1">
        <v>10</v>
      </c>
      <c r="D12" s="1">
        <v>303</v>
      </c>
      <c r="E12" s="1">
        <v>634</v>
      </c>
      <c r="F12" s="1">
        <v>458</v>
      </c>
      <c r="G12" s="1">
        <v>752</v>
      </c>
      <c r="H12" s="1">
        <v>605</v>
      </c>
      <c r="I12" s="1">
        <v>3880</v>
      </c>
      <c r="J12" s="1">
        <v>382</v>
      </c>
      <c r="K12" s="1">
        <v>527</v>
      </c>
      <c r="L12" s="1">
        <v>190</v>
      </c>
      <c r="M12" s="1">
        <v>171</v>
      </c>
      <c r="N12" s="1" t="s">
        <v>60</v>
      </c>
      <c r="O12" s="1">
        <v>521</v>
      </c>
      <c r="P12" s="1">
        <v>559</v>
      </c>
      <c r="Q12" s="1">
        <v>225</v>
      </c>
      <c r="R12" s="1">
        <v>485</v>
      </c>
      <c r="S12" s="1">
        <v>393</v>
      </c>
      <c r="T12" s="1">
        <v>349</v>
      </c>
      <c r="U12" s="1">
        <v>249</v>
      </c>
      <c r="V12" s="1">
        <v>279</v>
      </c>
      <c r="W12" s="1">
        <v>0</v>
      </c>
      <c r="X12" s="1">
        <v>74</v>
      </c>
      <c r="Y12" s="1">
        <v>330</v>
      </c>
      <c r="Z12" s="1">
        <v>5</v>
      </c>
    </row>
    <row r="13" spans="1:26" x14ac:dyDescent="0.15">
      <c r="A13" s="1" t="s">
        <v>61</v>
      </c>
      <c r="B13" s="1">
        <v>489</v>
      </c>
      <c r="C13" s="1">
        <v>0</v>
      </c>
      <c r="D13" s="1">
        <v>14</v>
      </c>
      <c r="E13" s="1">
        <v>24</v>
      </c>
      <c r="F13" s="1">
        <v>27</v>
      </c>
      <c r="G13" s="1">
        <v>30</v>
      </c>
      <c r="H13" s="1">
        <v>18</v>
      </c>
      <c r="I13" s="1">
        <v>118</v>
      </c>
      <c r="J13" s="1">
        <v>17</v>
      </c>
      <c r="K13" s="1">
        <v>25</v>
      </c>
      <c r="L13" s="1">
        <v>11</v>
      </c>
      <c r="M13" s="1">
        <v>5</v>
      </c>
      <c r="N13" s="1" t="s">
        <v>61</v>
      </c>
      <c r="O13" s="1">
        <v>36</v>
      </c>
      <c r="P13" s="1">
        <v>33</v>
      </c>
      <c r="Q13" s="1">
        <v>12</v>
      </c>
      <c r="R13" s="1">
        <v>30</v>
      </c>
      <c r="S13" s="1">
        <v>22</v>
      </c>
      <c r="T13" s="1">
        <v>12</v>
      </c>
      <c r="U13" s="1">
        <v>18</v>
      </c>
      <c r="V13" s="1">
        <v>15</v>
      </c>
      <c r="W13" s="1">
        <v>0</v>
      </c>
      <c r="X13" s="1">
        <v>12</v>
      </c>
      <c r="Y13" s="1">
        <v>10</v>
      </c>
      <c r="Z13" s="1">
        <v>0</v>
      </c>
    </row>
    <row r="14" spans="1:26" x14ac:dyDescent="0.15">
      <c r="A14" s="1" t="s">
        <v>62</v>
      </c>
      <c r="B14" s="1">
        <v>487</v>
      </c>
      <c r="C14" s="1">
        <v>0</v>
      </c>
      <c r="D14" s="1">
        <v>7</v>
      </c>
      <c r="E14" s="1">
        <v>8</v>
      </c>
      <c r="F14" s="1">
        <v>9</v>
      </c>
      <c r="G14" s="1">
        <v>43</v>
      </c>
      <c r="H14" s="1">
        <v>17</v>
      </c>
      <c r="I14" s="1">
        <v>186</v>
      </c>
      <c r="J14" s="1">
        <v>17</v>
      </c>
      <c r="K14" s="1">
        <v>20</v>
      </c>
      <c r="L14" s="1">
        <v>7</v>
      </c>
      <c r="M14" s="1">
        <v>3</v>
      </c>
      <c r="N14" s="1" t="s">
        <v>62</v>
      </c>
      <c r="O14" s="1">
        <v>25</v>
      </c>
      <c r="P14" s="1">
        <v>49</v>
      </c>
      <c r="Q14" s="1">
        <v>14</v>
      </c>
      <c r="R14" s="1">
        <v>21</v>
      </c>
      <c r="S14" s="1">
        <v>11</v>
      </c>
      <c r="T14" s="1">
        <v>22</v>
      </c>
      <c r="U14" s="1">
        <v>10</v>
      </c>
      <c r="V14" s="1">
        <v>8</v>
      </c>
      <c r="W14" s="1">
        <v>0</v>
      </c>
      <c r="X14" s="1">
        <v>4</v>
      </c>
      <c r="Y14" s="1">
        <v>6</v>
      </c>
      <c r="Z14" s="1">
        <v>0</v>
      </c>
    </row>
    <row r="15" spans="1:26" x14ac:dyDescent="0.15">
      <c r="A15" s="1" t="s">
        <v>54</v>
      </c>
      <c r="B15" s="1">
        <v>6</v>
      </c>
      <c r="C15" s="1">
        <v>0</v>
      </c>
      <c r="D15" s="1">
        <v>0</v>
      </c>
      <c r="E15" s="1">
        <v>3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 t="s">
        <v>54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1</v>
      </c>
      <c r="Z15" s="1">
        <v>0</v>
      </c>
    </row>
    <row r="17" spans="1:26" x14ac:dyDescent="0.15">
      <c r="A17" s="1" t="s">
        <v>174</v>
      </c>
      <c r="B17" s="1">
        <v>31994</v>
      </c>
      <c r="C17" s="1">
        <v>24</v>
      </c>
      <c r="D17" s="1">
        <v>938</v>
      </c>
      <c r="E17" s="1">
        <v>1801</v>
      </c>
      <c r="F17" s="1">
        <v>1373</v>
      </c>
      <c r="G17" s="1">
        <v>2204</v>
      </c>
      <c r="H17" s="1">
        <v>1597</v>
      </c>
      <c r="I17" s="1">
        <v>10677</v>
      </c>
      <c r="J17" s="1">
        <v>1091</v>
      </c>
      <c r="K17" s="1">
        <v>1541</v>
      </c>
      <c r="L17" s="1">
        <v>541</v>
      </c>
      <c r="M17" s="1">
        <v>524</v>
      </c>
      <c r="N17" s="1" t="s">
        <v>174</v>
      </c>
      <c r="O17" s="1">
        <v>1492</v>
      </c>
      <c r="P17" s="1">
        <v>1588</v>
      </c>
      <c r="Q17" s="1">
        <v>654</v>
      </c>
      <c r="R17" s="1">
        <v>1363</v>
      </c>
      <c r="S17" s="1">
        <v>1025</v>
      </c>
      <c r="T17" s="1">
        <v>988</v>
      </c>
      <c r="U17" s="1">
        <v>754</v>
      </c>
      <c r="V17" s="1">
        <v>761</v>
      </c>
      <c r="W17" s="1">
        <v>0</v>
      </c>
      <c r="X17" s="1">
        <v>215</v>
      </c>
      <c r="Y17" s="1">
        <v>831</v>
      </c>
      <c r="Z17" s="1">
        <v>12</v>
      </c>
    </row>
    <row r="18" spans="1:26" x14ac:dyDescent="0.15">
      <c r="A18" s="1" t="s">
        <v>59</v>
      </c>
      <c r="B18" s="1">
        <v>16694</v>
      </c>
      <c r="C18" s="1">
        <v>13</v>
      </c>
      <c r="D18" s="1">
        <v>518</v>
      </c>
      <c r="E18" s="1">
        <v>961</v>
      </c>
      <c r="F18" s="1">
        <v>765</v>
      </c>
      <c r="G18" s="1">
        <v>1201</v>
      </c>
      <c r="H18" s="1">
        <v>837</v>
      </c>
      <c r="I18" s="1">
        <v>5740</v>
      </c>
      <c r="J18" s="1">
        <v>564</v>
      </c>
      <c r="K18" s="1">
        <v>828</v>
      </c>
      <c r="L18" s="1">
        <v>282</v>
      </c>
      <c r="M18" s="1">
        <v>274</v>
      </c>
      <c r="N18" s="1" t="s">
        <v>59</v>
      </c>
      <c r="O18" s="1">
        <v>758</v>
      </c>
      <c r="P18" s="1">
        <v>756</v>
      </c>
      <c r="Q18" s="1">
        <v>341</v>
      </c>
      <c r="R18" s="1">
        <v>685</v>
      </c>
      <c r="S18" s="1">
        <v>477</v>
      </c>
      <c r="T18" s="1">
        <v>455</v>
      </c>
      <c r="U18" s="1">
        <v>333</v>
      </c>
      <c r="V18" s="1">
        <v>342</v>
      </c>
      <c r="W18" s="1">
        <v>0</v>
      </c>
      <c r="X18" s="1">
        <v>114</v>
      </c>
      <c r="Y18" s="1">
        <v>445</v>
      </c>
      <c r="Z18" s="1">
        <v>5</v>
      </c>
    </row>
    <row r="19" spans="1:26" x14ac:dyDescent="0.15">
      <c r="A19" s="1" t="s">
        <v>60</v>
      </c>
      <c r="B19" s="1">
        <v>11817</v>
      </c>
      <c r="C19" s="1">
        <v>9</v>
      </c>
      <c r="D19" s="1">
        <v>325</v>
      </c>
      <c r="E19" s="1">
        <v>683</v>
      </c>
      <c r="F19" s="1">
        <v>478</v>
      </c>
      <c r="G19" s="1">
        <v>794</v>
      </c>
      <c r="H19" s="1">
        <v>628</v>
      </c>
      <c r="I19" s="1">
        <v>3935</v>
      </c>
      <c r="J19" s="1">
        <v>408</v>
      </c>
      <c r="K19" s="1">
        <v>558</v>
      </c>
      <c r="L19" s="1">
        <v>195</v>
      </c>
      <c r="M19" s="1">
        <v>187</v>
      </c>
      <c r="N19" s="1" t="s">
        <v>60</v>
      </c>
      <c r="O19" s="1">
        <v>535</v>
      </c>
      <c r="P19" s="1">
        <v>590</v>
      </c>
      <c r="Q19" s="1">
        <v>235</v>
      </c>
      <c r="R19" s="1">
        <v>504</v>
      </c>
      <c r="S19" s="1">
        <v>427</v>
      </c>
      <c r="T19" s="1">
        <v>376</v>
      </c>
      <c r="U19" s="1">
        <v>254</v>
      </c>
      <c r="V19" s="1">
        <v>296</v>
      </c>
      <c r="W19" s="1">
        <v>0</v>
      </c>
      <c r="X19" s="1">
        <v>75</v>
      </c>
      <c r="Y19" s="1">
        <v>320</v>
      </c>
      <c r="Z19" s="1">
        <v>5</v>
      </c>
    </row>
    <row r="20" spans="1:26" x14ac:dyDescent="0.15">
      <c r="A20" s="1" t="s">
        <v>61</v>
      </c>
      <c r="B20" s="1">
        <v>2206</v>
      </c>
      <c r="C20" s="1">
        <v>1</v>
      </c>
      <c r="D20" s="1">
        <v>54</v>
      </c>
      <c r="E20" s="1">
        <v>117</v>
      </c>
      <c r="F20" s="1">
        <v>99</v>
      </c>
      <c r="G20" s="1">
        <v>123</v>
      </c>
      <c r="H20" s="1">
        <v>88</v>
      </c>
      <c r="I20" s="1">
        <v>586</v>
      </c>
      <c r="J20" s="1">
        <v>70</v>
      </c>
      <c r="K20" s="1">
        <v>103</v>
      </c>
      <c r="L20" s="1">
        <v>41</v>
      </c>
      <c r="M20" s="1">
        <v>46</v>
      </c>
      <c r="N20" s="1" t="s">
        <v>61</v>
      </c>
      <c r="O20" s="1">
        <v>128</v>
      </c>
      <c r="P20" s="1">
        <v>155</v>
      </c>
      <c r="Q20" s="1">
        <v>46</v>
      </c>
      <c r="R20" s="1">
        <v>92</v>
      </c>
      <c r="S20" s="1">
        <v>84</v>
      </c>
      <c r="T20" s="1">
        <v>100</v>
      </c>
      <c r="U20" s="1">
        <v>109</v>
      </c>
      <c r="V20" s="1">
        <v>97</v>
      </c>
      <c r="W20" s="1">
        <v>0</v>
      </c>
      <c r="X20" s="1">
        <v>11</v>
      </c>
      <c r="Y20" s="1">
        <v>55</v>
      </c>
      <c r="Z20" s="1">
        <v>1</v>
      </c>
    </row>
    <row r="21" spans="1:26" x14ac:dyDescent="0.15">
      <c r="A21" s="1" t="s">
        <v>62</v>
      </c>
      <c r="B21" s="1">
        <v>1273</v>
      </c>
      <c r="C21" s="1">
        <v>1</v>
      </c>
      <c r="D21" s="1">
        <v>41</v>
      </c>
      <c r="E21" s="1">
        <v>39</v>
      </c>
      <c r="F21" s="1">
        <v>31</v>
      </c>
      <c r="G21" s="1">
        <v>86</v>
      </c>
      <c r="H21" s="1">
        <v>44</v>
      </c>
      <c r="I21" s="1">
        <v>416</v>
      </c>
      <c r="J21" s="1">
        <v>49</v>
      </c>
      <c r="K21" s="1">
        <v>52</v>
      </c>
      <c r="L21" s="1">
        <v>23</v>
      </c>
      <c r="M21" s="1">
        <v>17</v>
      </c>
      <c r="N21" s="1" t="s">
        <v>62</v>
      </c>
      <c r="O21" s="1">
        <v>70</v>
      </c>
      <c r="P21" s="1">
        <v>87</v>
      </c>
      <c r="Q21" s="1">
        <v>32</v>
      </c>
      <c r="R21" s="1">
        <v>82</v>
      </c>
      <c r="S21" s="1">
        <v>37</v>
      </c>
      <c r="T21" s="1">
        <v>57</v>
      </c>
      <c r="U21" s="1">
        <v>58</v>
      </c>
      <c r="V21" s="1">
        <v>26</v>
      </c>
      <c r="W21" s="1">
        <v>0</v>
      </c>
      <c r="X21" s="1">
        <v>15</v>
      </c>
      <c r="Y21" s="1">
        <v>9</v>
      </c>
      <c r="Z21" s="1">
        <v>1</v>
      </c>
    </row>
    <row r="22" spans="1:26" x14ac:dyDescent="0.15">
      <c r="A22" s="1" t="s">
        <v>54</v>
      </c>
      <c r="B22" s="1">
        <v>4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54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2</v>
      </c>
      <c r="Z22" s="1">
        <v>0</v>
      </c>
    </row>
    <row r="23" spans="1:26" x14ac:dyDescent="0.15">
      <c r="A23" s="33" t="s">
        <v>142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 t="s">
        <v>142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</sheetData>
  <mergeCells count="2">
    <mergeCell ref="A23:M23"/>
    <mergeCell ref="N23:Z23"/>
  </mergeCells>
  <pageMargins left="0.7" right="0.7" top="0.75" bottom="0.75" header="0.3" footer="0.3"/>
  <pageSetup scale="16" orientation="portrait" r:id="rId1"/>
  <colBreaks count="1" manualBreakCount="1">
    <brk id="13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0E23-5126-433D-8B11-691EB35526E9}">
  <dimension ref="A1:W251"/>
  <sheetViews>
    <sheetView tabSelected="1" view="pageBreakPreview" topLeftCell="A235" zoomScale="125" zoomScaleNormal="100" zoomScaleSheetLayoutView="125" workbookViewId="0">
      <selection activeCell="I216" sqref="I216"/>
    </sheetView>
  </sheetViews>
  <sheetFormatPr defaultColWidth="8.85546875" defaultRowHeight="9" x14ac:dyDescent="0.15"/>
  <cols>
    <col min="1" max="1" width="8.85546875" style="1"/>
    <col min="2" max="13" width="6.140625" style="1" customWidth="1"/>
    <col min="14" max="16384" width="8.85546875" style="1"/>
  </cols>
  <sheetData>
    <row r="1" spans="1:23" x14ac:dyDescent="0.15">
      <c r="A1" s="1" t="s">
        <v>150</v>
      </c>
      <c r="N1" s="1" t="s">
        <v>150</v>
      </c>
    </row>
    <row r="2" spans="1:23" x14ac:dyDescent="0.15">
      <c r="A2" s="18"/>
      <c r="B2" s="34" t="s">
        <v>0</v>
      </c>
      <c r="C2" s="34"/>
      <c r="D2" s="34"/>
      <c r="E2" s="34" t="s">
        <v>59</v>
      </c>
      <c r="F2" s="34"/>
      <c r="G2" s="34"/>
      <c r="H2" s="17"/>
      <c r="I2" s="9"/>
      <c r="J2" s="18"/>
      <c r="K2" s="35" t="s">
        <v>175</v>
      </c>
      <c r="L2" s="36"/>
      <c r="M2" s="37"/>
      <c r="N2" s="18"/>
      <c r="O2" s="34" t="s">
        <v>60</v>
      </c>
      <c r="P2" s="34"/>
      <c r="Q2" s="34"/>
      <c r="R2" s="34" t="s">
        <v>61</v>
      </c>
      <c r="S2" s="34"/>
      <c r="T2" s="34"/>
      <c r="U2" s="34" t="s">
        <v>62</v>
      </c>
      <c r="V2" s="34"/>
      <c r="W2" s="35"/>
    </row>
    <row r="3" spans="1:23" s="5" customFormat="1" x14ac:dyDescent="0.15">
      <c r="A3" s="21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19"/>
      <c r="I3" s="20"/>
      <c r="J3" s="21"/>
      <c r="K3" s="3" t="s">
        <v>0</v>
      </c>
      <c r="L3" s="3" t="s">
        <v>40</v>
      </c>
      <c r="M3" s="3" t="s">
        <v>41</v>
      </c>
      <c r="N3" s="21"/>
      <c r="O3" s="3" t="s">
        <v>0</v>
      </c>
      <c r="P3" s="3" t="s">
        <v>40</v>
      </c>
      <c r="Q3" s="3" t="s">
        <v>41</v>
      </c>
      <c r="R3" s="3" t="s">
        <v>0</v>
      </c>
      <c r="S3" s="3" t="s">
        <v>40</v>
      </c>
      <c r="T3" s="3" t="s">
        <v>41</v>
      </c>
      <c r="U3" s="3" t="s">
        <v>0</v>
      </c>
      <c r="V3" s="3" t="s">
        <v>40</v>
      </c>
      <c r="W3" s="4" t="s">
        <v>41</v>
      </c>
    </row>
    <row r="4" spans="1:23" x14ac:dyDescent="0.15">
      <c r="A4" s="1" t="s">
        <v>143</v>
      </c>
      <c r="B4" s="1">
        <v>33582</v>
      </c>
      <c r="C4" s="1">
        <v>16538</v>
      </c>
      <c r="D4" s="1">
        <v>17044</v>
      </c>
      <c r="E4" s="1">
        <v>11056</v>
      </c>
      <c r="F4" s="1">
        <v>6456</v>
      </c>
      <c r="G4" s="1">
        <v>4600</v>
      </c>
      <c r="N4" s="1" t="s">
        <v>143</v>
      </c>
      <c r="O4" s="1">
        <v>20032</v>
      </c>
      <c r="P4" s="1">
        <v>9522</v>
      </c>
      <c r="Q4" s="1">
        <v>10510</v>
      </c>
      <c r="R4" s="1">
        <v>1023</v>
      </c>
      <c r="S4" s="1">
        <v>168</v>
      </c>
      <c r="T4" s="1">
        <v>855</v>
      </c>
      <c r="U4" s="1">
        <v>1465</v>
      </c>
      <c r="V4" s="1">
        <v>388</v>
      </c>
      <c r="W4" s="1">
        <v>1077</v>
      </c>
    </row>
    <row r="5" spans="1:23" x14ac:dyDescent="0.15">
      <c r="A5" s="1" t="s">
        <v>26</v>
      </c>
      <c r="B5" s="1">
        <v>7613</v>
      </c>
      <c r="C5" s="1">
        <v>3802</v>
      </c>
      <c r="D5" s="1">
        <v>3811</v>
      </c>
      <c r="E5" s="1">
        <v>6479</v>
      </c>
      <c r="F5" s="1">
        <v>3563</v>
      </c>
      <c r="G5" s="1">
        <v>2916</v>
      </c>
      <c r="H5" s="10">
        <f t="shared" ref="H5:J12" si="0">E5/B5*100</f>
        <v>85.104426638644426</v>
      </c>
      <c r="I5" s="10">
        <f t="shared" si="0"/>
        <v>93.713834823776963</v>
      </c>
      <c r="J5" s="10">
        <f t="shared" si="0"/>
        <v>76.515350301758062</v>
      </c>
      <c r="K5" s="11">
        <f>H13+1500</f>
        <v>2358.2868115065912</v>
      </c>
      <c r="L5" s="11">
        <f t="shared" ref="L5:M5" si="1">I13+1500</f>
        <v>2530.9262651863646</v>
      </c>
      <c r="M5" s="11">
        <f t="shared" si="1"/>
        <v>2190.8302278433275</v>
      </c>
      <c r="N5" s="1" t="s">
        <v>26</v>
      </c>
      <c r="O5" s="1">
        <v>972</v>
      </c>
      <c r="P5" s="1">
        <v>214</v>
      </c>
      <c r="Q5" s="1">
        <v>758</v>
      </c>
      <c r="R5" s="1">
        <v>26</v>
      </c>
      <c r="S5" s="1">
        <v>3</v>
      </c>
      <c r="T5" s="1">
        <v>23</v>
      </c>
      <c r="U5" s="1">
        <v>136</v>
      </c>
      <c r="V5" s="1">
        <v>22</v>
      </c>
      <c r="W5" s="1">
        <v>114</v>
      </c>
    </row>
    <row r="6" spans="1:23" x14ac:dyDescent="0.15">
      <c r="A6" s="1" t="s">
        <v>27</v>
      </c>
      <c r="B6" s="1">
        <v>6285</v>
      </c>
      <c r="C6" s="1">
        <v>3082</v>
      </c>
      <c r="D6" s="1">
        <v>3203</v>
      </c>
      <c r="E6" s="1">
        <v>2722</v>
      </c>
      <c r="F6" s="1">
        <v>1704</v>
      </c>
      <c r="G6" s="1">
        <v>1018</v>
      </c>
      <c r="H6" s="10">
        <f t="shared" si="0"/>
        <v>43.309466984884651</v>
      </c>
      <c r="I6" s="10">
        <f t="shared" si="0"/>
        <v>55.288773523685919</v>
      </c>
      <c r="J6" s="10">
        <f t="shared" si="0"/>
        <v>31.782703715266937</v>
      </c>
      <c r="K6" s="12"/>
      <c r="L6" s="12"/>
      <c r="M6" s="12"/>
      <c r="N6" s="1" t="s">
        <v>27</v>
      </c>
      <c r="O6" s="1">
        <v>3200</v>
      </c>
      <c r="P6" s="1">
        <v>1305</v>
      </c>
      <c r="Q6" s="1">
        <v>1895</v>
      </c>
      <c r="R6" s="1">
        <v>59</v>
      </c>
      <c r="S6" s="1">
        <v>7</v>
      </c>
      <c r="T6" s="1">
        <v>52</v>
      </c>
      <c r="U6" s="1">
        <v>302</v>
      </c>
      <c r="V6" s="1">
        <v>64</v>
      </c>
      <c r="W6" s="1">
        <v>238</v>
      </c>
    </row>
    <row r="7" spans="1:23" x14ac:dyDescent="0.15">
      <c r="A7" s="1" t="s">
        <v>28</v>
      </c>
      <c r="B7" s="1">
        <v>5054</v>
      </c>
      <c r="C7" s="1">
        <v>2459</v>
      </c>
      <c r="D7" s="1">
        <v>2595</v>
      </c>
      <c r="E7" s="1">
        <v>918</v>
      </c>
      <c r="F7" s="1">
        <v>584</v>
      </c>
      <c r="G7" s="1">
        <v>334</v>
      </c>
      <c r="H7" s="10">
        <f t="shared" si="0"/>
        <v>18.16383062920459</v>
      </c>
      <c r="I7" s="10">
        <f t="shared" si="0"/>
        <v>23.749491663277755</v>
      </c>
      <c r="J7" s="10">
        <f t="shared" si="0"/>
        <v>12.870905587668593</v>
      </c>
      <c r="K7" s="11">
        <f>(H11+H12)/2</f>
        <v>3.542348882343362</v>
      </c>
      <c r="L7" s="11">
        <f t="shared" ref="L7:M7" si="2">(I11+I12)/2</f>
        <v>4.3435613998229483</v>
      </c>
      <c r="M7" s="11">
        <f t="shared" si="2"/>
        <v>2.7674553835480031</v>
      </c>
      <c r="N7" s="1" t="s">
        <v>28</v>
      </c>
      <c r="O7" s="1">
        <v>3770</v>
      </c>
      <c r="P7" s="1">
        <v>1793</v>
      </c>
      <c r="Q7" s="1">
        <v>1977</v>
      </c>
      <c r="R7" s="1">
        <v>84</v>
      </c>
      <c r="S7" s="1">
        <v>16</v>
      </c>
      <c r="T7" s="1">
        <v>68</v>
      </c>
      <c r="U7" s="1">
        <v>282</v>
      </c>
      <c r="V7" s="1">
        <v>66</v>
      </c>
      <c r="W7" s="1">
        <v>216</v>
      </c>
    </row>
    <row r="8" spans="1:23" x14ac:dyDescent="0.15">
      <c r="A8" s="1" t="s">
        <v>29</v>
      </c>
      <c r="B8" s="1">
        <v>4135</v>
      </c>
      <c r="C8" s="1">
        <v>2002</v>
      </c>
      <c r="D8" s="1">
        <v>2133</v>
      </c>
      <c r="E8" s="1">
        <v>437</v>
      </c>
      <c r="F8" s="1">
        <v>282</v>
      </c>
      <c r="G8" s="1">
        <v>155</v>
      </c>
      <c r="H8" s="10">
        <f t="shared" si="0"/>
        <v>10.568319226118501</v>
      </c>
      <c r="I8" s="10">
        <f t="shared" si="0"/>
        <v>14.085914085914087</v>
      </c>
      <c r="J8" s="10">
        <f t="shared" si="0"/>
        <v>7.266760431317393</v>
      </c>
      <c r="K8" s="11"/>
      <c r="L8" s="11"/>
      <c r="M8" s="11"/>
      <c r="N8" s="1" t="s">
        <v>29</v>
      </c>
      <c r="O8" s="1">
        <v>3371</v>
      </c>
      <c r="P8" s="1">
        <v>1653</v>
      </c>
      <c r="Q8" s="1">
        <v>1718</v>
      </c>
      <c r="R8" s="1">
        <v>117</v>
      </c>
      <c r="S8" s="1">
        <v>14</v>
      </c>
      <c r="T8" s="1">
        <v>103</v>
      </c>
      <c r="U8" s="1">
        <v>208</v>
      </c>
      <c r="V8" s="1">
        <v>53</v>
      </c>
      <c r="W8" s="1">
        <v>155</v>
      </c>
    </row>
    <row r="9" spans="1:23" x14ac:dyDescent="0.15">
      <c r="A9" s="1" t="s">
        <v>30</v>
      </c>
      <c r="B9" s="1">
        <v>3517</v>
      </c>
      <c r="C9" s="1">
        <v>1767</v>
      </c>
      <c r="D9" s="1">
        <v>1750</v>
      </c>
      <c r="E9" s="1">
        <v>227</v>
      </c>
      <c r="F9" s="1">
        <v>156</v>
      </c>
      <c r="G9" s="1">
        <v>71</v>
      </c>
      <c r="H9" s="10">
        <f t="shared" si="0"/>
        <v>6.4543645152118287</v>
      </c>
      <c r="I9" s="10">
        <f t="shared" si="0"/>
        <v>8.828522920203735</v>
      </c>
      <c r="J9" s="10">
        <f t="shared" si="0"/>
        <v>4.0571428571428569</v>
      </c>
      <c r="K9" s="11">
        <f>K7*50</f>
        <v>177.11744411716811</v>
      </c>
      <c r="L9" s="11">
        <f t="shared" ref="L9:M9" si="3">L7*50</f>
        <v>217.17806999114742</v>
      </c>
      <c r="M9" s="11">
        <f t="shared" si="3"/>
        <v>138.37276917740016</v>
      </c>
      <c r="N9" s="1" t="s">
        <v>30</v>
      </c>
      <c r="O9" s="1">
        <v>2978</v>
      </c>
      <c r="P9" s="1">
        <v>1522</v>
      </c>
      <c r="Q9" s="1">
        <v>1456</v>
      </c>
      <c r="R9" s="1">
        <v>119</v>
      </c>
      <c r="S9" s="1">
        <v>21</v>
      </c>
      <c r="T9" s="1">
        <v>98</v>
      </c>
      <c r="U9" s="1">
        <v>192</v>
      </c>
      <c r="V9" s="1">
        <v>67</v>
      </c>
      <c r="W9" s="1">
        <v>125</v>
      </c>
    </row>
    <row r="10" spans="1:23" x14ac:dyDescent="0.15">
      <c r="A10" s="1" t="s">
        <v>31</v>
      </c>
      <c r="B10" s="1">
        <v>2659</v>
      </c>
      <c r="C10" s="1">
        <v>1307</v>
      </c>
      <c r="D10" s="1">
        <v>1352</v>
      </c>
      <c r="E10" s="1">
        <v>120</v>
      </c>
      <c r="F10" s="1">
        <v>74</v>
      </c>
      <c r="G10" s="1">
        <v>46</v>
      </c>
      <c r="H10" s="10">
        <f t="shared" si="0"/>
        <v>4.5129748025573528</v>
      </c>
      <c r="I10" s="10">
        <f t="shared" si="0"/>
        <v>5.6618209640397854</v>
      </c>
      <c r="J10" s="10">
        <f t="shared" si="0"/>
        <v>3.4023668639053253</v>
      </c>
      <c r="K10" s="11"/>
      <c r="L10" s="11"/>
      <c r="M10" s="11"/>
      <c r="N10" s="1" t="s">
        <v>31</v>
      </c>
      <c r="O10" s="1">
        <v>2244</v>
      </c>
      <c r="P10" s="1">
        <v>1162</v>
      </c>
      <c r="Q10" s="1">
        <v>1082</v>
      </c>
      <c r="R10" s="1">
        <v>164</v>
      </c>
      <c r="S10" s="1">
        <v>29</v>
      </c>
      <c r="T10" s="1">
        <v>135</v>
      </c>
      <c r="U10" s="1">
        <v>131</v>
      </c>
      <c r="V10" s="1">
        <v>42</v>
      </c>
      <c r="W10" s="1">
        <v>89</v>
      </c>
    </row>
    <row r="11" spans="1:23" x14ac:dyDescent="0.15">
      <c r="A11" s="1" t="s">
        <v>32</v>
      </c>
      <c r="B11" s="1">
        <v>2342</v>
      </c>
      <c r="C11" s="1">
        <v>1153</v>
      </c>
      <c r="D11" s="1">
        <v>1189</v>
      </c>
      <c r="E11" s="1">
        <v>83</v>
      </c>
      <c r="F11" s="1">
        <v>56</v>
      </c>
      <c r="G11" s="1">
        <v>27</v>
      </c>
      <c r="H11" s="10">
        <f t="shared" si="0"/>
        <v>3.5439795046968405</v>
      </c>
      <c r="I11" s="10">
        <f t="shared" si="0"/>
        <v>4.8568950563746753</v>
      </c>
      <c r="J11" s="10">
        <f t="shared" si="0"/>
        <v>2.2708158116063917</v>
      </c>
      <c r="K11" s="11">
        <f>K5-K9</f>
        <v>2181.1693673894233</v>
      </c>
      <c r="L11" s="11">
        <f t="shared" ref="L11:M11" si="4">L5-L9</f>
        <v>2313.7481951952172</v>
      </c>
      <c r="M11" s="11">
        <f t="shared" si="4"/>
        <v>2052.4574586659273</v>
      </c>
      <c r="N11" s="1" t="s">
        <v>32</v>
      </c>
      <c r="O11" s="1">
        <v>1956</v>
      </c>
      <c r="P11" s="1">
        <v>1021</v>
      </c>
      <c r="Q11" s="1">
        <v>935</v>
      </c>
      <c r="R11" s="1">
        <v>196</v>
      </c>
      <c r="S11" s="1">
        <v>35</v>
      </c>
      <c r="T11" s="1">
        <v>161</v>
      </c>
      <c r="U11" s="1">
        <v>107</v>
      </c>
      <c r="V11" s="1">
        <v>41</v>
      </c>
      <c r="W11" s="1">
        <v>66</v>
      </c>
    </row>
    <row r="12" spans="1:23" x14ac:dyDescent="0.15">
      <c r="A12" s="1" t="s">
        <v>33</v>
      </c>
      <c r="B12" s="1">
        <v>1977</v>
      </c>
      <c r="C12" s="1">
        <v>966</v>
      </c>
      <c r="D12" s="1">
        <v>1011</v>
      </c>
      <c r="E12" s="1">
        <v>70</v>
      </c>
      <c r="F12" s="1">
        <v>37</v>
      </c>
      <c r="G12" s="1">
        <v>33</v>
      </c>
      <c r="H12" s="10">
        <f t="shared" si="0"/>
        <v>3.5407182599898834</v>
      </c>
      <c r="I12" s="10">
        <f t="shared" si="0"/>
        <v>3.8302277432712217</v>
      </c>
      <c r="J12" s="10">
        <f t="shared" si="0"/>
        <v>3.2640949554896146</v>
      </c>
      <c r="K12" s="11">
        <f>100-K7</f>
        <v>96.457651117656638</v>
      </c>
      <c r="L12" s="11">
        <f t="shared" ref="L12:M12" si="5">100-L7</f>
        <v>95.656438600177054</v>
      </c>
      <c r="M12" s="11">
        <f t="shared" si="5"/>
        <v>97.232544616452003</v>
      </c>
      <c r="N12" s="1" t="s">
        <v>33</v>
      </c>
      <c r="O12" s="1">
        <v>1541</v>
      </c>
      <c r="P12" s="1">
        <v>852</v>
      </c>
      <c r="Q12" s="1">
        <v>689</v>
      </c>
      <c r="R12" s="1">
        <v>258</v>
      </c>
      <c r="S12" s="1">
        <v>43</v>
      </c>
      <c r="T12" s="1">
        <v>215</v>
      </c>
      <c r="U12" s="1">
        <v>107</v>
      </c>
      <c r="V12" s="1">
        <v>33</v>
      </c>
      <c r="W12" s="1">
        <v>74</v>
      </c>
    </row>
    <row r="13" spans="1:23" x14ac:dyDescent="0.15">
      <c r="H13" s="10">
        <f>SUM(H5:H11)*5</f>
        <v>858.28681150659099</v>
      </c>
      <c r="I13" s="10">
        <f>SUM(I5:I11)*5</f>
        <v>1030.9262651863646</v>
      </c>
      <c r="J13" s="10">
        <f>SUM(J5:J11)*5</f>
        <v>690.83022784332752</v>
      </c>
      <c r="K13" s="13">
        <f>K11/K12</f>
        <v>22.612714928428925</v>
      </c>
      <c r="L13" s="13">
        <f t="shared" ref="L13:M13" si="6">L11/L12</f>
        <v>24.188107241439099</v>
      </c>
      <c r="M13" s="13">
        <f t="shared" si="6"/>
        <v>21.108749819951189</v>
      </c>
    </row>
    <row r="14" spans="1:23" x14ac:dyDescent="0.15">
      <c r="A14" s="1" t="s">
        <v>64</v>
      </c>
      <c r="N14" s="1" t="s">
        <v>64</v>
      </c>
    </row>
    <row r="15" spans="1:23" x14ac:dyDescent="0.15">
      <c r="A15" s="1" t="s">
        <v>63</v>
      </c>
      <c r="N15" s="1" t="s">
        <v>63</v>
      </c>
    </row>
    <row r="16" spans="1:23" x14ac:dyDescent="0.15">
      <c r="A16" s="1" t="s">
        <v>0</v>
      </c>
      <c r="B16" s="1">
        <v>870</v>
      </c>
      <c r="C16" s="1">
        <v>413</v>
      </c>
      <c r="D16" s="1">
        <v>457</v>
      </c>
      <c r="E16" s="1">
        <v>253</v>
      </c>
      <c r="F16" s="1">
        <v>140</v>
      </c>
      <c r="G16" s="1">
        <v>113</v>
      </c>
      <c r="N16" s="1" t="s">
        <v>0</v>
      </c>
      <c r="O16" s="1">
        <v>554</v>
      </c>
      <c r="P16" s="1">
        <v>262</v>
      </c>
      <c r="Q16" s="1">
        <v>292</v>
      </c>
      <c r="R16" s="1">
        <v>23</v>
      </c>
      <c r="S16" s="1">
        <v>5</v>
      </c>
      <c r="T16" s="1">
        <v>18</v>
      </c>
      <c r="U16" s="1">
        <v>40</v>
      </c>
      <c r="V16" s="1">
        <v>6</v>
      </c>
      <c r="W16" s="1">
        <v>34</v>
      </c>
    </row>
    <row r="17" spans="1:23" x14ac:dyDescent="0.15">
      <c r="A17" s="1" t="s">
        <v>26</v>
      </c>
      <c r="B17" s="1">
        <v>189</v>
      </c>
      <c r="C17" s="1">
        <v>88</v>
      </c>
      <c r="D17" s="1">
        <v>101</v>
      </c>
      <c r="E17" s="1">
        <v>142</v>
      </c>
      <c r="F17" s="1">
        <v>77</v>
      </c>
      <c r="G17" s="1">
        <v>65</v>
      </c>
      <c r="H17" s="10">
        <f t="shared" ref="H17:J24" si="7">E17/B17*100</f>
        <v>75.132275132275126</v>
      </c>
      <c r="I17" s="10">
        <f t="shared" si="7"/>
        <v>87.5</v>
      </c>
      <c r="J17" s="10">
        <f t="shared" si="7"/>
        <v>64.356435643564353</v>
      </c>
      <c r="K17" s="11">
        <f>H25+1500</f>
        <v>2289.3807701609658</v>
      </c>
      <c r="L17" s="11">
        <f t="shared" ref="L17:M17" si="8">I25+1500</f>
        <v>2444.2488977550747</v>
      </c>
      <c r="M17" s="11">
        <f t="shared" si="8"/>
        <v>2155.6087830086276</v>
      </c>
      <c r="N17" s="1" t="s">
        <v>26</v>
      </c>
      <c r="O17" s="1">
        <v>42</v>
      </c>
      <c r="P17" s="1">
        <v>9</v>
      </c>
      <c r="Q17" s="1">
        <v>33</v>
      </c>
      <c r="R17" s="1">
        <v>0</v>
      </c>
      <c r="S17" s="1">
        <v>0</v>
      </c>
      <c r="T17" s="1">
        <v>0</v>
      </c>
      <c r="U17" s="1">
        <v>5</v>
      </c>
      <c r="V17" s="1">
        <v>2</v>
      </c>
      <c r="W17" s="1">
        <v>3</v>
      </c>
    </row>
    <row r="18" spans="1:23" x14ac:dyDescent="0.15">
      <c r="A18" s="1" t="s">
        <v>27</v>
      </c>
      <c r="B18" s="1">
        <v>157</v>
      </c>
      <c r="C18" s="1">
        <v>74</v>
      </c>
      <c r="D18" s="1">
        <v>83</v>
      </c>
      <c r="E18" s="1">
        <v>65</v>
      </c>
      <c r="F18" s="1">
        <v>38</v>
      </c>
      <c r="G18" s="1">
        <v>27</v>
      </c>
      <c r="H18" s="10">
        <f t="shared" si="7"/>
        <v>41.401273885350321</v>
      </c>
      <c r="I18" s="10">
        <f t="shared" si="7"/>
        <v>51.351351351351347</v>
      </c>
      <c r="J18" s="10">
        <f t="shared" si="7"/>
        <v>32.53012048192771</v>
      </c>
      <c r="K18" s="12"/>
      <c r="L18" s="12"/>
      <c r="M18" s="12"/>
      <c r="N18" s="1" t="s">
        <v>27</v>
      </c>
      <c r="O18" s="1">
        <v>86</v>
      </c>
      <c r="P18" s="1">
        <v>36</v>
      </c>
      <c r="Q18" s="1">
        <v>50</v>
      </c>
      <c r="R18" s="1">
        <v>0</v>
      </c>
      <c r="S18" s="1">
        <v>0</v>
      </c>
      <c r="T18" s="1">
        <v>0</v>
      </c>
      <c r="U18" s="1">
        <v>6</v>
      </c>
      <c r="V18" s="1">
        <v>0</v>
      </c>
      <c r="W18" s="1">
        <v>6</v>
      </c>
    </row>
    <row r="19" spans="1:23" x14ac:dyDescent="0.15">
      <c r="A19" s="1" t="s">
        <v>28</v>
      </c>
      <c r="B19" s="1">
        <v>146</v>
      </c>
      <c r="C19" s="1">
        <v>64</v>
      </c>
      <c r="D19" s="1">
        <v>82</v>
      </c>
      <c r="E19" s="1">
        <v>20</v>
      </c>
      <c r="F19" s="1">
        <v>13</v>
      </c>
      <c r="G19" s="1">
        <v>7</v>
      </c>
      <c r="H19" s="10">
        <f t="shared" si="7"/>
        <v>13.698630136986301</v>
      </c>
      <c r="I19" s="10">
        <f t="shared" si="7"/>
        <v>20.3125</v>
      </c>
      <c r="J19" s="10">
        <f t="shared" si="7"/>
        <v>8.536585365853659</v>
      </c>
      <c r="K19" s="11">
        <f>(H23+H24)/2</f>
        <v>6.2637631514558354</v>
      </c>
      <c r="L19" s="11">
        <f t="shared" ref="L19:M19" si="9">(I23+I24)/2</f>
        <v>3.5714285714285712</v>
      </c>
      <c r="M19" s="11">
        <f t="shared" si="9"/>
        <v>8.2934609250398719</v>
      </c>
      <c r="N19" s="1" t="s">
        <v>28</v>
      </c>
      <c r="O19" s="1">
        <v>118</v>
      </c>
      <c r="P19" s="1">
        <v>50</v>
      </c>
      <c r="Q19" s="1">
        <v>68</v>
      </c>
      <c r="R19" s="1">
        <v>3</v>
      </c>
      <c r="S19" s="1">
        <v>1</v>
      </c>
      <c r="T19" s="1">
        <v>2</v>
      </c>
      <c r="U19" s="1">
        <v>5</v>
      </c>
      <c r="V19" s="1">
        <v>0</v>
      </c>
      <c r="W19" s="1">
        <v>5</v>
      </c>
    </row>
    <row r="20" spans="1:23" x14ac:dyDescent="0.15">
      <c r="A20" s="1" t="s">
        <v>29</v>
      </c>
      <c r="B20" s="1">
        <v>112</v>
      </c>
      <c r="C20" s="1">
        <v>61</v>
      </c>
      <c r="D20" s="1">
        <v>51</v>
      </c>
      <c r="E20" s="1">
        <v>9</v>
      </c>
      <c r="F20" s="1">
        <v>5</v>
      </c>
      <c r="G20" s="1">
        <v>4</v>
      </c>
      <c r="H20" s="10">
        <f t="shared" si="7"/>
        <v>8.0357142857142865</v>
      </c>
      <c r="I20" s="10">
        <f t="shared" si="7"/>
        <v>8.1967213114754092</v>
      </c>
      <c r="J20" s="10">
        <f t="shared" si="7"/>
        <v>7.8431372549019605</v>
      </c>
      <c r="K20" s="11"/>
      <c r="L20" s="11"/>
      <c r="M20" s="11"/>
      <c r="N20" s="1" t="s">
        <v>29</v>
      </c>
      <c r="O20" s="1">
        <v>94</v>
      </c>
      <c r="P20" s="1">
        <v>55</v>
      </c>
      <c r="Q20" s="1">
        <v>39</v>
      </c>
      <c r="R20" s="1">
        <v>1</v>
      </c>
      <c r="S20" s="1">
        <v>0</v>
      </c>
      <c r="T20" s="1">
        <v>1</v>
      </c>
      <c r="U20" s="1">
        <v>8</v>
      </c>
      <c r="V20" s="1">
        <v>1</v>
      </c>
      <c r="W20" s="1">
        <v>7</v>
      </c>
    </row>
    <row r="21" spans="1:23" x14ac:dyDescent="0.15">
      <c r="A21" s="1" t="s">
        <v>30</v>
      </c>
      <c r="B21" s="1">
        <v>77</v>
      </c>
      <c r="C21" s="1">
        <v>38</v>
      </c>
      <c r="D21" s="1">
        <v>39</v>
      </c>
      <c r="E21" s="1">
        <v>5</v>
      </c>
      <c r="F21" s="1">
        <v>3</v>
      </c>
      <c r="G21" s="1">
        <v>2</v>
      </c>
      <c r="H21" s="10">
        <f t="shared" si="7"/>
        <v>6.4935064935064926</v>
      </c>
      <c r="I21" s="10">
        <f t="shared" si="7"/>
        <v>7.8947368421052628</v>
      </c>
      <c r="J21" s="10">
        <f t="shared" si="7"/>
        <v>5.1282051282051277</v>
      </c>
      <c r="K21" s="11">
        <f>K19*50</f>
        <v>313.18815757279179</v>
      </c>
      <c r="L21" s="11">
        <f t="shared" ref="L21:M21" si="10">L19*50</f>
        <v>178.57142857142856</v>
      </c>
      <c r="M21" s="11">
        <f t="shared" si="10"/>
        <v>414.67304625199358</v>
      </c>
      <c r="N21" s="1" t="s">
        <v>30</v>
      </c>
      <c r="O21" s="1">
        <v>67</v>
      </c>
      <c r="P21" s="1">
        <v>33</v>
      </c>
      <c r="Q21" s="1">
        <v>34</v>
      </c>
      <c r="R21" s="1">
        <v>2</v>
      </c>
      <c r="S21" s="1">
        <v>1</v>
      </c>
      <c r="T21" s="1">
        <v>1</v>
      </c>
      <c r="U21" s="1">
        <v>3</v>
      </c>
      <c r="V21" s="1">
        <v>1</v>
      </c>
      <c r="W21" s="1">
        <v>2</v>
      </c>
    </row>
    <row r="22" spans="1:23" x14ac:dyDescent="0.15">
      <c r="A22" s="1" t="s">
        <v>31</v>
      </c>
      <c r="B22" s="1">
        <v>61</v>
      </c>
      <c r="C22" s="1">
        <v>31</v>
      </c>
      <c r="D22" s="1">
        <v>30</v>
      </c>
      <c r="E22" s="1">
        <v>4</v>
      </c>
      <c r="F22" s="1">
        <v>2</v>
      </c>
      <c r="G22" s="1">
        <v>2</v>
      </c>
      <c r="H22" s="10">
        <f t="shared" si="7"/>
        <v>6.557377049180328</v>
      </c>
      <c r="I22" s="10">
        <f t="shared" si="7"/>
        <v>6.4516129032258061</v>
      </c>
      <c r="J22" s="10">
        <f t="shared" si="7"/>
        <v>6.666666666666667</v>
      </c>
      <c r="K22" s="11"/>
      <c r="L22" s="11"/>
      <c r="M22" s="11"/>
      <c r="N22" s="1" t="s">
        <v>31</v>
      </c>
      <c r="O22" s="1">
        <v>52</v>
      </c>
      <c r="P22" s="1">
        <v>29</v>
      </c>
      <c r="Q22" s="1">
        <v>23</v>
      </c>
      <c r="R22" s="1">
        <v>2</v>
      </c>
      <c r="S22" s="1">
        <v>0</v>
      </c>
      <c r="T22" s="1">
        <v>2</v>
      </c>
      <c r="U22" s="1">
        <v>3</v>
      </c>
      <c r="V22" s="1">
        <v>0</v>
      </c>
      <c r="W22" s="1">
        <v>3</v>
      </c>
    </row>
    <row r="23" spans="1:23" x14ac:dyDescent="0.15">
      <c r="A23" s="1" t="s">
        <v>32</v>
      </c>
      <c r="B23" s="1">
        <v>61</v>
      </c>
      <c r="C23" s="1">
        <v>28</v>
      </c>
      <c r="D23" s="1">
        <v>33</v>
      </c>
      <c r="E23" s="1">
        <v>4</v>
      </c>
      <c r="F23" s="1">
        <v>2</v>
      </c>
      <c r="G23" s="1">
        <v>2</v>
      </c>
      <c r="H23" s="10">
        <f t="shared" si="7"/>
        <v>6.557377049180328</v>
      </c>
      <c r="I23" s="10">
        <f t="shared" si="7"/>
        <v>7.1428571428571423</v>
      </c>
      <c r="J23" s="10">
        <f t="shared" si="7"/>
        <v>6.0606060606060606</v>
      </c>
      <c r="K23" s="11">
        <f>K17-K21</f>
        <v>1976.1926125881739</v>
      </c>
      <c r="L23" s="11">
        <f t="shared" ref="L23:M23" si="11">L17-L21</f>
        <v>2265.6774691836463</v>
      </c>
      <c r="M23" s="11">
        <f t="shared" si="11"/>
        <v>1740.935736756634</v>
      </c>
      <c r="N23" s="1" t="s">
        <v>32</v>
      </c>
      <c r="O23" s="1">
        <v>51</v>
      </c>
      <c r="P23" s="1">
        <v>25</v>
      </c>
      <c r="Q23" s="1">
        <v>26</v>
      </c>
      <c r="R23" s="1">
        <v>5</v>
      </c>
      <c r="S23" s="1">
        <v>1</v>
      </c>
      <c r="T23" s="1">
        <v>4</v>
      </c>
      <c r="U23" s="1">
        <v>1</v>
      </c>
      <c r="V23" s="1">
        <v>0</v>
      </c>
      <c r="W23" s="1">
        <v>1</v>
      </c>
    </row>
    <row r="24" spans="1:23" x14ac:dyDescent="0.15">
      <c r="A24" s="1" t="s">
        <v>33</v>
      </c>
      <c r="B24" s="1">
        <v>67</v>
      </c>
      <c r="C24" s="1">
        <v>29</v>
      </c>
      <c r="D24" s="1">
        <v>38</v>
      </c>
      <c r="E24" s="1">
        <v>4</v>
      </c>
      <c r="F24" s="1">
        <v>0</v>
      </c>
      <c r="G24" s="1">
        <v>4</v>
      </c>
      <c r="H24" s="10">
        <f t="shared" si="7"/>
        <v>5.9701492537313428</v>
      </c>
      <c r="I24" s="10">
        <f t="shared" si="7"/>
        <v>0</v>
      </c>
      <c r="J24" s="10">
        <f t="shared" si="7"/>
        <v>10.526315789473683</v>
      </c>
      <c r="K24" s="11">
        <f>100-K19</f>
        <v>93.736236848544166</v>
      </c>
      <c r="L24" s="11">
        <f t="shared" ref="L24:M24" si="12">100-L19</f>
        <v>96.428571428571431</v>
      </c>
      <c r="M24" s="11">
        <f t="shared" si="12"/>
        <v>91.706539074960133</v>
      </c>
      <c r="N24" s="1" t="s">
        <v>33</v>
      </c>
      <c r="O24" s="1">
        <v>44</v>
      </c>
      <c r="P24" s="1">
        <v>25</v>
      </c>
      <c r="Q24" s="1">
        <v>19</v>
      </c>
      <c r="R24" s="1">
        <v>10</v>
      </c>
      <c r="S24" s="1">
        <v>2</v>
      </c>
      <c r="T24" s="1">
        <v>8</v>
      </c>
      <c r="U24" s="1">
        <v>9</v>
      </c>
      <c r="V24" s="1">
        <v>2</v>
      </c>
      <c r="W24" s="1">
        <v>7</v>
      </c>
    </row>
    <row r="25" spans="1:23" x14ac:dyDescent="0.15">
      <c r="A25" s="1" t="s">
        <v>65</v>
      </c>
      <c r="H25" s="10">
        <f>SUM(H17:H23)*5</f>
        <v>789.38077016096588</v>
      </c>
      <c r="I25" s="10">
        <f>SUM(I17:I23)*5</f>
        <v>944.24889775507484</v>
      </c>
      <c r="J25" s="10">
        <f>SUM(J17:J23)*5</f>
        <v>655.60878300862771</v>
      </c>
      <c r="K25" s="13">
        <f>K23/K24</f>
        <v>21.082482922599496</v>
      </c>
      <c r="L25" s="13">
        <f t="shared" ref="L25:M25" si="13">L23/L24</f>
        <v>23.495914495237813</v>
      </c>
      <c r="M25" s="13">
        <f t="shared" si="13"/>
        <v>18.983768816459296</v>
      </c>
      <c r="N25" s="1" t="s">
        <v>65</v>
      </c>
    </row>
    <row r="26" spans="1:23" x14ac:dyDescent="0.15">
      <c r="A26" s="1" t="s">
        <v>63</v>
      </c>
      <c r="N26" s="1" t="s">
        <v>63</v>
      </c>
    </row>
    <row r="27" spans="1:23" x14ac:dyDescent="0.15">
      <c r="A27" s="1" t="s">
        <v>0</v>
      </c>
      <c r="B27" s="1">
        <v>1750</v>
      </c>
      <c r="C27" s="1">
        <v>852</v>
      </c>
      <c r="D27" s="1">
        <v>898</v>
      </c>
      <c r="E27" s="1">
        <v>523</v>
      </c>
      <c r="F27" s="1">
        <v>307</v>
      </c>
      <c r="G27" s="1">
        <v>216</v>
      </c>
      <c r="N27" s="1" t="s">
        <v>0</v>
      </c>
      <c r="O27" s="1">
        <v>1130</v>
      </c>
      <c r="P27" s="1">
        <v>528</v>
      </c>
      <c r="Q27" s="1">
        <v>602</v>
      </c>
      <c r="R27" s="1">
        <v>53</v>
      </c>
      <c r="S27" s="1">
        <v>8</v>
      </c>
      <c r="T27" s="1">
        <v>45</v>
      </c>
      <c r="U27" s="1">
        <v>42</v>
      </c>
      <c r="V27" s="1">
        <v>7</v>
      </c>
      <c r="W27" s="1">
        <v>35</v>
      </c>
    </row>
    <row r="28" spans="1:23" x14ac:dyDescent="0.15">
      <c r="A28" s="1" t="s">
        <v>26</v>
      </c>
      <c r="B28" s="1">
        <v>366</v>
      </c>
      <c r="C28" s="1">
        <v>183</v>
      </c>
      <c r="D28" s="1">
        <v>183</v>
      </c>
      <c r="E28" s="1">
        <v>306</v>
      </c>
      <c r="F28" s="1">
        <v>170</v>
      </c>
      <c r="G28" s="1">
        <v>136</v>
      </c>
      <c r="H28" s="10">
        <f t="shared" ref="H28:J35" si="14">E28/B28*100</f>
        <v>83.606557377049185</v>
      </c>
      <c r="I28" s="10">
        <f t="shared" si="14"/>
        <v>92.896174863387984</v>
      </c>
      <c r="J28" s="10">
        <f t="shared" si="14"/>
        <v>74.316939890710387</v>
      </c>
      <c r="K28" s="11">
        <f>H36+1500</f>
        <v>2304.3207779742838</v>
      </c>
      <c r="L28" s="11">
        <f t="shared" ref="L28:M28" si="15">I36+1500</f>
        <v>2457.5190494802291</v>
      </c>
      <c r="M28" s="11">
        <f t="shared" si="15"/>
        <v>2146.7918511363059</v>
      </c>
      <c r="N28" s="1" t="s">
        <v>26</v>
      </c>
      <c r="O28" s="1">
        <v>57</v>
      </c>
      <c r="P28" s="1">
        <v>11</v>
      </c>
      <c r="Q28" s="1">
        <v>46</v>
      </c>
      <c r="R28" s="1">
        <v>1</v>
      </c>
      <c r="S28" s="1">
        <v>1</v>
      </c>
      <c r="T28" s="1">
        <v>0</v>
      </c>
      <c r="U28" s="1">
        <v>2</v>
      </c>
      <c r="V28" s="1">
        <v>1</v>
      </c>
      <c r="W28" s="1">
        <v>1</v>
      </c>
    </row>
    <row r="29" spans="1:23" x14ac:dyDescent="0.15">
      <c r="A29" s="1" t="s">
        <v>27</v>
      </c>
      <c r="B29" s="1">
        <v>331</v>
      </c>
      <c r="C29" s="1">
        <v>174</v>
      </c>
      <c r="D29" s="1">
        <v>157</v>
      </c>
      <c r="E29" s="1">
        <v>122</v>
      </c>
      <c r="F29" s="1">
        <v>84</v>
      </c>
      <c r="G29" s="1">
        <v>38</v>
      </c>
      <c r="H29" s="10">
        <f t="shared" si="14"/>
        <v>36.858006042296068</v>
      </c>
      <c r="I29" s="10">
        <f t="shared" si="14"/>
        <v>48.275862068965516</v>
      </c>
      <c r="J29" s="10">
        <f t="shared" si="14"/>
        <v>24.203821656050955</v>
      </c>
      <c r="K29" s="12"/>
      <c r="L29" s="12"/>
      <c r="M29" s="12"/>
      <c r="N29" s="1" t="s">
        <v>27</v>
      </c>
      <c r="O29" s="1">
        <v>197</v>
      </c>
      <c r="P29" s="1">
        <v>88</v>
      </c>
      <c r="Q29" s="1">
        <v>109</v>
      </c>
      <c r="R29" s="1">
        <v>4</v>
      </c>
      <c r="S29" s="1">
        <v>0</v>
      </c>
      <c r="T29" s="1">
        <v>4</v>
      </c>
      <c r="U29" s="1">
        <v>7</v>
      </c>
      <c r="V29" s="1">
        <v>1</v>
      </c>
      <c r="W29" s="1">
        <v>6</v>
      </c>
    </row>
    <row r="30" spans="1:23" x14ac:dyDescent="0.15">
      <c r="A30" s="1" t="s">
        <v>28</v>
      </c>
      <c r="B30" s="1">
        <v>267</v>
      </c>
      <c r="C30" s="1">
        <v>125</v>
      </c>
      <c r="D30" s="1">
        <v>142</v>
      </c>
      <c r="E30" s="1">
        <v>49</v>
      </c>
      <c r="F30" s="1">
        <v>24</v>
      </c>
      <c r="G30" s="1">
        <v>25</v>
      </c>
      <c r="H30" s="10">
        <f t="shared" si="14"/>
        <v>18.352059925093634</v>
      </c>
      <c r="I30" s="10">
        <f t="shared" si="14"/>
        <v>19.2</v>
      </c>
      <c r="J30" s="10">
        <f t="shared" si="14"/>
        <v>17.6056338028169</v>
      </c>
      <c r="K30" s="11">
        <f>(H34+H35)/2</f>
        <v>4.0566398775353996</v>
      </c>
      <c r="L30" s="11">
        <f t="shared" ref="L30:M30" si="16">(I34+I35)/2</f>
        <v>2.6169950738916254</v>
      </c>
      <c r="M30" s="11">
        <f t="shared" si="16"/>
        <v>5.3129074315514995</v>
      </c>
      <c r="N30" s="1" t="s">
        <v>28</v>
      </c>
      <c r="O30" s="1">
        <v>205</v>
      </c>
      <c r="P30" s="1">
        <v>99</v>
      </c>
      <c r="Q30" s="1">
        <v>106</v>
      </c>
      <c r="R30" s="1">
        <v>8</v>
      </c>
      <c r="S30" s="1">
        <v>1</v>
      </c>
      <c r="T30" s="1">
        <v>7</v>
      </c>
      <c r="U30" s="1">
        <v>5</v>
      </c>
      <c r="V30" s="1">
        <v>1</v>
      </c>
      <c r="W30" s="1">
        <v>4</v>
      </c>
    </row>
    <row r="31" spans="1:23" x14ac:dyDescent="0.15">
      <c r="A31" s="1" t="s">
        <v>29</v>
      </c>
      <c r="B31" s="1">
        <v>223</v>
      </c>
      <c r="C31" s="1">
        <v>105</v>
      </c>
      <c r="D31" s="1">
        <v>118</v>
      </c>
      <c r="E31" s="1">
        <v>20</v>
      </c>
      <c r="F31" s="1">
        <v>14</v>
      </c>
      <c r="G31" s="1">
        <v>6</v>
      </c>
      <c r="H31" s="10">
        <f t="shared" si="14"/>
        <v>8.9686098654708513</v>
      </c>
      <c r="I31" s="10">
        <f t="shared" si="14"/>
        <v>13.333333333333334</v>
      </c>
      <c r="J31" s="10">
        <f t="shared" si="14"/>
        <v>5.0847457627118651</v>
      </c>
      <c r="K31" s="11"/>
      <c r="L31" s="11"/>
      <c r="M31" s="11"/>
      <c r="N31" s="1" t="s">
        <v>29</v>
      </c>
      <c r="O31" s="1">
        <v>189</v>
      </c>
      <c r="P31" s="1">
        <v>90</v>
      </c>
      <c r="Q31" s="1">
        <v>99</v>
      </c>
      <c r="R31" s="1">
        <v>5</v>
      </c>
      <c r="S31" s="1">
        <v>0</v>
      </c>
      <c r="T31" s="1">
        <v>5</v>
      </c>
      <c r="U31" s="1">
        <v>9</v>
      </c>
      <c r="V31" s="1">
        <v>1</v>
      </c>
      <c r="W31" s="1">
        <v>8</v>
      </c>
    </row>
    <row r="32" spans="1:23" x14ac:dyDescent="0.15">
      <c r="A32" s="1" t="s">
        <v>30</v>
      </c>
      <c r="B32" s="1">
        <v>175</v>
      </c>
      <c r="C32" s="1">
        <v>82</v>
      </c>
      <c r="D32" s="1">
        <v>93</v>
      </c>
      <c r="E32" s="1">
        <v>10</v>
      </c>
      <c r="F32" s="1">
        <v>6</v>
      </c>
      <c r="G32" s="1">
        <v>4</v>
      </c>
      <c r="H32" s="10">
        <f t="shared" si="14"/>
        <v>5.7142857142857144</v>
      </c>
      <c r="I32" s="10">
        <f t="shared" si="14"/>
        <v>7.3170731707317067</v>
      </c>
      <c r="J32" s="10">
        <f t="shared" si="14"/>
        <v>4.3010752688172049</v>
      </c>
      <c r="K32" s="11">
        <f>K30*50</f>
        <v>202.83199387676999</v>
      </c>
      <c r="L32" s="11">
        <f t="shared" ref="L32:M32" si="17">L30*50</f>
        <v>130.84975369458127</v>
      </c>
      <c r="M32" s="11">
        <f t="shared" si="17"/>
        <v>265.64537157757496</v>
      </c>
      <c r="N32" s="1" t="s">
        <v>30</v>
      </c>
      <c r="O32" s="1">
        <v>151</v>
      </c>
      <c r="P32" s="1">
        <v>73</v>
      </c>
      <c r="Q32" s="1">
        <v>78</v>
      </c>
      <c r="R32" s="1">
        <v>6</v>
      </c>
      <c r="S32" s="1">
        <v>2</v>
      </c>
      <c r="T32" s="1">
        <v>4</v>
      </c>
      <c r="U32" s="1">
        <v>8</v>
      </c>
      <c r="V32" s="1">
        <v>1</v>
      </c>
      <c r="W32" s="1">
        <v>7</v>
      </c>
    </row>
    <row r="33" spans="1:23" x14ac:dyDescent="0.15">
      <c r="A33" s="1" t="s">
        <v>31</v>
      </c>
      <c r="B33" s="1">
        <v>137</v>
      </c>
      <c r="C33" s="1">
        <v>69</v>
      </c>
      <c r="D33" s="1">
        <v>68</v>
      </c>
      <c r="E33" s="1">
        <v>6</v>
      </c>
      <c r="F33" s="1">
        <v>6</v>
      </c>
      <c r="G33" s="1">
        <v>0</v>
      </c>
      <c r="H33" s="10">
        <f t="shared" si="14"/>
        <v>4.3795620437956204</v>
      </c>
      <c r="I33" s="10">
        <f t="shared" si="14"/>
        <v>8.695652173913043</v>
      </c>
      <c r="J33" s="10">
        <f t="shared" si="14"/>
        <v>0</v>
      </c>
      <c r="K33" s="11"/>
      <c r="L33" s="11"/>
      <c r="M33" s="11"/>
      <c r="N33" s="1" t="s">
        <v>31</v>
      </c>
      <c r="O33" s="1">
        <v>121</v>
      </c>
      <c r="P33" s="1">
        <v>63</v>
      </c>
      <c r="Q33" s="1">
        <v>58</v>
      </c>
      <c r="R33" s="1">
        <v>5</v>
      </c>
      <c r="S33" s="1">
        <v>0</v>
      </c>
      <c r="T33" s="1">
        <v>5</v>
      </c>
      <c r="U33" s="1">
        <v>5</v>
      </c>
      <c r="V33" s="1">
        <v>0</v>
      </c>
      <c r="W33" s="1">
        <v>5</v>
      </c>
    </row>
    <row r="34" spans="1:23" x14ac:dyDescent="0.15">
      <c r="A34" s="1" t="s">
        <v>32</v>
      </c>
      <c r="B34" s="1">
        <v>134</v>
      </c>
      <c r="C34" s="1">
        <v>56</v>
      </c>
      <c r="D34" s="1">
        <v>78</v>
      </c>
      <c r="E34" s="1">
        <v>4</v>
      </c>
      <c r="F34" s="1">
        <v>1</v>
      </c>
      <c r="G34" s="1">
        <v>3</v>
      </c>
      <c r="H34" s="10">
        <f t="shared" si="14"/>
        <v>2.9850746268656714</v>
      </c>
      <c r="I34" s="10">
        <f t="shared" si="14"/>
        <v>1.7857142857142856</v>
      </c>
      <c r="J34" s="10">
        <f t="shared" si="14"/>
        <v>3.8461538461538463</v>
      </c>
      <c r="K34" s="11">
        <f>K28-K32</f>
        <v>2101.4887840975139</v>
      </c>
      <c r="L34" s="11">
        <f t="shared" ref="L34:M34" si="18">L28-L32</f>
        <v>2326.669295785648</v>
      </c>
      <c r="M34" s="11">
        <f t="shared" si="18"/>
        <v>1881.146479558731</v>
      </c>
      <c r="N34" s="1" t="s">
        <v>32</v>
      </c>
      <c r="O34" s="1">
        <v>117</v>
      </c>
      <c r="P34" s="1">
        <v>52</v>
      </c>
      <c r="Q34" s="1">
        <v>65</v>
      </c>
      <c r="R34" s="1">
        <v>11</v>
      </c>
      <c r="S34" s="1">
        <v>2</v>
      </c>
      <c r="T34" s="1">
        <v>9</v>
      </c>
      <c r="U34" s="1">
        <v>2</v>
      </c>
      <c r="V34" s="1">
        <v>1</v>
      </c>
      <c r="W34" s="1">
        <v>1</v>
      </c>
    </row>
    <row r="35" spans="1:23" x14ac:dyDescent="0.15">
      <c r="A35" s="1" t="s">
        <v>33</v>
      </c>
      <c r="B35" s="1">
        <v>117</v>
      </c>
      <c r="C35" s="1">
        <v>58</v>
      </c>
      <c r="D35" s="1">
        <v>59</v>
      </c>
      <c r="E35" s="1">
        <v>6</v>
      </c>
      <c r="F35" s="1">
        <v>2</v>
      </c>
      <c r="G35" s="1">
        <v>4</v>
      </c>
      <c r="H35" s="10">
        <f t="shared" si="14"/>
        <v>5.1282051282051277</v>
      </c>
      <c r="I35" s="10">
        <f t="shared" si="14"/>
        <v>3.4482758620689653</v>
      </c>
      <c r="J35" s="10">
        <f t="shared" si="14"/>
        <v>6.7796610169491522</v>
      </c>
      <c r="K35" s="11">
        <f>100-K30</f>
        <v>95.943360122464597</v>
      </c>
      <c r="L35" s="11">
        <f t="shared" ref="L35:M35" si="19">100-L30</f>
        <v>97.38300492610837</v>
      </c>
      <c r="M35" s="11">
        <f t="shared" si="19"/>
        <v>94.687092568448506</v>
      </c>
      <c r="N35" s="1" t="s">
        <v>33</v>
      </c>
      <c r="O35" s="1">
        <v>93</v>
      </c>
      <c r="P35" s="1">
        <v>52</v>
      </c>
      <c r="Q35" s="1">
        <v>41</v>
      </c>
      <c r="R35" s="1">
        <v>13</v>
      </c>
      <c r="S35" s="1">
        <v>2</v>
      </c>
      <c r="T35" s="1">
        <v>11</v>
      </c>
      <c r="U35" s="1">
        <v>4</v>
      </c>
      <c r="V35" s="1">
        <v>1</v>
      </c>
      <c r="W35" s="1">
        <v>3</v>
      </c>
    </row>
    <row r="36" spans="1:23" x14ac:dyDescent="0.15">
      <c r="A36" s="1" t="s">
        <v>66</v>
      </c>
      <c r="H36" s="10">
        <f>SUM(H28:H34)*5</f>
        <v>804.32077797428383</v>
      </c>
      <c r="I36" s="10">
        <f>SUM(I28:I34)*5</f>
        <v>957.51904948022923</v>
      </c>
      <c r="J36" s="10">
        <f>SUM(J28:J34)*5</f>
        <v>646.79185113630581</v>
      </c>
      <c r="K36" s="13">
        <f>K34/K35</f>
        <v>21.903431164127657</v>
      </c>
      <c r="L36" s="13">
        <f t="shared" ref="L36:M36" si="20">L34/L35</f>
        <v>23.891943954194705</v>
      </c>
      <c r="M36" s="13">
        <f t="shared" si="20"/>
        <v>19.866978999263981</v>
      </c>
      <c r="N36" s="1" t="s">
        <v>66</v>
      </c>
    </row>
    <row r="37" spans="1:23" x14ac:dyDescent="0.15">
      <c r="A37" s="1" t="s">
        <v>63</v>
      </c>
      <c r="N37" s="1" t="s">
        <v>63</v>
      </c>
    </row>
    <row r="38" spans="1:23" x14ac:dyDescent="0.15">
      <c r="A38" s="1" t="s">
        <v>0</v>
      </c>
      <c r="B38" s="1">
        <v>1255</v>
      </c>
      <c r="C38" s="1">
        <v>606</v>
      </c>
      <c r="D38" s="1">
        <v>649</v>
      </c>
      <c r="E38" s="1">
        <v>414</v>
      </c>
      <c r="F38" s="1">
        <v>238</v>
      </c>
      <c r="G38" s="1">
        <v>176</v>
      </c>
      <c r="N38" s="1" t="s">
        <v>0</v>
      </c>
      <c r="O38" s="1">
        <v>761</v>
      </c>
      <c r="P38" s="1">
        <v>355</v>
      </c>
      <c r="Q38" s="1">
        <v>406</v>
      </c>
      <c r="R38" s="1">
        <v>46</v>
      </c>
      <c r="S38" s="1">
        <v>7</v>
      </c>
      <c r="T38" s="1">
        <v>39</v>
      </c>
      <c r="U38" s="1">
        <v>34</v>
      </c>
      <c r="V38" s="1">
        <v>6</v>
      </c>
      <c r="W38" s="1">
        <v>28</v>
      </c>
    </row>
    <row r="39" spans="1:23" x14ac:dyDescent="0.15">
      <c r="A39" s="1" t="s">
        <v>26</v>
      </c>
      <c r="B39" s="1">
        <v>286</v>
      </c>
      <c r="C39" s="1">
        <v>153</v>
      </c>
      <c r="D39" s="1">
        <v>133</v>
      </c>
      <c r="E39" s="1">
        <v>253</v>
      </c>
      <c r="F39" s="1">
        <v>143</v>
      </c>
      <c r="G39" s="1">
        <v>110</v>
      </c>
      <c r="H39" s="10">
        <f t="shared" ref="H39:J46" si="21">E39/B39*100</f>
        <v>88.461538461538453</v>
      </c>
      <c r="I39" s="10">
        <f t="shared" si="21"/>
        <v>93.464052287581694</v>
      </c>
      <c r="J39" s="10">
        <f t="shared" si="21"/>
        <v>82.706766917293223</v>
      </c>
      <c r="K39" s="11">
        <f>H47+1500</f>
        <v>2343.0041397755708</v>
      </c>
      <c r="L39" s="11">
        <f t="shared" ref="L39:M39" si="22">I47+1500</f>
        <v>2466.0278058854456</v>
      </c>
      <c r="M39" s="11">
        <f t="shared" si="22"/>
        <v>2227.5142429292018</v>
      </c>
      <c r="N39" s="1" t="s">
        <v>26</v>
      </c>
      <c r="O39" s="1">
        <v>30</v>
      </c>
      <c r="P39" s="1">
        <v>8</v>
      </c>
      <c r="Q39" s="1">
        <v>22</v>
      </c>
      <c r="R39" s="1">
        <v>2</v>
      </c>
      <c r="S39" s="1">
        <v>1</v>
      </c>
      <c r="T39" s="1">
        <v>1</v>
      </c>
      <c r="U39" s="1">
        <v>1</v>
      </c>
      <c r="V39" s="1">
        <v>1</v>
      </c>
      <c r="W39" s="1">
        <v>0</v>
      </c>
    </row>
    <row r="40" spans="1:23" x14ac:dyDescent="0.15">
      <c r="A40" s="1" t="s">
        <v>27</v>
      </c>
      <c r="B40" s="1">
        <v>241</v>
      </c>
      <c r="C40" s="1">
        <v>119</v>
      </c>
      <c r="D40" s="1">
        <v>122</v>
      </c>
      <c r="E40" s="1">
        <v>106</v>
      </c>
      <c r="F40" s="1">
        <v>65</v>
      </c>
      <c r="G40" s="1">
        <v>41</v>
      </c>
      <c r="H40" s="10">
        <f t="shared" si="21"/>
        <v>43.983402489626556</v>
      </c>
      <c r="I40" s="10">
        <f t="shared" si="21"/>
        <v>54.621848739495796</v>
      </c>
      <c r="J40" s="10">
        <f t="shared" si="21"/>
        <v>33.606557377049178</v>
      </c>
      <c r="K40" s="12"/>
      <c r="L40" s="12"/>
      <c r="M40" s="12"/>
      <c r="N40" s="1" t="s">
        <v>27</v>
      </c>
      <c r="O40" s="1">
        <v>123</v>
      </c>
      <c r="P40" s="1">
        <v>54</v>
      </c>
      <c r="Q40" s="1">
        <v>69</v>
      </c>
      <c r="R40" s="1">
        <v>4</v>
      </c>
      <c r="S40" s="1">
        <v>0</v>
      </c>
      <c r="T40" s="1">
        <v>4</v>
      </c>
      <c r="U40" s="1">
        <v>8</v>
      </c>
      <c r="V40" s="1">
        <v>0</v>
      </c>
      <c r="W40" s="1">
        <v>8</v>
      </c>
    </row>
    <row r="41" spans="1:23" x14ac:dyDescent="0.15">
      <c r="A41" s="1" t="s">
        <v>28</v>
      </c>
      <c r="B41" s="1">
        <v>174</v>
      </c>
      <c r="C41" s="1">
        <v>79</v>
      </c>
      <c r="D41" s="1">
        <v>95</v>
      </c>
      <c r="E41" s="1">
        <v>24</v>
      </c>
      <c r="F41" s="1">
        <v>13</v>
      </c>
      <c r="G41" s="1">
        <v>11</v>
      </c>
      <c r="H41" s="10">
        <f t="shared" si="21"/>
        <v>13.793103448275861</v>
      </c>
      <c r="I41" s="10">
        <f t="shared" si="21"/>
        <v>16.455696202531644</v>
      </c>
      <c r="J41" s="10">
        <f t="shared" si="21"/>
        <v>11.578947368421053</v>
      </c>
      <c r="K41" s="11">
        <f>(H45+H46)/2</f>
        <v>3.1513647642679903</v>
      </c>
      <c r="L41" s="11">
        <f t="shared" ref="L41:M41" si="23">(I45+I46)/2</f>
        <v>5.0871080139372822</v>
      </c>
      <c r="M41" s="11">
        <f t="shared" si="23"/>
        <v>1.6666666666666667</v>
      </c>
      <c r="N41" s="1" t="s">
        <v>28</v>
      </c>
      <c r="O41" s="1">
        <v>138</v>
      </c>
      <c r="P41" s="1">
        <v>65</v>
      </c>
      <c r="Q41" s="1">
        <v>73</v>
      </c>
      <c r="R41" s="1">
        <v>3</v>
      </c>
      <c r="S41" s="1">
        <v>0</v>
      </c>
      <c r="T41" s="1">
        <v>3</v>
      </c>
      <c r="U41" s="1">
        <v>9</v>
      </c>
      <c r="V41" s="1">
        <v>1</v>
      </c>
      <c r="W41" s="1">
        <v>8</v>
      </c>
    </row>
    <row r="42" spans="1:23" x14ac:dyDescent="0.15">
      <c r="A42" s="1" t="s">
        <v>29</v>
      </c>
      <c r="B42" s="1">
        <v>152</v>
      </c>
      <c r="C42" s="1">
        <v>74</v>
      </c>
      <c r="D42" s="1">
        <v>78</v>
      </c>
      <c r="E42" s="1">
        <v>12</v>
      </c>
      <c r="F42" s="1">
        <v>4</v>
      </c>
      <c r="G42" s="1">
        <v>8</v>
      </c>
      <c r="H42" s="10">
        <f t="shared" si="21"/>
        <v>7.8947368421052628</v>
      </c>
      <c r="I42" s="10">
        <f t="shared" si="21"/>
        <v>5.4054054054054053</v>
      </c>
      <c r="J42" s="10">
        <f t="shared" si="21"/>
        <v>10.256410256410255</v>
      </c>
      <c r="K42" s="11"/>
      <c r="L42" s="11"/>
      <c r="M42" s="11"/>
      <c r="N42" s="1" t="s">
        <v>29</v>
      </c>
      <c r="O42" s="1">
        <v>127</v>
      </c>
      <c r="P42" s="1">
        <v>67</v>
      </c>
      <c r="Q42" s="1">
        <v>60</v>
      </c>
      <c r="R42" s="1">
        <v>7</v>
      </c>
      <c r="S42" s="1">
        <v>1</v>
      </c>
      <c r="T42" s="1">
        <v>6</v>
      </c>
      <c r="U42" s="1">
        <v>6</v>
      </c>
      <c r="V42" s="1">
        <v>2</v>
      </c>
      <c r="W42" s="1">
        <v>4</v>
      </c>
    </row>
    <row r="43" spans="1:23" x14ac:dyDescent="0.15">
      <c r="A43" s="1" t="s">
        <v>30</v>
      </c>
      <c r="B43" s="1">
        <v>137</v>
      </c>
      <c r="C43" s="1">
        <v>62</v>
      </c>
      <c r="D43" s="1">
        <v>75</v>
      </c>
      <c r="E43" s="1">
        <v>9</v>
      </c>
      <c r="F43" s="1">
        <v>7</v>
      </c>
      <c r="G43" s="1">
        <v>2</v>
      </c>
      <c r="H43" s="10">
        <f t="shared" si="21"/>
        <v>6.5693430656934311</v>
      </c>
      <c r="I43" s="10">
        <f t="shared" si="21"/>
        <v>11.29032258064516</v>
      </c>
      <c r="J43" s="10">
        <f t="shared" si="21"/>
        <v>2.666666666666667</v>
      </c>
      <c r="K43" s="11">
        <f>K41*50</f>
        <v>157.56823821339952</v>
      </c>
      <c r="L43" s="11">
        <f t="shared" ref="L43:M43" si="24">L41*50</f>
        <v>254.35540069686411</v>
      </c>
      <c r="M43" s="11">
        <f t="shared" si="24"/>
        <v>83.333333333333343</v>
      </c>
      <c r="N43" s="1" t="s">
        <v>30</v>
      </c>
      <c r="O43" s="1">
        <v>118</v>
      </c>
      <c r="P43" s="1">
        <v>52</v>
      </c>
      <c r="Q43" s="1">
        <v>66</v>
      </c>
      <c r="R43" s="1">
        <v>4</v>
      </c>
      <c r="S43" s="1">
        <v>2</v>
      </c>
      <c r="T43" s="1">
        <v>2</v>
      </c>
      <c r="U43" s="1">
        <v>6</v>
      </c>
      <c r="V43" s="1">
        <v>1</v>
      </c>
      <c r="W43" s="1">
        <v>5</v>
      </c>
    </row>
    <row r="44" spans="1:23" x14ac:dyDescent="0.15">
      <c r="A44" s="1" t="s">
        <v>31</v>
      </c>
      <c r="B44" s="1">
        <v>107</v>
      </c>
      <c r="C44" s="1">
        <v>43</v>
      </c>
      <c r="D44" s="1">
        <v>64</v>
      </c>
      <c r="E44" s="1">
        <v>5</v>
      </c>
      <c r="F44" s="1">
        <v>2</v>
      </c>
      <c r="G44" s="1">
        <v>3</v>
      </c>
      <c r="H44" s="10">
        <f t="shared" si="21"/>
        <v>4.6728971962616823</v>
      </c>
      <c r="I44" s="10">
        <f t="shared" si="21"/>
        <v>4.6511627906976747</v>
      </c>
      <c r="J44" s="10">
        <f t="shared" si="21"/>
        <v>4.6875</v>
      </c>
      <c r="K44" s="11"/>
      <c r="L44" s="11"/>
      <c r="M44" s="11"/>
      <c r="N44" s="1" t="s">
        <v>31</v>
      </c>
      <c r="O44" s="1">
        <v>90</v>
      </c>
      <c r="P44" s="1">
        <v>40</v>
      </c>
      <c r="Q44" s="1">
        <v>50</v>
      </c>
      <c r="R44" s="1">
        <v>10</v>
      </c>
      <c r="S44" s="1">
        <v>1</v>
      </c>
      <c r="T44" s="1">
        <v>9</v>
      </c>
      <c r="U44" s="1">
        <v>2</v>
      </c>
      <c r="V44" s="1">
        <v>0</v>
      </c>
      <c r="W44" s="1">
        <v>2</v>
      </c>
    </row>
    <row r="45" spans="1:23" x14ac:dyDescent="0.15">
      <c r="A45" s="1" t="s">
        <v>32</v>
      </c>
      <c r="B45" s="1">
        <v>93</v>
      </c>
      <c r="C45" s="1">
        <v>41</v>
      </c>
      <c r="D45" s="1">
        <v>52</v>
      </c>
      <c r="E45" s="1">
        <v>3</v>
      </c>
      <c r="F45" s="1">
        <v>3</v>
      </c>
      <c r="G45" s="1">
        <v>0</v>
      </c>
      <c r="H45" s="10">
        <f t="shared" si="21"/>
        <v>3.225806451612903</v>
      </c>
      <c r="I45" s="10">
        <f t="shared" si="21"/>
        <v>7.3170731707317067</v>
      </c>
      <c r="J45" s="10">
        <f t="shared" si="21"/>
        <v>0</v>
      </c>
      <c r="K45" s="11">
        <f>K39-K43</f>
        <v>2185.4359015621712</v>
      </c>
      <c r="L45" s="11">
        <f t="shared" ref="L45:M45" si="25">L39-L43</f>
        <v>2211.6724051885813</v>
      </c>
      <c r="M45" s="11">
        <f t="shared" si="25"/>
        <v>2144.1809095958683</v>
      </c>
      <c r="N45" s="1" t="s">
        <v>32</v>
      </c>
      <c r="O45" s="1">
        <v>78</v>
      </c>
      <c r="P45" s="1">
        <v>35</v>
      </c>
      <c r="Q45" s="1">
        <v>43</v>
      </c>
      <c r="R45" s="1">
        <v>10</v>
      </c>
      <c r="S45" s="1">
        <v>2</v>
      </c>
      <c r="T45" s="1">
        <v>8</v>
      </c>
      <c r="U45" s="1">
        <v>2</v>
      </c>
      <c r="V45" s="1">
        <v>1</v>
      </c>
      <c r="W45" s="1">
        <v>1</v>
      </c>
    </row>
    <row r="46" spans="1:23" x14ac:dyDescent="0.15">
      <c r="A46" s="1" t="s">
        <v>33</v>
      </c>
      <c r="B46" s="1">
        <v>65</v>
      </c>
      <c r="C46" s="1">
        <v>35</v>
      </c>
      <c r="D46" s="1">
        <v>30</v>
      </c>
      <c r="E46" s="1">
        <v>2</v>
      </c>
      <c r="F46" s="1">
        <v>1</v>
      </c>
      <c r="G46" s="1">
        <v>1</v>
      </c>
      <c r="H46" s="10">
        <f t="shared" si="21"/>
        <v>3.0769230769230771</v>
      </c>
      <c r="I46" s="10">
        <f t="shared" si="21"/>
        <v>2.8571428571428572</v>
      </c>
      <c r="J46" s="10">
        <f t="shared" si="21"/>
        <v>3.3333333333333335</v>
      </c>
      <c r="K46" s="11">
        <f>100-K41</f>
        <v>96.848635235732004</v>
      </c>
      <c r="L46" s="11">
        <f t="shared" ref="L46:M46" si="26">100-L41</f>
        <v>94.912891986062718</v>
      </c>
      <c r="M46" s="11">
        <f t="shared" si="26"/>
        <v>98.333333333333329</v>
      </c>
      <c r="N46" s="1" t="s">
        <v>33</v>
      </c>
      <c r="O46" s="1">
        <v>57</v>
      </c>
      <c r="P46" s="1">
        <v>34</v>
      </c>
      <c r="Q46" s="1">
        <v>23</v>
      </c>
      <c r="R46" s="1">
        <v>6</v>
      </c>
      <c r="S46" s="1">
        <v>0</v>
      </c>
      <c r="T46" s="1">
        <v>6</v>
      </c>
      <c r="U46" s="1">
        <v>0</v>
      </c>
      <c r="V46" s="1">
        <v>0</v>
      </c>
      <c r="W46" s="1">
        <v>0</v>
      </c>
    </row>
    <row r="47" spans="1:23" x14ac:dyDescent="0.15">
      <c r="A47" s="1" t="s">
        <v>67</v>
      </c>
      <c r="H47" s="10">
        <f>SUM(H39:H45)*5</f>
        <v>843.00413977557071</v>
      </c>
      <c r="I47" s="10">
        <f>SUM(I39:I45)*5</f>
        <v>966.02780588544533</v>
      </c>
      <c r="J47" s="10">
        <f>SUM(J39:J45)*5</f>
        <v>727.51424292920194</v>
      </c>
      <c r="K47" s="13">
        <f>K45/K46</f>
        <v>22.565479588254036</v>
      </c>
      <c r="L47" s="13">
        <f t="shared" ref="L47:M47" si="27">L45/L46</f>
        <v>23.302128498132262</v>
      </c>
      <c r="M47" s="13">
        <f t="shared" si="27"/>
        <v>21.805229589110528</v>
      </c>
      <c r="N47" s="1" t="s">
        <v>67</v>
      </c>
    </row>
    <row r="48" spans="1:23" x14ac:dyDescent="0.15">
      <c r="A48" s="1" t="s">
        <v>63</v>
      </c>
      <c r="N48" s="1" t="s">
        <v>63</v>
      </c>
    </row>
    <row r="49" spans="1:23" x14ac:dyDescent="0.15">
      <c r="A49" s="1" t="s">
        <v>0</v>
      </c>
      <c r="B49" s="1">
        <v>2179</v>
      </c>
      <c r="C49" s="1">
        <v>1042</v>
      </c>
      <c r="D49" s="1">
        <v>1137</v>
      </c>
      <c r="E49" s="1">
        <v>690</v>
      </c>
      <c r="F49" s="1">
        <v>380</v>
      </c>
      <c r="G49" s="1">
        <v>310</v>
      </c>
      <c r="N49" s="1" t="s">
        <v>0</v>
      </c>
      <c r="O49" s="1">
        <v>1325</v>
      </c>
      <c r="P49" s="1">
        <v>620</v>
      </c>
      <c r="Q49" s="1">
        <v>705</v>
      </c>
      <c r="R49" s="1">
        <v>54</v>
      </c>
      <c r="S49" s="1">
        <v>8</v>
      </c>
      <c r="T49" s="1">
        <v>46</v>
      </c>
      <c r="U49" s="1">
        <v>109</v>
      </c>
      <c r="V49" s="1">
        <v>33</v>
      </c>
      <c r="W49" s="1">
        <v>76</v>
      </c>
    </row>
    <row r="50" spans="1:23" x14ac:dyDescent="0.15">
      <c r="A50" s="1" t="s">
        <v>26</v>
      </c>
      <c r="B50" s="1">
        <v>524</v>
      </c>
      <c r="C50" s="1">
        <v>241</v>
      </c>
      <c r="D50" s="1">
        <v>283</v>
      </c>
      <c r="E50" s="1">
        <v>461</v>
      </c>
      <c r="F50" s="1">
        <v>226</v>
      </c>
      <c r="G50" s="1">
        <v>235</v>
      </c>
      <c r="H50" s="10">
        <f t="shared" ref="H50:J57" si="28">E50/B50*100</f>
        <v>87.977099236641223</v>
      </c>
      <c r="I50" s="10">
        <f t="shared" si="28"/>
        <v>93.7759336099585</v>
      </c>
      <c r="J50" s="10">
        <f t="shared" si="28"/>
        <v>83.038869257950537</v>
      </c>
      <c r="K50" s="11">
        <f>H58+1500</f>
        <v>2269.093764326446</v>
      </c>
      <c r="L50" s="11">
        <f t="shared" ref="L50:M50" si="29">I58+1500</f>
        <v>2426.00045402163</v>
      </c>
      <c r="M50" s="11">
        <f t="shared" si="29"/>
        <v>2122.8953931022702</v>
      </c>
      <c r="N50" s="1" t="s">
        <v>26</v>
      </c>
      <c r="O50" s="1">
        <v>57</v>
      </c>
      <c r="P50" s="1">
        <v>14</v>
      </c>
      <c r="Q50" s="1">
        <v>43</v>
      </c>
      <c r="R50" s="1">
        <v>2</v>
      </c>
      <c r="S50" s="1">
        <v>0</v>
      </c>
      <c r="T50" s="1">
        <v>2</v>
      </c>
      <c r="U50" s="1">
        <v>4</v>
      </c>
      <c r="V50" s="1">
        <v>1</v>
      </c>
      <c r="W50" s="1">
        <v>3</v>
      </c>
    </row>
    <row r="51" spans="1:23" x14ac:dyDescent="0.15">
      <c r="A51" s="1" t="s">
        <v>27</v>
      </c>
      <c r="B51" s="1">
        <v>423</v>
      </c>
      <c r="C51" s="1">
        <v>209</v>
      </c>
      <c r="D51" s="1">
        <v>214</v>
      </c>
      <c r="E51" s="1">
        <v>150</v>
      </c>
      <c r="F51" s="1">
        <v>103</v>
      </c>
      <c r="G51" s="1">
        <v>47</v>
      </c>
      <c r="H51" s="10">
        <f t="shared" si="28"/>
        <v>35.460992907801419</v>
      </c>
      <c r="I51" s="10">
        <f t="shared" si="28"/>
        <v>49.282296650717704</v>
      </c>
      <c r="J51" s="10">
        <f t="shared" si="28"/>
        <v>21.962616822429908</v>
      </c>
      <c r="K51" s="12"/>
      <c r="L51" s="12"/>
      <c r="M51" s="12"/>
      <c r="N51" s="1" t="s">
        <v>27</v>
      </c>
      <c r="O51" s="1">
        <v>246</v>
      </c>
      <c r="P51" s="1">
        <v>99</v>
      </c>
      <c r="Q51" s="1">
        <v>147</v>
      </c>
      <c r="R51" s="1">
        <v>1</v>
      </c>
      <c r="S51" s="1">
        <v>1</v>
      </c>
      <c r="T51" s="1">
        <v>0</v>
      </c>
      <c r="U51" s="1">
        <v>26</v>
      </c>
      <c r="V51" s="1">
        <v>6</v>
      </c>
      <c r="W51" s="1">
        <v>20</v>
      </c>
    </row>
    <row r="52" spans="1:23" x14ac:dyDescent="0.15">
      <c r="A52" s="1" t="s">
        <v>28</v>
      </c>
      <c r="B52" s="1">
        <v>325</v>
      </c>
      <c r="C52" s="1">
        <v>163</v>
      </c>
      <c r="D52" s="1">
        <v>162</v>
      </c>
      <c r="E52" s="1">
        <v>39</v>
      </c>
      <c r="F52" s="1">
        <v>23</v>
      </c>
      <c r="G52" s="1">
        <v>16</v>
      </c>
      <c r="H52" s="10">
        <f t="shared" si="28"/>
        <v>12</v>
      </c>
      <c r="I52" s="10">
        <f t="shared" si="28"/>
        <v>14.110429447852759</v>
      </c>
      <c r="J52" s="10">
        <f t="shared" si="28"/>
        <v>9.8765432098765427</v>
      </c>
      <c r="K52" s="11">
        <f>(H56+H57)/2</f>
        <v>3.3974025974025972</v>
      </c>
      <c r="L52" s="11">
        <f t="shared" ref="L52:M52" si="30">(I56+I57)/2</f>
        <v>5.5143540669856455</v>
      </c>
      <c r="M52" s="11">
        <f t="shared" si="30"/>
        <v>1.3553113553113554</v>
      </c>
      <c r="N52" s="1" t="s">
        <v>28</v>
      </c>
      <c r="O52" s="1">
        <v>268</v>
      </c>
      <c r="P52" s="1">
        <v>133</v>
      </c>
      <c r="Q52" s="1">
        <v>135</v>
      </c>
      <c r="R52" s="1">
        <v>2</v>
      </c>
      <c r="S52" s="1">
        <v>1</v>
      </c>
      <c r="T52" s="1">
        <v>1</v>
      </c>
      <c r="U52" s="1">
        <v>16</v>
      </c>
      <c r="V52" s="1">
        <v>6</v>
      </c>
      <c r="W52" s="1">
        <v>10</v>
      </c>
    </row>
    <row r="53" spans="1:23" x14ac:dyDescent="0.15">
      <c r="A53" s="1" t="s">
        <v>29</v>
      </c>
      <c r="B53" s="1">
        <v>268</v>
      </c>
      <c r="C53" s="1">
        <v>123</v>
      </c>
      <c r="D53" s="1">
        <v>145</v>
      </c>
      <c r="E53" s="1">
        <v>16</v>
      </c>
      <c r="F53" s="1">
        <v>12</v>
      </c>
      <c r="G53" s="1">
        <v>4</v>
      </c>
      <c r="H53" s="10">
        <f t="shared" si="28"/>
        <v>5.9701492537313428</v>
      </c>
      <c r="I53" s="10">
        <f t="shared" si="28"/>
        <v>9.7560975609756095</v>
      </c>
      <c r="J53" s="10">
        <f t="shared" si="28"/>
        <v>2.7586206896551726</v>
      </c>
      <c r="K53" s="11"/>
      <c r="L53" s="11"/>
      <c r="M53" s="11"/>
      <c r="N53" s="1" t="s">
        <v>29</v>
      </c>
      <c r="O53" s="1">
        <v>224</v>
      </c>
      <c r="P53" s="1">
        <v>104</v>
      </c>
      <c r="Q53" s="1">
        <v>120</v>
      </c>
      <c r="R53" s="1">
        <v>3</v>
      </c>
      <c r="S53" s="1">
        <v>0</v>
      </c>
      <c r="T53" s="1">
        <v>3</v>
      </c>
      <c r="U53" s="1">
        <v>25</v>
      </c>
      <c r="V53" s="1">
        <v>7</v>
      </c>
      <c r="W53" s="1">
        <v>18</v>
      </c>
    </row>
    <row r="54" spans="1:23" x14ac:dyDescent="0.15">
      <c r="A54" s="1" t="s">
        <v>30</v>
      </c>
      <c r="B54" s="1">
        <v>212</v>
      </c>
      <c r="C54" s="1">
        <v>106</v>
      </c>
      <c r="D54" s="1">
        <v>106</v>
      </c>
      <c r="E54" s="1">
        <v>11</v>
      </c>
      <c r="F54" s="1">
        <v>5</v>
      </c>
      <c r="G54" s="1">
        <v>6</v>
      </c>
      <c r="H54" s="10">
        <f t="shared" si="28"/>
        <v>5.1886792452830193</v>
      </c>
      <c r="I54" s="10">
        <f t="shared" si="28"/>
        <v>4.716981132075472</v>
      </c>
      <c r="J54" s="10">
        <f t="shared" si="28"/>
        <v>5.6603773584905666</v>
      </c>
      <c r="K54" s="11">
        <f>K52*50</f>
        <v>169.87012987012986</v>
      </c>
      <c r="L54" s="11">
        <f t="shared" ref="L54:M54" si="31">L52*50</f>
        <v>275.71770334928226</v>
      </c>
      <c r="M54" s="11">
        <f t="shared" si="31"/>
        <v>67.765567765567766</v>
      </c>
      <c r="N54" s="1" t="s">
        <v>30</v>
      </c>
      <c r="O54" s="1">
        <v>176</v>
      </c>
      <c r="P54" s="1">
        <v>94</v>
      </c>
      <c r="Q54" s="1">
        <v>82</v>
      </c>
      <c r="R54" s="1">
        <v>10</v>
      </c>
      <c r="S54" s="1">
        <v>1</v>
      </c>
      <c r="T54" s="1">
        <v>9</v>
      </c>
      <c r="U54" s="1">
        <v>14</v>
      </c>
      <c r="V54" s="1">
        <v>5</v>
      </c>
      <c r="W54" s="1">
        <v>9</v>
      </c>
    </row>
    <row r="55" spans="1:23" x14ac:dyDescent="0.15">
      <c r="A55" s="1" t="s">
        <v>31</v>
      </c>
      <c r="B55" s="1">
        <v>148</v>
      </c>
      <c r="C55" s="1">
        <v>69</v>
      </c>
      <c r="D55" s="1">
        <v>79</v>
      </c>
      <c r="E55" s="1">
        <v>3</v>
      </c>
      <c r="F55" s="1">
        <v>3</v>
      </c>
      <c r="G55" s="1">
        <v>0</v>
      </c>
      <c r="H55" s="10">
        <f t="shared" si="28"/>
        <v>2.0270270270270272</v>
      </c>
      <c r="I55" s="10">
        <f t="shared" si="28"/>
        <v>4.3478260869565215</v>
      </c>
      <c r="J55" s="10">
        <f t="shared" si="28"/>
        <v>0</v>
      </c>
      <c r="K55" s="11"/>
      <c r="L55" s="11"/>
      <c r="M55" s="11"/>
      <c r="N55" s="1" t="s">
        <v>31</v>
      </c>
      <c r="O55" s="1">
        <v>127</v>
      </c>
      <c r="P55" s="1">
        <v>63</v>
      </c>
      <c r="Q55" s="1">
        <v>64</v>
      </c>
      <c r="R55" s="1">
        <v>10</v>
      </c>
      <c r="S55" s="1">
        <v>2</v>
      </c>
      <c r="T55" s="1">
        <v>8</v>
      </c>
      <c r="U55" s="1">
        <v>8</v>
      </c>
      <c r="V55" s="1">
        <v>1</v>
      </c>
      <c r="W55" s="1">
        <v>7</v>
      </c>
    </row>
    <row r="56" spans="1:23" x14ac:dyDescent="0.15">
      <c r="A56" s="1" t="s">
        <v>32</v>
      </c>
      <c r="B56" s="1">
        <v>154</v>
      </c>
      <c r="C56" s="1">
        <v>76</v>
      </c>
      <c r="D56" s="1">
        <v>78</v>
      </c>
      <c r="E56" s="1">
        <v>8</v>
      </c>
      <c r="F56" s="1">
        <v>7</v>
      </c>
      <c r="G56" s="1">
        <v>1</v>
      </c>
      <c r="H56" s="10">
        <f t="shared" si="28"/>
        <v>5.1948051948051948</v>
      </c>
      <c r="I56" s="10">
        <f t="shared" si="28"/>
        <v>9.2105263157894726</v>
      </c>
      <c r="J56" s="10">
        <f t="shared" si="28"/>
        <v>1.2820512820512819</v>
      </c>
      <c r="K56" s="11">
        <f>K50-K54</f>
        <v>2099.2236344563162</v>
      </c>
      <c r="L56" s="11">
        <f t="shared" ref="L56:M56" si="32">L50-L54</f>
        <v>2150.2827506723479</v>
      </c>
      <c r="M56" s="11">
        <f t="shared" si="32"/>
        <v>2055.1298253367022</v>
      </c>
      <c r="N56" s="1" t="s">
        <v>32</v>
      </c>
      <c r="O56" s="1">
        <v>129</v>
      </c>
      <c r="P56" s="1">
        <v>63</v>
      </c>
      <c r="Q56" s="1">
        <v>66</v>
      </c>
      <c r="R56" s="1">
        <v>8</v>
      </c>
      <c r="S56" s="1">
        <v>1</v>
      </c>
      <c r="T56" s="1">
        <v>7</v>
      </c>
      <c r="U56" s="1">
        <v>9</v>
      </c>
      <c r="V56" s="1">
        <v>5</v>
      </c>
      <c r="W56" s="1">
        <v>4</v>
      </c>
    </row>
    <row r="57" spans="1:23" x14ac:dyDescent="0.15">
      <c r="A57" s="1" t="s">
        <v>33</v>
      </c>
      <c r="B57" s="1">
        <v>125</v>
      </c>
      <c r="C57" s="1">
        <v>55</v>
      </c>
      <c r="D57" s="1">
        <v>70</v>
      </c>
      <c r="E57" s="1">
        <v>2</v>
      </c>
      <c r="F57" s="1">
        <v>1</v>
      </c>
      <c r="G57" s="1">
        <v>1</v>
      </c>
      <c r="H57" s="10">
        <f t="shared" si="28"/>
        <v>1.6</v>
      </c>
      <c r="I57" s="10">
        <f t="shared" si="28"/>
        <v>1.8181818181818181</v>
      </c>
      <c r="J57" s="10">
        <f t="shared" si="28"/>
        <v>1.4285714285714286</v>
      </c>
      <c r="K57" s="11">
        <f>100-K52</f>
        <v>96.602597402597397</v>
      </c>
      <c r="L57" s="11">
        <f t="shared" ref="L57:M57" si="33">100-L52</f>
        <v>94.485645933014354</v>
      </c>
      <c r="M57" s="11">
        <f t="shared" si="33"/>
        <v>98.644688644688642</v>
      </c>
      <c r="N57" s="1" t="s">
        <v>33</v>
      </c>
      <c r="O57" s="1">
        <v>98</v>
      </c>
      <c r="P57" s="1">
        <v>50</v>
      </c>
      <c r="Q57" s="1">
        <v>48</v>
      </c>
      <c r="R57" s="1">
        <v>18</v>
      </c>
      <c r="S57" s="1">
        <v>2</v>
      </c>
      <c r="T57" s="1">
        <v>16</v>
      </c>
      <c r="U57" s="1">
        <v>7</v>
      </c>
      <c r="V57" s="1">
        <v>2</v>
      </c>
      <c r="W57" s="1">
        <v>5</v>
      </c>
    </row>
    <row r="58" spans="1:23" x14ac:dyDescent="0.15">
      <c r="A58" s="1" t="s">
        <v>68</v>
      </c>
      <c r="H58" s="10">
        <f>SUM(H50:H56)*5</f>
        <v>769.09376432644603</v>
      </c>
      <c r="I58" s="10">
        <f>SUM(I50:I56)*5</f>
        <v>926.00045402163016</v>
      </c>
      <c r="J58" s="10">
        <f>SUM(J50:J56)*5</f>
        <v>622.89539310227008</v>
      </c>
      <c r="K58" s="13">
        <f>K56/K57</f>
        <v>21.73050922955694</v>
      </c>
      <c r="L58" s="13">
        <f t="shared" ref="L58:M58" si="34">L56/L57</f>
        <v>22.757771611116379</v>
      </c>
      <c r="M58" s="13">
        <f t="shared" si="34"/>
        <v>20.833659202262151</v>
      </c>
      <c r="N58" s="1" t="s">
        <v>68</v>
      </c>
    </row>
    <row r="59" spans="1:23" x14ac:dyDescent="0.15">
      <c r="A59" s="1" t="s">
        <v>63</v>
      </c>
      <c r="N59" s="1" t="s">
        <v>63</v>
      </c>
    </row>
    <row r="60" spans="1:23" x14ac:dyDescent="0.15">
      <c r="A60" s="1" t="s">
        <v>0</v>
      </c>
      <c r="B60" s="1">
        <v>1610</v>
      </c>
      <c r="C60" s="1">
        <v>787</v>
      </c>
      <c r="D60" s="1">
        <v>823</v>
      </c>
      <c r="E60" s="1">
        <v>442</v>
      </c>
      <c r="F60" s="1">
        <v>252</v>
      </c>
      <c r="G60" s="1">
        <v>190</v>
      </c>
      <c r="N60" s="1" t="s">
        <v>0</v>
      </c>
      <c r="O60" s="1">
        <v>1072</v>
      </c>
      <c r="P60" s="1">
        <v>512</v>
      </c>
      <c r="Q60" s="1">
        <v>560</v>
      </c>
      <c r="R60" s="1">
        <v>41</v>
      </c>
      <c r="S60" s="1">
        <v>7</v>
      </c>
      <c r="T60" s="1">
        <v>34</v>
      </c>
      <c r="U60" s="1">
        <v>55</v>
      </c>
      <c r="V60" s="1">
        <v>16</v>
      </c>
      <c r="W60" s="1">
        <v>39</v>
      </c>
    </row>
    <row r="61" spans="1:23" x14ac:dyDescent="0.15">
      <c r="A61" s="1" t="s">
        <v>26</v>
      </c>
      <c r="B61" s="1">
        <v>349</v>
      </c>
      <c r="C61" s="1">
        <v>170</v>
      </c>
      <c r="D61" s="1">
        <v>179</v>
      </c>
      <c r="E61" s="1">
        <v>282</v>
      </c>
      <c r="F61" s="1">
        <v>155</v>
      </c>
      <c r="G61" s="1">
        <v>127</v>
      </c>
      <c r="H61" s="10">
        <f t="shared" ref="H61:J68" si="35">E61/B61*100</f>
        <v>80.802292263610326</v>
      </c>
      <c r="I61" s="10">
        <f t="shared" si="35"/>
        <v>91.17647058823529</v>
      </c>
      <c r="J61" s="10">
        <f t="shared" si="35"/>
        <v>70.949720670391059</v>
      </c>
      <c r="K61" s="11">
        <f>H69+1500</f>
        <v>2218.5478292559919</v>
      </c>
      <c r="L61" s="11">
        <f t="shared" ref="L61:M61" si="36">I69+1500</f>
        <v>2332.625793378159</v>
      </c>
      <c r="M61" s="11">
        <f t="shared" si="36"/>
        <v>2107.4056305561126</v>
      </c>
      <c r="N61" s="1" t="s">
        <v>26</v>
      </c>
      <c r="O61" s="1">
        <v>62</v>
      </c>
      <c r="P61" s="1">
        <v>15</v>
      </c>
      <c r="Q61" s="1">
        <v>47</v>
      </c>
      <c r="R61" s="1">
        <v>1</v>
      </c>
      <c r="S61" s="1">
        <v>0</v>
      </c>
      <c r="T61" s="1">
        <v>1</v>
      </c>
      <c r="U61" s="1">
        <v>4</v>
      </c>
      <c r="V61" s="1">
        <v>0</v>
      </c>
      <c r="W61" s="1">
        <v>4</v>
      </c>
    </row>
    <row r="62" spans="1:23" x14ac:dyDescent="0.15">
      <c r="A62" s="1" t="s">
        <v>27</v>
      </c>
      <c r="B62" s="1">
        <v>285</v>
      </c>
      <c r="C62" s="1">
        <v>144</v>
      </c>
      <c r="D62" s="1">
        <v>141</v>
      </c>
      <c r="E62" s="1">
        <v>98</v>
      </c>
      <c r="F62" s="1">
        <v>64</v>
      </c>
      <c r="G62" s="1">
        <v>34</v>
      </c>
      <c r="H62" s="10">
        <f t="shared" si="35"/>
        <v>34.385964912280706</v>
      </c>
      <c r="I62" s="10">
        <f t="shared" si="35"/>
        <v>44.444444444444443</v>
      </c>
      <c r="J62" s="10">
        <f t="shared" si="35"/>
        <v>24.113475177304963</v>
      </c>
      <c r="K62" s="12"/>
      <c r="L62" s="12"/>
      <c r="M62" s="12"/>
      <c r="N62" s="1" t="s">
        <v>27</v>
      </c>
      <c r="O62" s="1">
        <v>175</v>
      </c>
      <c r="P62" s="1">
        <v>79</v>
      </c>
      <c r="Q62" s="1">
        <v>96</v>
      </c>
      <c r="R62" s="1">
        <v>2</v>
      </c>
      <c r="S62" s="1">
        <v>0</v>
      </c>
      <c r="T62" s="1">
        <v>2</v>
      </c>
      <c r="U62" s="1">
        <v>10</v>
      </c>
      <c r="V62" s="1">
        <v>1</v>
      </c>
      <c r="W62" s="1">
        <v>9</v>
      </c>
    </row>
    <row r="63" spans="1:23" x14ac:dyDescent="0.15">
      <c r="A63" s="1" t="s">
        <v>28</v>
      </c>
      <c r="B63" s="1">
        <v>267</v>
      </c>
      <c r="C63" s="1">
        <v>127</v>
      </c>
      <c r="D63" s="1">
        <v>140</v>
      </c>
      <c r="E63" s="1">
        <v>26</v>
      </c>
      <c r="F63" s="1">
        <v>17</v>
      </c>
      <c r="G63" s="1">
        <v>9</v>
      </c>
      <c r="H63" s="10">
        <f t="shared" si="35"/>
        <v>9.7378277153558059</v>
      </c>
      <c r="I63" s="10">
        <f t="shared" si="35"/>
        <v>13.385826771653544</v>
      </c>
      <c r="J63" s="10">
        <f t="shared" si="35"/>
        <v>6.4285714285714279</v>
      </c>
      <c r="K63" s="11">
        <f>(H67+H68)/2</f>
        <v>2.5103980986333929</v>
      </c>
      <c r="L63" s="11">
        <f t="shared" ref="L63:M63" si="37">(I67+I68)/2</f>
        <v>1.0416666666666665</v>
      </c>
      <c r="M63" s="11">
        <f t="shared" si="37"/>
        <v>3.9027149321266967</v>
      </c>
      <c r="N63" s="1" t="s">
        <v>28</v>
      </c>
      <c r="O63" s="1">
        <v>230</v>
      </c>
      <c r="P63" s="1">
        <v>106</v>
      </c>
      <c r="Q63" s="1">
        <v>124</v>
      </c>
      <c r="R63" s="1">
        <v>2</v>
      </c>
      <c r="S63" s="1">
        <v>1</v>
      </c>
      <c r="T63" s="1">
        <v>1</v>
      </c>
      <c r="U63" s="1">
        <v>9</v>
      </c>
      <c r="V63" s="1">
        <v>3</v>
      </c>
      <c r="W63" s="1">
        <v>6</v>
      </c>
    </row>
    <row r="64" spans="1:23" x14ac:dyDescent="0.15">
      <c r="A64" s="1" t="s">
        <v>29</v>
      </c>
      <c r="B64" s="1">
        <v>185</v>
      </c>
      <c r="C64" s="1">
        <v>92</v>
      </c>
      <c r="D64" s="1">
        <v>93</v>
      </c>
      <c r="E64" s="1">
        <v>14</v>
      </c>
      <c r="F64" s="1">
        <v>6</v>
      </c>
      <c r="G64" s="1">
        <v>8</v>
      </c>
      <c r="H64" s="10">
        <f t="shared" si="35"/>
        <v>7.5675675675675684</v>
      </c>
      <c r="I64" s="10">
        <f t="shared" si="35"/>
        <v>6.5217391304347823</v>
      </c>
      <c r="J64" s="10">
        <f t="shared" si="35"/>
        <v>8.6021505376344098</v>
      </c>
      <c r="K64" s="11"/>
      <c r="L64" s="11"/>
      <c r="M64" s="11"/>
      <c r="N64" s="1" t="s">
        <v>29</v>
      </c>
      <c r="O64" s="1">
        <v>155</v>
      </c>
      <c r="P64" s="1">
        <v>82</v>
      </c>
      <c r="Q64" s="1">
        <v>73</v>
      </c>
      <c r="R64" s="1">
        <v>5</v>
      </c>
      <c r="S64" s="1">
        <v>1</v>
      </c>
      <c r="T64" s="1">
        <v>4</v>
      </c>
      <c r="U64" s="1">
        <v>11</v>
      </c>
      <c r="V64" s="1">
        <v>3</v>
      </c>
      <c r="W64" s="1">
        <v>8</v>
      </c>
    </row>
    <row r="65" spans="1:23" x14ac:dyDescent="0.15">
      <c r="A65" s="1" t="s">
        <v>30</v>
      </c>
      <c r="B65" s="1">
        <v>175</v>
      </c>
      <c r="C65" s="1">
        <v>86</v>
      </c>
      <c r="D65" s="1">
        <v>89</v>
      </c>
      <c r="E65" s="1">
        <v>12</v>
      </c>
      <c r="F65" s="1">
        <v>7</v>
      </c>
      <c r="G65" s="1">
        <v>5</v>
      </c>
      <c r="H65" s="10">
        <f t="shared" si="35"/>
        <v>6.8571428571428577</v>
      </c>
      <c r="I65" s="10">
        <f t="shared" si="35"/>
        <v>8.1395348837209305</v>
      </c>
      <c r="J65" s="10">
        <f t="shared" si="35"/>
        <v>5.6179775280898872</v>
      </c>
      <c r="K65" s="11">
        <f>K63*50</f>
        <v>125.51990493166964</v>
      </c>
      <c r="L65" s="11">
        <f t="shared" ref="L65:M65" si="38">L63*50</f>
        <v>52.083333333333329</v>
      </c>
      <c r="M65" s="11">
        <f t="shared" si="38"/>
        <v>195.13574660633483</v>
      </c>
      <c r="N65" s="1" t="s">
        <v>30</v>
      </c>
      <c r="O65" s="1">
        <v>155</v>
      </c>
      <c r="P65" s="1">
        <v>76</v>
      </c>
      <c r="Q65" s="1">
        <v>79</v>
      </c>
      <c r="R65" s="1">
        <v>3</v>
      </c>
      <c r="S65" s="1">
        <v>1</v>
      </c>
      <c r="T65" s="1">
        <v>2</v>
      </c>
      <c r="U65" s="1">
        <v>5</v>
      </c>
      <c r="V65" s="1">
        <v>2</v>
      </c>
      <c r="W65" s="1">
        <v>3</v>
      </c>
    </row>
    <row r="66" spans="1:23" x14ac:dyDescent="0.15">
      <c r="A66" s="1" t="s">
        <v>31</v>
      </c>
      <c r="B66" s="1">
        <v>148</v>
      </c>
      <c r="C66" s="1">
        <v>70</v>
      </c>
      <c r="D66" s="1">
        <v>78</v>
      </c>
      <c r="E66" s="1">
        <v>5</v>
      </c>
      <c r="F66" s="1">
        <v>2</v>
      </c>
      <c r="G66" s="1">
        <v>3</v>
      </c>
      <c r="H66" s="10">
        <f t="shared" si="35"/>
        <v>3.3783783783783785</v>
      </c>
      <c r="I66" s="10">
        <f t="shared" si="35"/>
        <v>2.8571428571428572</v>
      </c>
      <c r="J66" s="10">
        <f t="shared" si="35"/>
        <v>3.8461538461538463</v>
      </c>
      <c r="K66" s="11"/>
      <c r="L66" s="11"/>
      <c r="M66" s="11"/>
      <c r="N66" s="1" t="s">
        <v>31</v>
      </c>
      <c r="O66" s="1">
        <v>126</v>
      </c>
      <c r="P66" s="1">
        <v>61</v>
      </c>
      <c r="Q66" s="1">
        <v>65</v>
      </c>
      <c r="R66" s="1">
        <v>8</v>
      </c>
      <c r="S66" s="1">
        <v>2</v>
      </c>
      <c r="T66" s="1">
        <v>6</v>
      </c>
      <c r="U66" s="1">
        <v>9</v>
      </c>
      <c r="V66" s="1">
        <v>5</v>
      </c>
      <c r="W66" s="1">
        <v>4</v>
      </c>
    </row>
    <row r="67" spans="1:23" x14ac:dyDescent="0.15">
      <c r="A67" s="1" t="s">
        <v>32</v>
      </c>
      <c r="B67" s="1">
        <v>102</v>
      </c>
      <c r="C67" s="1">
        <v>50</v>
      </c>
      <c r="D67" s="1">
        <v>52</v>
      </c>
      <c r="E67" s="1">
        <v>1</v>
      </c>
      <c r="F67" s="1">
        <v>0</v>
      </c>
      <c r="G67" s="1">
        <v>1</v>
      </c>
      <c r="H67" s="10">
        <f t="shared" si="35"/>
        <v>0.98039215686274506</v>
      </c>
      <c r="I67" s="10">
        <f t="shared" si="35"/>
        <v>0</v>
      </c>
      <c r="J67" s="10">
        <f t="shared" si="35"/>
        <v>1.9230769230769231</v>
      </c>
      <c r="K67" s="11">
        <f>K61-K65</f>
        <v>2093.0279243243222</v>
      </c>
      <c r="L67" s="11">
        <f t="shared" ref="L67:M67" si="39">L61-L65</f>
        <v>2280.5424600448255</v>
      </c>
      <c r="M67" s="11">
        <f t="shared" si="39"/>
        <v>1912.2698839497777</v>
      </c>
      <c r="N67" s="1" t="s">
        <v>32</v>
      </c>
      <c r="O67" s="1">
        <v>88</v>
      </c>
      <c r="P67" s="1">
        <v>48</v>
      </c>
      <c r="Q67" s="1">
        <v>40</v>
      </c>
      <c r="R67" s="1">
        <v>7</v>
      </c>
      <c r="S67" s="1">
        <v>1</v>
      </c>
      <c r="T67" s="1">
        <v>6</v>
      </c>
      <c r="U67" s="1">
        <v>6</v>
      </c>
      <c r="V67" s="1">
        <v>1</v>
      </c>
      <c r="W67" s="1">
        <v>5</v>
      </c>
    </row>
    <row r="68" spans="1:23" x14ac:dyDescent="0.15">
      <c r="A68" s="1" t="s">
        <v>33</v>
      </c>
      <c r="B68" s="1">
        <v>99</v>
      </c>
      <c r="C68" s="1">
        <v>48</v>
      </c>
      <c r="D68" s="1">
        <v>51</v>
      </c>
      <c r="E68" s="1">
        <v>4</v>
      </c>
      <c r="F68" s="1">
        <v>1</v>
      </c>
      <c r="G68" s="1">
        <v>3</v>
      </c>
      <c r="H68" s="10">
        <f t="shared" si="35"/>
        <v>4.0404040404040407</v>
      </c>
      <c r="I68" s="10">
        <f t="shared" si="35"/>
        <v>2.083333333333333</v>
      </c>
      <c r="J68" s="10">
        <f t="shared" si="35"/>
        <v>5.8823529411764701</v>
      </c>
      <c r="K68" s="11">
        <f>100-K63</f>
        <v>97.489601901366612</v>
      </c>
      <c r="L68" s="11">
        <f t="shared" ref="L68:M68" si="40">100-L63</f>
        <v>98.958333333333329</v>
      </c>
      <c r="M68" s="11">
        <f t="shared" si="40"/>
        <v>96.097285067873301</v>
      </c>
      <c r="N68" s="1" t="s">
        <v>33</v>
      </c>
      <c r="O68" s="1">
        <v>81</v>
      </c>
      <c r="P68" s="1">
        <v>45</v>
      </c>
      <c r="Q68" s="1">
        <v>36</v>
      </c>
      <c r="R68" s="1">
        <v>13</v>
      </c>
      <c r="S68" s="1">
        <v>1</v>
      </c>
      <c r="T68" s="1">
        <v>12</v>
      </c>
      <c r="U68" s="1">
        <v>1</v>
      </c>
      <c r="V68" s="1">
        <v>1</v>
      </c>
      <c r="W68" s="1">
        <v>0</v>
      </c>
    </row>
    <row r="69" spans="1:23" x14ac:dyDescent="0.15">
      <c r="H69" s="10">
        <f>SUM(H61:H67)*5</f>
        <v>718.54782925599193</v>
      </c>
      <c r="I69" s="10">
        <f>SUM(I61:I67)*5</f>
        <v>832.62579337815919</v>
      </c>
      <c r="J69" s="10">
        <f>SUM(J61:J67)*5</f>
        <v>607.40563055611256</v>
      </c>
      <c r="K69" s="13">
        <f>K67/K68</f>
        <v>21.469242703872219</v>
      </c>
      <c r="L69" s="13">
        <f t="shared" ref="L69:M69" si="41">L67/L68</f>
        <v>23.045481701505604</v>
      </c>
      <c r="M69" s="13">
        <f t="shared" si="41"/>
        <v>19.899312270884092</v>
      </c>
      <c r="N69" s="1" t="s">
        <v>69</v>
      </c>
    </row>
    <row r="70" spans="1:23" x14ac:dyDescent="0.15">
      <c r="A70" s="38" t="s">
        <v>142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 t="s">
        <v>142</v>
      </c>
      <c r="O70" s="38"/>
      <c r="P70" s="38"/>
      <c r="Q70" s="38"/>
      <c r="R70" s="38"/>
      <c r="S70" s="38"/>
      <c r="T70" s="38"/>
      <c r="U70" s="38"/>
      <c r="V70" s="38"/>
      <c r="W70" s="38"/>
    </row>
    <row r="71" spans="1:23" x14ac:dyDescent="0.15">
      <c r="H71" s="10"/>
      <c r="I71" s="10"/>
      <c r="J71" s="10"/>
      <c r="K71" s="22"/>
      <c r="L71" s="22"/>
      <c r="M71" s="22"/>
    </row>
    <row r="72" spans="1:23" x14ac:dyDescent="0.15">
      <c r="A72" s="1" t="s">
        <v>150</v>
      </c>
      <c r="N72" s="1" t="s">
        <v>150</v>
      </c>
    </row>
    <row r="73" spans="1:23" x14ac:dyDescent="0.15">
      <c r="A73" s="18"/>
      <c r="B73" s="34" t="s">
        <v>0</v>
      </c>
      <c r="C73" s="34"/>
      <c r="D73" s="34"/>
      <c r="E73" s="34" t="s">
        <v>59</v>
      </c>
      <c r="F73" s="34"/>
      <c r="G73" s="34"/>
      <c r="H73" s="17"/>
      <c r="I73" s="9"/>
      <c r="J73" s="18"/>
      <c r="K73" s="35" t="s">
        <v>175</v>
      </c>
      <c r="L73" s="36"/>
      <c r="M73" s="37"/>
      <c r="N73" s="18"/>
      <c r="O73" s="34" t="s">
        <v>60</v>
      </c>
      <c r="P73" s="34"/>
      <c r="Q73" s="34"/>
      <c r="R73" s="34" t="s">
        <v>61</v>
      </c>
      <c r="S73" s="34"/>
      <c r="T73" s="34"/>
      <c r="U73" s="34" t="s">
        <v>62</v>
      </c>
      <c r="V73" s="34"/>
      <c r="W73" s="35"/>
    </row>
    <row r="74" spans="1:23" s="5" customFormat="1" x14ac:dyDescent="0.15">
      <c r="A74" s="21"/>
      <c r="B74" s="3" t="s">
        <v>0</v>
      </c>
      <c r="C74" s="3" t="s">
        <v>40</v>
      </c>
      <c r="D74" s="3" t="s">
        <v>41</v>
      </c>
      <c r="E74" s="3" t="s">
        <v>0</v>
      </c>
      <c r="F74" s="3" t="s">
        <v>40</v>
      </c>
      <c r="G74" s="3" t="s">
        <v>41</v>
      </c>
      <c r="H74" s="19"/>
      <c r="I74" s="20"/>
      <c r="J74" s="21"/>
      <c r="K74" s="3" t="s">
        <v>0</v>
      </c>
      <c r="L74" s="3" t="s">
        <v>40</v>
      </c>
      <c r="M74" s="3" t="s">
        <v>41</v>
      </c>
      <c r="N74" s="21"/>
      <c r="O74" s="3" t="s">
        <v>0</v>
      </c>
      <c r="P74" s="3" t="s">
        <v>40</v>
      </c>
      <c r="Q74" s="3" t="s">
        <v>41</v>
      </c>
      <c r="R74" s="3" t="s">
        <v>0</v>
      </c>
      <c r="S74" s="3" t="s">
        <v>40</v>
      </c>
      <c r="T74" s="3" t="s">
        <v>41</v>
      </c>
      <c r="U74" s="3" t="s">
        <v>0</v>
      </c>
      <c r="V74" s="3" t="s">
        <v>40</v>
      </c>
      <c r="W74" s="4" t="s">
        <v>41</v>
      </c>
    </row>
    <row r="75" spans="1:23" x14ac:dyDescent="0.15">
      <c r="A75" s="1" t="s">
        <v>69</v>
      </c>
      <c r="N75" s="1" t="s">
        <v>63</v>
      </c>
    </row>
    <row r="76" spans="1:23" x14ac:dyDescent="0.15">
      <c r="A76" s="1" t="s">
        <v>0</v>
      </c>
      <c r="B76" s="1">
        <v>12280</v>
      </c>
      <c r="C76" s="1">
        <v>6152</v>
      </c>
      <c r="D76" s="1">
        <v>6128</v>
      </c>
      <c r="E76" s="1">
        <v>4374</v>
      </c>
      <c r="F76" s="1">
        <v>2490</v>
      </c>
      <c r="G76" s="1">
        <v>1884</v>
      </c>
      <c r="N76" s="1" t="s">
        <v>0</v>
      </c>
      <c r="O76" s="1">
        <v>7109</v>
      </c>
      <c r="P76" s="1">
        <v>3461</v>
      </c>
      <c r="Q76" s="1">
        <v>3648</v>
      </c>
      <c r="R76" s="1">
        <v>283</v>
      </c>
      <c r="S76" s="1">
        <v>45</v>
      </c>
      <c r="T76" s="1">
        <v>238</v>
      </c>
      <c r="U76" s="1">
        <v>514</v>
      </c>
      <c r="V76" s="1">
        <v>156</v>
      </c>
      <c r="W76" s="1">
        <v>358</v>
      </c>
    </row>
    <row r="77" spans="1:23" x14ac:dyDescent="0.15">
      <c r="A77" s="1" t="s">
        <v>26</v>
      </c>
      <c r="B77" s="1">
        <v>2869</v>
      </c>
      <c r="C77" s="1">
        <v>1410</v>
      </c>
      <c r="D77" s="1">
        <v>1459</v>
      </c>
      <c r="E77" s="1">
        <v>2521</v>
      </c>
      <c r="F77" s="1">
        <v>1329</v>
      </c>
      <c r="G77" s="1">
        <v>1192</v>
      </c>
      <c r="H77" s="10">
        <f t="shared" ref="H77:J84" si="42">E77/B77*100</f>
        <v>87.870338096897868</v>
      </c>
      <c r="I77" s="10">
        <f t="shared" si="42"/>
        <v>94.255319148936167</v>
      </c>
      <c r="J77" s="10">
        <f t="shared" si="42"/>
        <v>81.699794379712131</v>
      </c>
      <c r="K77" s="11">
        <f>H85+1500</f>
        <v>2416.0288373185858</v>
      </c>
      <c r="L77" s="11">
        <f t="shared" ref="L77:M77" si="43">I85+1500</f>
        <v>2576.7867166468368</v>
      </c>
      <c r="M77" s="11">
        <f t="shared" si="43"/>
        <v>2256.6522998394075</v>
      </c>
      <c r="N77" s="1" t="s">
        <v>26</v>
      </c>
      <c r="O77" s="1">
        <v>295</v>
      </c>
      <c r="P77" s="1">
        <v>73</v>
      </c>
      <c r="Q77" s="1">
        <v>222</v>
      </c>
      <c r="R77" s="1">
        <v>10</v>
      </c>
      <c r="S77" s="1">
        <v>1</v>
      </c>
      <c r="T77" s="1">
        <v>9</v>
      </c>
      <c r="U77" s="1">
        <v>43</v>
      </c>
      <c r="V77" s="1">
        <v>7</v>
      </c>
      <c r="W77" s="1">
        <v>36</v>
      </c>
    </row>
    <row r="78" spans="1:23" x14ac:dyDescent="0.15">
      <c r="A78" s="1" t="s">
        <v>27</v>
      </c>
      <c r="B78" s="1">
        <v>2317</v>
      </c>
      <c r="C78" s="1">
        <v>1118</v>
      </c>
      <c r="D78" s="1">
        <v>1199</v>
      </c>
      <c r="E78" s="1">
        <v>1063</v>
      </c>
      <c r="F78" s="1">
        <v>646</v>
      </c>
      <c r="G78" s="1">
        <v>417</v>
      </c>
      <c r="H78" s="10">
        <f t="shared" si="42"/>
        <v>45.878290893396631</v>
      </c>
      <c r="I78" s="10">
        <f t="shared" si="42"/>
        <v>57.781753130590339</v>
      </c>
      <c r="J78" s="10">
        <f t="shared" si="42"/>
        <v>34.778982485404505</v>
      </c>
      <c r="K78" s="12"/>
      <c r="L78" s="12"/>
      <c r="M78" s="12"/>
      <c r="N78" s="1" t="s">
        <v>27</v>
      </c>
      <c r="O78" s="1">
        <v>1132</v>
      </c>
      <c r="P78" s="1">
        <v>445</v>
      </c>
      <c r="Q78" s="1">
        <v>687</v>
      </c>
      <c r="R78" s="1">
        <v>18</v>
      </c>
      <c r="S78" s="1">
        <v>3</v>
      </c>
      <c r="T78" s="1">
        <v>15</v>
      </c>
      <c r="U78" s="1">
        <v>104</v>
      </c>
      <c r="V78" s="1">
        <v>24</v>
      </c>
      <c r="W78" s="1">
        <v>80</v>
      </c>
    </row>
    <row r="79" spans="1:23" x14ac:dyDescent="0.15">
      <c r="A79" s="1" t="s">
        <v>28</v>
      </c>
      <c r="B79" s="1">
        <v>1975</v>
      </c>
      <c r="C79" s="1">
        <v>988</v>
      </c>
      <c r="D79" s="1">
        <v>987</v>
      </c>
      <c r="E79" s="1">
        <v>395</v>
      </c>
      <c r="F79" s="1">
        <v>258</v>
      </c>
      <c r="G79" s="1">
        <v>137</v>
      </c>
      <c r="H79" s="10">
        <f t="shared" si="42"/>
        <v>20</v>
      </c>
      <c r="I79" s="10">
        <f t="shared" si="42"/>
        <v>26.113360323886642</v>
      </c>
      <c r="J79" s="10">
        <f t="shared" si="42"/>
        <v>13.880445795339414</v>
      </c>
      <c r="K79" s="11">
        <f>(H83+H84)/2</f>
        <v>4.4360333460251296</v>
      </c>
      <c r="L79" s="11">
        <f t="shared" ref="L79:M79" si="44">(I83+I84)/2</f>
        <v>6.1299519807923168</v>
      </c>
      <c r="M79" s="11">
        <f t="shared" si="44"/>
        <v>2.7092717526445593</v>
      </c>
      <c r="N79" s="1" t="s">
        <v>28</v>
      </c>
      <c r="O79" s="1">
        <v>1453</v>
      </c>
      <c r="P79" s="1">
        <v>698</v>
      </c>
      <c r="Q79" s="1">
        <v>755</v>
      </c>
      <c r="R79" s="1">
        <v>16</v>
      </c>
      <c r="S79" s="1">
        <v>3</v>
      </c>
      <c r="T79" s="1">
        <v>13</v>
      </c>
      <c r="U79" s="1">
        <v>111</v>
      </c>
      <c r="V79" s="1">
        <v>29</v>
      </c>
      <c r="W79" s="1">
        <v>82</v>
      </c>
    </row>
    <row r="80" spans="1:23" x14ac:dyDescent="0.15">
      <c r="A80" s="1" t="s">
        <v>29</v>
      </c>
      <c r="B80" s="1">
        <v>1602</v>
      </c>
      <c r="C80" s="1">
        <v>798</v>
      </c>
      <c r="D80" s="1">
        <v>804</v>
      </c>
      <c r="E80" s="1">
        <v>186</v>
      </c>
      <c r="F80" s="1">
        <v>114</v>
      </c>
      <c r="G80" s="1">
        <v>72</v>
      </c>
      <c r="H80" s="10">
        <f t="shared" si="42"/>
        <v>11.610486891385769</v>
      </c>
      <c r="I80" s="10">
        <f t="shared" si="42"/>
        <v>14.285714285714285</v>
      </c>
      <c r="J80" s="10">
        <f t="shared" si="42"/>
        <v>8.9552238805970141</v>
      </c>
      <c r="K80" s="11"/>
      <c r="L80" s="11"/>
      <c r="M80" s="11"/>
      <c r="N80" s="1" t="s">
        <v>29</v>
      </c>
      <c r="O80" s="1">
        <v>1321</v>
      </c>
      <c r="P80" s="1">
        <v>658</v>
      </c>
      <c r="Q80" s="1">
        <v>663</v>
      </c>
      <c r="R80" s="1">
        <v>32</v>
      </c>
      <c r="S80" s="1">
        <v>4</v>
      </c>
      <c r="T80" s="1">
        <v>28</v>
      </c>
      <c r="U80" s="1">
        <v>63</v>
      </c>
      <c r="V80" s="1">
        <v>22</v>
      </c>
      <c r="W80" s="1">
        <v>41</v>
      </c>
    </row>
    <row r="81" spans="1:23" x14ac:dyDescent="0.15">
      <c r="A81" s="1" t="s">
        <v>30</v>
      </c>
      <c r="B81" s="1">
        <v>1325</v>
      </c>
      <c r="C81" s="1">
        <v>698</v>
      </c>
      <c r="D81" s="1">
        <v>627</v>
      </c>
      <c r="E81" s="1">
        <v>103</v>
      </c>
      <c r="F81" s="1">
        <v>73</v>
      </c>
      <c r="G81" s="1">
        <v>30</v>
      </c>
      <c r="H81" s="10">
        <f t="shared" si="42"/>
        <v>7.7735849056603774</v>
      </c>
      <c r="I81" s="10">
        <f t="shared" si="42"/>
        <v>10.458452722063036</v>
      </c>
      <c r="J81" s="10">
        <f t="shared" si="42"/>
        <v>4.7846889952153111</v>
      </c>
      <c r="K81" s="11">
        <f>K79*50</f>
        <v>221.80166730125649</v>
      </c>
      <c r="L81" s="11">
        <f t="shared" ref="L81:M81" si="45">L79*50</f>
        <v>306.49759903961586</v>
      </c>
      <c r="M81" s="11">
        <f t="shared" si="45"/>
        <v>135.46358763222796</v>
      </c>
      <c r="N81" s="1" t="s">
        <v>30</v>
      </c>
      <c r="O81" s="1">
        <v>1124</v>
      </c>
      <c r="P81" s="1">
        <v>589</v>
      </c>
      <c r="Q81" s="1">
        <v>535</v>
      </c>
      <c r="R81" s="1">
        <v>34</v>
      </c>
      <c r="S81" s="1">
        <v>7</v>
      </c>
      <c r="T81" s="1">
        <v>27</v>
      </c>
      <c r="U81" s="1">
        <v>64</v>
      </c>
      <c r="V81" s="1">
        <v>29</v>
      </c>
      <c r="W81" s="1">
        <v>35</v>
      </c>
    </row>
    <row r="82" spans="1:23" x14ac:dyDescent="0.15">
      <c r="A82" s="1" t="s">
        <v>31</v>
      </c>
      <c r="B82" s="1">
        <v>918</v>
      </c>
      <c r="C82" s="1">
        <v>493</v>
      </c>
      <c r="D82" s="1">
        <v>425</v>
      </c>
      <c r="E82" s="1">
        <v>49</v>
      </c>
      <c r="F82" s="1">
        <v>30</v>
      </c>
      <c r="G82" s="1">
        <v>19</v>
      </c>
      <c r="H82" s="10">
        <f t="shared" si="42"/>
        <v>5.3376906318082789</v>
      </c>
      <c r="I82" s="10">
        <f t="shared" si="42"/>
        <v>6.0851926977687629</v>
      </c>
      <c r="J82" s="10">
        <f t="shared" si="42"/>
        <v>4.4705882352941178</v>
      </c>
      <c r="K82" s="11"/>
      <c r="L82" s="11"/>
      <c r="M82" s="11"/>
      <c r="N82" s="1" t="s">
        <v>31</v>
      </c>
      <c r="O82" s="1">
        <v>776</v>
      </c>
      <c r="P82" s="1">
        <v>434</v>
      </c>
      <c r="Q82" s="1">
        <v>342</v>
      </c>
      <c r="R82" s="1">
        <v>38</v>
      </c>
      <c r="S82" s="1">
        <v>8</v>
      </c>
      <c r="T82" s="1">
        <v>30</v>
      </c>
      <c r="U82" s="1">
        <v>55</v>
      </c>
      <c r="V82" s="1">
        <v>21</v>
      </c>
      <c r="W82" s="1">
        <v>34</v>
      </c>
    </row>
    <row r="83" spans="1:23" x14ac:dyDescent="0.15">
      <c r="A83" s="1" t="s">
        <v>32</v>
      </c>
      <c r="B83" s="1">
        <v>718</v>
      </c>
      <c r="C83" s="1">
        <v>392</v>
      </c>
      <c r="D83" s="1">
        <v>326</v>
      </c>
      <c r="E83" s="1">
        <v>34</v>
      </c>
      <c r="F83" s="1">
        <v>25</v>
      </c>
      <c r="G83" s="1">
        <v>9</v>
      </c>
      <c r="H83" s="10">
        <f t="shared" si="42"/>
        <v>4.7353760445682447</v>
      </c>
      <c r="I83" s="10">
        <f t="shared" si="42"/>
        <v>6.3775510204081636</v>
      </c>
      <c r="J83" s="10">
        <f t="shared" si="42"/>
        <v>2.7607361963190185</v>
      </c>
      <c r="K83" s="11">
        <f>K77-K81</f>
        <v>2194.2271700173292</v>
      </c>
      <c r="L83" s="11">
        <f t="shared" ref="L83:M83" si="46">L77-L81</f>
        <v>2270.2891176072208</v>
      </c>
      <c r="M83" s="11">
        <f t="shared" si="46"/>
        <v>2121.1887122071794</v>
      </c>
      <c r="N83" s="1" t="s">
        <v>32</v>
      </c>
      <c r="O83" s="1">
        <v>591</v>
      </c>
      <c r="P83" s="1">
        <v>343</v>
      </c>
      <c r="Q83" s="1">
        <v>248</v>
      </c>
      <c r="R83" s="1">
        <v>56</v>
      </c>
      <c r="S83" s="1">
        <v>9</v>
      </c>
      <c r="T83" s="1">
        <v>47</v>
      </c>
      <c r="U83" s="1">
        <v>37</v>
      </c>
      <c r="V83" s="1">
        <v>15</v>
      </c>
      <c r="W83" s="1">
        <v>22</v>
      </c>
    </row>
    <row r="84" spans="1:23" x14ac:dyDescent="0.15">
      <c r="A84" s="1" t="s">
        <v>33</v>
      </c>
      <c r="B84" s="1">
        <v>556</v>
      </c>
      <c r="C84" s="1">
        <v>255</v>
      </c>
      <c r="D84" s="1">
        <v>301</v>
      </c>
      <c r="E84" s="1">
        <v>23</v>
      </c>
      <c r="F84" s="1">
        <v>15</v>
      </c>
      <c r="G84" s="1">
        <v>8</v>
      </c>
      <c r="H84" s="10">
        <f t="shared" si="42"/>
        <v>4.1366906474820144</v>
      </c>
      <c r="I84" s="10">
        <f t="shared" si="42"/>
        <v>5.8823529411764701</v>
      </c>
      <c r="J84" s="10">
        <f t="shared" si="42"/>
        <v>2.6578073089700998</v>
      </c>
      <c r="K84" s="11">
        <f>100-K79</f>
        <v>95.563966653974873</v>
      </c>
      <c r="L84" s="11">
        <f t="shared" ref="L84:M84" si="47">100-L79</f>
        <v>93.870048019207687</v>
      </c>
      <c r="M84" s="11">
        <f t="shared" si="47"/>
        <v>97.290728247355446</v>
      </c>
      <c r="N84" s="1" t="s">
        <v>33</v>
      </c>
      <c r="O84" s="1">
        <v>417</v>
      </c>
      <c r="P84" s="1">
        <v>221</v>
      </c>
      <c r="Q84" s="1">
        <v>196</v>
      </c>
      <c r="R84" s="1">
        <v>79</v>
      </c>
      <c r="S84" s="1">
        <v>10</v>
      </c>
      <c r="T84" s="1">
        <v>69</v>
      </c>
      <c r="U84" s="1">
        <v>37</v>
      </c>
      <c r="V84" s="1">
        <v>9</v>
      </c>
      <c r="W84" s="1">
        <v>28</v>
      </c>
    </row>
    <row r="85" spans="1:23" x14ac:dyDescent="0.15">
      <c r="A85" s="1" t="s">
        <v>70</v>
      </c>
      <c r="H85" s="10">
        <f>SUM(H77:H83)*5</f>
        <v>916.02883731858583</v>
      </c>
      <c r="I85" s="10">
        <f>SUM(I77:I83)*5</f>
        <v>1076.786716646837</v>
      </c>
      <c r="J85" s="10">
        <f>SUM(J77:J83)*5</f>
        <v>756.65229983940753</v>
      </c>
      <c r="K85" s="13">
        <f>K83/K84</f>
        <v>22.960821393719982</v>
      </c>
      <c r="L85" s="13">
        <f t="shared" ref="L85:M85" si="48">L83/L84</f>
        <v>24.185447493780703</v>
      </c>
      <c r="M85" s="13">
        <f t="shared" si="48"/>
        <v>21.802578214998995</v>
      </c>
      <c r="N85" s="1" t="s">
        <v>70</v>
      </c>
    </row>
    <row r="86" spans="1:23" x14ac:dyDescent="0.15">
      <c r="A86" s="1" t="s">
        <v>63</v>
      </c>
      <c r="N86" s="1" t="s">
        <v>63</v>
      </c>
    </row>
    <row r="87" spans="1:23" x14ac:dyDescent="0.15">
      <c r="A87" s="1" t="s">
        <v>0</v>
      </c>
      <c r="B87" s="1">
        <v>1157</v>
      </c>
      <c r="C87" s="1">
        <v>569</v>
      </c>
      <c r="D87" s="1">
        <v>588</v>
      </c>
      <c r="E87" s="1">
        <v>416</v>
      </c>
      <c r="F87" s="1">
        <v>245</v>
      </c>
      <c r="G87" s="1">
        <v>171</v>
      </c>
      <c r="N87" s="1" t="s">
        <v>0</v>
      </c>
      <c r="O87" s="1">
        <v>658</v>
      </c>
      <c r="P87" s="1">
        <v>306</v>
      </c>
      <c r="Q87" s="1">
        <v>352</v>
      </c>
      <c r="R87" s="1">
        <v>29</v>
      </c>
      <c r="S87" s="1">
        <v>4</v>
      </c>
      <c r="T87" s="1">
        <v>25</v>
      </c>
      <c r="U87" s="1">
        <v>54</v>
      </c>
      <c r="V87" s="1">
        <v>14</v>
      </c>
      <c r="W87" s="1">
        <v>40</v>
      </c>
    </row>
    <row r="88" spans="1:23" x14ac:dyDescent="0.15">
      <c r="A88" s="1" t="s">
        <v>26</v>
      </c>
      <c r="B88" s="1">
        <v>259</v>
      </c>
      <c r="C88" s="1">
        <v>144</v>
      </c>
      <c r="D88" s="1">
        <v>115</v>
      </c>
      <c r="E88" s="1">
        <v>229</v>
      </c>
      <c r="F88" s="1">
        <v>137</v>
      </c>
      <c r="G88" s="1">
        <v>92</v>
      </c>
      <c r="H88" s="10">
        <f t="shared" ref="H88:J95" si="49">E88/B88*100</f>
        <v>88.416988416988417</v>
      </c>
      <c r="I88" s="10">
        <f t="shared" si="49"/>
        <v>95.138888888888886</v>
      </c>
      <c r="J88" s="10">
        <f t="shared" si="49"/>
        <v>80</v>
      </c>
      <c r="K88" s="11">
        <f>H96+1500</f>
        <v>2460.5118785615832</v>
      </c>
      <c r="L88" s="11">
        <f t="shared" ref="L88:M88" si="50">I96+1500</f>
        <v>2609.6063927040886</v>
      </c>
      <c r="M88" s="11">
        <f t="shared" si="50"/>
        <v>2316.2306116588006</v>
      </c>
      <c r="N88" s="1" t="s">
        <v>26</v>
      </c>
      <c r="O88" s="1">
        <v>26</v>
      </c>
      <c r="P88" s="1">
        <v>6</v>
      </c>
      <c r="Q88" s="1">
        <v>20</v>
      </c>
      <c r="R88" s="1">
        <v>0</v>
      </c>
      <c r="S88" s="1">
        <v>0</v>
      </c>
      <c r="T88" s="1">
        <v>0</v>
      </c>
      <c r="U88" s="1">
        <v>4</v>
      </c>
      <c r="V88" s="1">
        <v>1</v>
      </c>
      <c r="W88" s="1">
        <v>3</v>
      </c>
    </row>
    <row r="89" spans="1:23" x14ac:dyDescent="0.15">
      <c r="A89" s="1" t="s">
        <v>27</v>
      </c>
      <c r="B89" s="1">
        <v>214</v>
      </c>
      <c r="C89" s="1">
        <v>106</v>
      </c>
      <c r="D89" s="1">
        <v>108</v>
      </c>
      <c r="E89" s="1">
        <v>114</v>
      </c>
      <c r="F89" s="1">
        <v>68</v>
      </c>
      <c r="G89" s="1">
        <v>46</v>
      </c>
      <c r="H89" s="10">
        <f t="shared" si="49"/>
        <v>53.271028037383175</v>
      </c>
      <c r="I89" s="10">
        <f t="shared" si="49"/>
        <v>64.15094339622641</v>
      </c>
      <c r="J89" s="10">
        <f t="shared" si="49"/>
        <v>42.592592592592595</v>
      </c>
      <c r="K89" s="12"/>
      <c r="L89" s="12"/>
      <c r="M89" s="12"/>
      <c r="N89" s="1" t="s">
        <v>27</v>
      </c>
      <c r="O89" s="1">
        <v>87</v>
      </c>
      <c r="P89" s="1">
        <v>33</v>
      </c>
      <c r="Q89" s="1">
        <v>54</v>
      </c>
      <c r="R89" s="1">
        <v>1</v>
      </c>
      <c r="S89" s="1">
        <v>0</v>
      </c>
      <c r="T89" s="1">
        <v>1</v>
      </c>
      <c r="U89" s="1">
        <v>12</v>
      </c>
      <c r="V89" s="1">
        <v>5</v>
      </c>
      <c r="W89" s="1">
        <v>7</v>
      </c>
    </row>
    <row r="90" spans="1:23" x14ac:dyDescent="0.15">
      <c r="A90" s="1" t="s">
        <v>28</v>
      </c>
      <c r="B90" s="1">
        <v>169</v>
      </c>
      <c r="C90" s="1">
        <v>74</v>
      </c>
      <c r="D90" s="1">
        <v>95</v>
      </c>
      <c r="E90" s="1">
        <v>41</v>
      </c>
      <c r="F90" s="1">
        <v>21</v>
      </c>
      <c r="G90" s="1">
        <v>20</v>
      </c>
      <c r="H90" s="10">
        <f t="shared" si="49"/>
        <v>24.260355029585799</v>
      </c>
      <c r="I90" s="10">
        <f t="shared" si="49"/>
        <v>28.378378378378379</v>
      </c>
      <c r="J90" s="10">
        <f t="shared" si="49"/>
        <v>21.052631578947366</v>
      </c>
      <c r="K90" s="11">
        <f>(H94+H95)/2</f>
        <v>2.7402402402402402</v>
      </c>
      <c r="L90" s="11">
        <f t="shared" ref="L90:M90" si="51">(I94+I95)/2</f>
        <v>3.3566058002148225</v>
      </c>
      <c r="M90" s="11">
        <f t="shared" si="51"/>
        <v>2.2363465160075329</v>
      </c>
      <c r="N90" s="1" t="s">
        <v>28</v>
      </c>
      <c r="O90" s="1">
        <v>116</v>
      </c>
      <c r="P90" s="1">
        <v>51</v>
      </c>
      <c r="Q90" s="1">
        <v>65</v>
      </c>
      <c r="R90" s="1">
        <v>2</v>
      </c>
      <c r="S90" s="1">
        <v>0</v>
      </c>
      <c r="T90" s="1">
        <v>2</v>
      </c>
      <c r="U90" s="1">
        <v>10</v>
      </c>
      <c r="V90" s="1">
        <v>2</v>
      </c>
      <c r="W90" s="1">
        <v>8</v>
      </c>
    </row>
    <row r="91" spans="1:23" x14ac:dyDescent="0.15">
      <c r="A91" s="1" t="s">
        <v>29</v>
      </c>
      <c r="B91" s="1">
        <v>146</v>
      </c>
      <c r="C91" s="1">
        <v>68</v>
      </c>
      <c r="D91" s="1">
        <v>78</v>
      </c>
      <c r="E91" s="1">
        <v>14</v>
      </c>
      <c r="F91" s="1">
        <v>8</v>
      </c>
      <c r="G91" s="1">
        <v>6</v>
      </c>
      <c r="H91" s="10">
        <f t="shared" si="49"/>
        <v>9.5890410958904102</v>
      </c>
      <c r="I91" s="10">
        <f t="shared" si="49"/>
        <v>11.76470588235294</v>
      </c>
      <c r="J91" s="10">
        <f t="shared" si="49"/>
        <v>7.6923076923076925</v>
      </c>
      <c r="K91" s="11"/>
      <c r="L91" s="11"/>
      <c r="M91" s="11"/>
      <c r="N91" s="1" t="s">
        <v>29</v>
      </c>
      <c r="O91" s="1">
        <v>123</v>
      </c>
      <c r="P91" s="1">
        <v>60</v>
      </c>
      <c r="Q91" s="1">
        <v>63</v>
      </c>
      <c r="R91" s="1">
        <v>5</v>
      </c>
      <c r="S91" s="1">
        <v>0</v>
      </c>
      <c r="T91" s="1">
        <v>5</v>
      </c>
      <c r="U91" s="1">
        <v>4</v>
      </c>
      <c r="V91" s="1">
        <v>0</v>
      </c>
      <c r="W91" s="1">
        <v>4</v>
      </c>
    </row>
    <row r="92" spans="1:23" x14ac:dyDescent="0.15">
      <c r="A92" s="1" t="s">
        <v>30</v>
      </c>
      <c r="B92" s="1">
        <v>95</v>
      </c>
      <c r="C92" s="1">
        <v>43</v>
      </c>
      <c r="D92" s="1">
        <v>52</v>
      </c>
      <c r="E92" s="1">
        <v>10</v>
      </c>
      <c r="F92" s="1">
        <v>7</v>
      </c>
      <c r="G92" s="1">
        <v>3</v>
      </c>
      <c r="H92" s="10">
        <f t="shared" si="49"/>
        <v>10.526315789473683</v>
      </c>
      <c r="I92" s="10">
        <f t="shared" si="49"/>
        <v>16.279069767441861</v>
      </c>
      <c r="J92" s="10">
        <f t="shared" si="49"/>
        <v>5.7692307692307692</v>
      </c>
      <c r="K92" s="11">
        <f>K90*50</f>
        <v>137.01201201201201</v>
      </c>
      <c r="L92" s="11">
        <f t="shared" ref="L92:M92" si="52">L90*50</f>
        <v>167.83029001074112</v>
      </c>
      <c r="M92" s="11">
        <f t="shared" si="52"/>
        <v>111.81732580037664</v>
      </c>
      <c r="N92" s="1" t="s">
        <v>30</v>
      </c>
      <c r="O92" s="1">
        <v>76</v>
      </c>
      <c r="P92" s="1">
        <v>34</v>
      </c>
      <c r="Q92" s="1">
        <v>42</v>
      </c>
      <c r="R92" s="1">
        <v>4</v>
      </c>
      <c r="S92" s="1">
        <v>0</v>
      </c>
      <c r="T92" s="1">
        <v>4</v>
      </c>
      <c r="U92" s="1">
        <v>5</v>
      </c>
      <c r="V92" s="1">
        <v>2</v>
      </c>
      <c r="W92" s="1">
        <v>3</v>
      </c>
    </row>
    <row r="93" spans="1:23" x14ac:dyDescent="0.15">
      <c r="A93" s="1" t="s">
        <v>31</v>
      </c>
      <c r="B93" s="1">
        <v>92</v>
      </c>
      <c r="C93" s="1">
        <v>47</v>
      </c>
      <c r="D93" s="1">
        <v>45</v>
      </c>
      <c r="E93" s="1">
        <v>3</v>
      </c>
      <c r="F93" s="1">
        <v>1</v>
      </c>
      <c r="G93" s="1">
        <v>2</v>
      </c>
      <c r="H93" s="10">
        <f t="shared" si="49"/>
        <v>3.2608695652173911</v>
      </c>
      <c r="I93" s="10">
        <f t="shared" si="49"/>
        <v>2.1276595744680851</v>
      </c>
      <c r="J93" s="10">
        <f t="shared" si="49"/>
        <v>4.4444444444444446</v>
      </c>
      <c r="K93" s="11"/>
      <c r="L93" s="11"/>
      <c r="M93" s="11"/>
      <c r="N93" s="1" t="s">
        <v>31</v>
      </c>
      <c r="O93" s="1">
        <v>78</v>
      </c>
      <c r="P93" s="1">
        <v>45</v>
      </c>
      <c r="Q93" s="1">
        <v>33</v>
      </c>
      <c r="R93" s="1">
        <v>5</v>
      </c>
      <c r="S93" s="1">
        <v>0</v>
      </c>
      <c r="T93" s="1">
        <v>5</v>
      </c>
      <c r="U93" s="1">
        <v>6</v>
      </c>
      <c r="V93" s="1">
        <v>1</v>
      </c>
      <c r="W93" s="1">
        <v>5</v>
      </c>
    </row>
    <row r="94" spans="1:23" x14ac:dyDescent="0.15">
      <c r="A94" s="1" t="s">
        <v>32</v>
      </c>
      <c r="B94" s="1">
        <v>108</v>
      </c>
      <c r="C94" s="1">
        <v>49</v>
      </c>
      <c r="D94" s="1">
        <v>59</v>
      </c>
      <c r="E94" s="1">
        <v>3</v>
      </c>
      <c r="F94" s="1">
        <v>2</v>
      </c>
      <c r="G94" s="1">
        <v>1</v>
      </c>
      <c r="H94" s="10">
        <f t="shared" si="49"/>
        <v>2.7777777777777777</v>
      </c>
      <c r="I94" s="10">
        <f t="shared" si="49"/>
        <v>4.0816326530612246</v>
      </c>
      <c r="J94" s="10">
        <f t="shared" si="49"/>
        <v>1.6949152542372881</v>
      </c>
      <c r="K94" s="11">
        <f>K88-K92</f>
        <v>2323.4998665495714</v>
      </c>
      <c r="L94" s="11">
        <f t="shared" ref="L94:M94" si="53">L88-L92</f>
        <v>2441.7761026933476</v>
      </c>
      <c r="M94" s="11">
        <f t="shared" si="53"/>
        <v>2204.4132858584239</v>
      </c>
      <c r="N94" s="1" t="s">
        <v>32</v>
      </c>
      <c r="O94" s="1">
        <v>95</v>
      </c>
      <c r="P94" s="1">
        <v>46</v>
      </c>
      <c r="Q94" s="1">
        <v>49</v>
      </c>
      <c r="R94" s="1">
        <v>5</v>
      </c>
      <c r="S94" s="1">
        <v>0</v>
      </c>
      <c r="T94" s="1">
        <v>5</v>
      </c>
      <c r="U94" s="1">
        <v>5</v>
      </c>
      <c r="V94" s="1">
        <v>1</v>
      </c>
      <c r="W94" s="1">
        <v>4</v>
      </c>
    </row>
    <row r="95" spans="1:23" x14ac:dyDescent="0.15">
      <c r="A95" s="1" t="s">
        <v>33</v>
      </c>
      <c r="B95" s="1">
        <v>74</v>
      </c>
      <c r="C95" s="1">
        <v>38</v>
      </c>
      <c r="D95" s="1">
        <v>36</v>
      </c>
      <c r="E95" s="1">
        <v>2</v>
      </c>
      <c r="F95" s="1">
        <v>1</v>
      </c>
      <c r="G95" s="1">
        <v>1</v>
      </c>
      <c r="H95" s="10">
        <f t="shared" si="49"/>
        <v>2.7027027027027026</v>
      </c>
      <c r="I95" s="10">
        <f t="shared" si="49"/>
        <v>2.6315789473684208</v>
      </c>
      <c r="J95" s="10">
        <f t="shared" si="49"/>
        <v>2.7777777777777777</v>
      </c>
      <c r="K95" s="11">
        <f>100-K90</f>
        <v>97.25975975975976</v>
      </c>
      <c r="L95" s="11">
        <f t="shared" ref="L95:M95" si="54">100-L90</f>
        <v>96.643394199785178</v>
      </c>
      <c r="M95" s="11">
        <f t="shared" si="54"/>
        <v>97.763653483992471</v>
      </c>
      <c r="N95" s="1" t="s">
        <v>33</v>
      </c>
      <c r="O95" s="1">
        <v>57</v>
      </c>
      <c r="P95" s="1">
        <v>31</v>
      </c>
      <c r="Q95" s="1">
        <v>26</v>
      </c>
      <c r="R95" s="1">
        <v>7</v>
      </c>
      <c r="S95" s="1">
        <v>4</v>
      </c>
      <c r="T95" s="1">
        <v>3</v>
      </c>
      <c r="U95" s="1">
        <v>8</v>
      </c>
      <c r="V95" s="1">
        <v>2</v>
      </c>
      <c r="W95" s="1">
        <v>6</v>
      </c>
    </row>
    <row r="96" spans="1:23" x14ac:dyDescent="0.15">
      <c r="A96" s="1" t="s">
        <v>71</v>
      </c>
      <c r="H96" s="10">
        <f>SUM(H88:H94)*5</f>
        <v>960.51187856158333</v>
      </c>
      <c r="I96" s="10">
        <f>SUM(I88:I94)*5</f>
        <v>1109.6063927040889</v>
      </c>
      <c r="J96" s="10">
        <f>SUM(J88:J94)*5</f>
        <v>816.23061165880074</v>
      </c>
      <c r="K96" s="13">
        <f>K94/K95</f>
        <v>23.889631974095167</v>
      </c>
      <c r="L96" s="13">
        <f t="shared" ref="L96:M96" si="55">L94/L95</f>
        <v>25.265835527729998</v>
      </c>
      <c r="M96" s="13">
        <f t="shared" si="55"/>
        <v>22.548393061224619</v>
      </c>
      <c r="N96" s="1" t="s">
        <v>71</v>
      </c>
    </row>
    <row r="97" spans="1:23" x14ac:dyDescent="0.15">
      <c r="A97" s="1" t="s">
        <v>63</v>
      </c>
      <c r="N97" s="1" t="s">
        <v>63</v>
      </c>
    </row>
    <row r="98" spans="1:23" x14ac:dyDescent="0.15">
      <c r="A98" s="1" t="s">
        <v>0</v>
      </c>
      <c r="B98" s="1">
        <v>1505</v>
      </c>
      <c r="C98" s="1">
        <v>728</v>
      </c>
      <c r="D98" s="1">
        <v>777</v>
      </c>
      <c r="E98" s="1">
        <v>447</v>
      </c>
      <c r="F98" s="1">
        <v>256</v>
      </c>
      <c r="G98" s="1">
        <v>191</v>
      </c>
      <c r="N98" s="1" t="s">
        <v>0</v>
      </c>
      <c r="O98" s="1">
        <v>939</v>
      </c>
      <c r="P98" s="1">
        <v>444</v>
      </c>
      <c r="Q98" s="1">
        <v>495</v>
      </c>
      <c r="R98" s="1">
        <v>54</v>
      </c>
      <c r="S98" s="1">
        <v>11</v>
      </c>
      <c r="T98" s="1">
        <v>43</v>
      </c>
      <c r="U98" s="1">
        <v>64</v>
      </c>
      <c r="V98" s="1">
        <v>16</v>
      </c>
      <c r="W98" s="1">
        <v>48</v>
      </c>
    </row>
    <row r="99" spans="1:23" x14ac:dyDescent="0.15">
      <c r="A99" s="1" t="s">
        <v>26</v>
      </c>
      <c r="B99" s="1">
        <v>334</v>
      </c>
      <c r="C99" s="1">
        <v>161</v>
      </c>
      <c r="D99" s="1">
        <v>173</v>
      </c>
      <c r="E99" s="1">
        <v>268</v>
      </c>
      <c r="F99" s="1">
        <v>153</v>
      </c>
      <c r="G99" s="1">
        <v>115</v>
      </c>
      <c r="H99" s="10">
        <f t="shared" ref="H99:J106" si="56">E99/B99*100</f>
        <v>80.23952095808383</v>
      </c>
      <c r="I99" s="10">
        <f t="shared" si="56"/>
        <v>95.031055900621126</v>
      </c>
      <c r="J99" s="10">
        <f t="shared" si="56"/>
        <v>66.473988439306353</v>
      </c>
      <c r="K99" s="11">
        <f>H107+1500</f>
        <v>2272.5613525597537</v>
      </c>
      <c r="L99" s="11">
        <f t="shared" ref="L99:M99" si="57">I107+1500</f>
        <v>2420.4679511236386</v>
      </c>
      <c r="M99" s="11">
        <f t="shared" si="57"/>
        <v>2136.9731070278617</v>
      </c>
      <c r="N99" s="1" t="s">
        <v>26</v>
      </c>
      <c r="O99" s="1">
        <v>57</v>
      </c>
      <c r="P99" s="1">
        <v>7</v>
      </c>
      <c r="Q99" s="1">
        <v>50</v>
      </c>
      <c r="R99" s="1">
        <v>0</v>
      </c>
      <c r="S99" s="1">
        <v>0</v>
      </c>
      <c r="T99" s="1">
        <v>0</v>
      </c>
      <c r="U99" s="1">
        <v>9</v>
      </c>
      <c r="V99" s="1">
        <v>1</v>
      </c>
      <c r="W99" s="1">
        <v>8</v>
      </c>
    </row>
    <row r="100" spans="1:23" x14ac:dyDescent="0.15">
      <c r="A100" s="1" t="s">
        <v>27</v>
      </c>
      <c r="B100" s="1">
        <v>297</v>
      </c>
      <c r="C100" s="1">
        <v>140</v>
      </c>
      <c r="D100" s="1">
        <v>157</v>
      </c>
      <c r="E100" s="1">
        <v>106</v>
      </c>
      <c r="F100" s="1">
        <v>60</v>
      </c>
      <c r="G100" s="1">
        <v>46</v>
      </c>
      <c r="H100" s="10">
        <f t="shared" si="56"/>
        <v>35.690235690235689</v>
      </c>
      <c r="I100" s="10">
        <f t="shared" si="56"/>
        <v>42.857142857142854</v>
      </c>
      <c r="J100" s="10">
        <f t="shared" si="56"/>
        <v>29.29936305732484</v>
      </c>
      <c r="K100" s="12"/>
      <c r="L100" s="12"/>
      <c r="M100" s="12"/>
      <c r="N100" s="1" t="s">
        <v>27</v>
      </c>
      <c r="O100" s="1">
        <v>174</v>
      </c>
      <c r="P100" s="1">
        <v>76</v>
      </c>
      <c r="Q100" s="1">
        <v>98</v>
      </c>
      <c r="R100" s="1">
        <v>3</v>
      </c>
      <c r="S100" s="1">
        <v>1</v>
      </c>
      <c r="T100" s="1">
        <v>2</v>
      </c>
      <c r="U100" s="1">
        <v>13</v>
      </c>
      <c r="V100" s="1">
        <v>2</v>
      </c>
      <c r="W100" s="1">
        <v>11</v>
      </c>
    </row>
    <row r="101" spans="1:23" x14ac:dyDescent="0.15">
      <c r="A101" s="1" t="s">
        <v>28</v>
      </c>
      <c r="B101" s="1">
        <v>225</v>
      </c>
      <c r="C101" s="1">
        <v>113</v>
      </c>
      <c r="D101" s="1">
        <v>112</v>
      </c>
      <c r="E101" s="1">
        <v>35</v>
      </c>
      <c r="F101" s="1">
        <v>23</v>
      </c>
      <c r="G101" s="1">
        <v>12</v>
      </c>
      <c r="H101" s="10">
        <f t="shared" si="56"/>
        <v>15.555555555555555</v>
      </c>
      <c r="I101" s="10">
        <f t="shared" si="56"/>
        <v>20.353982300884958</v>
      </c>
      <c r="J101" s="10">
        <f t="shared" si="56"/>
        <v>10.714285714285714</v>
      </c>
      <c r="K101" s="11">
        <f>(H105+H106)/2</f>
        <v>2.5549106634801411</v>
      </c>
      <c r="L101" s="11">
        <f t="shared" ref="L101:M101" si="58">(I105+I106)/2</f>
        <v>2.1276595744680851</v>
      </c>
      <c r="M101" s="11">
        <f t="shared" si="58"/>
        <v>3.0423280423280419</v>
      </c>
      <c r="N101" s="1" t="s">
        <v>28</v>
      </c>
      <c r="O101" s="1">
        <v>174</v>
      </c>
      <c r="P101" s="1">
        <v>87</v>
      </c>
      <c r="Q101" s="1">
        <v>87</v>
      </c>
      <c r="R101" s="1">
        <v>3</v>
      </c>
      <c r="S101" s="1">
        <v>1</v>
      </c>
      <c r="T101" s="1">
        <v>2</v>
      </c>
      <c r="U101" s="1">
        <v>13</v>
      </c>
      <c r="V101" s="1">
        <v>2</v>
      </c>
      <c r="W101" s="1">
        <v>11</v>
      </c>
    </row>
    <row r="102" spans="1:23" x14ac:dyDescent="0.15">
      <c r="A102" s="1" t="s">
        <v>29</v>
      </c>
      <c r="B102" s="1">
        <v>202</v>
      </c>
      <c r="C102" s="1">
        <v>91</v>
      </c>
      <c r="D102" s="1">
        <v>111</v>
      </c>
      <c r="E102" s="1">
        <v>24</v>
      </c>
      <c r="F102" s="1">
        <v>14</v>
      </c>
      <c r="G102" s="1">
        <v>10</v>
      </c>
      <c r="H102" s="10">
        <f t="shared" si="56"/>
        <v>11.881188118811881</v>
      </c>
      <c r="I102" s="10">
        <f t="shared" si="56"/>
        <v>15.384615384615385</v>
      </c>
      <c r="J102" s="10">
        <f t="shared" si="56"/>
        <v>9.0090090090090094</v>
      </c>
      <c r="K102" s="11"/>
      <c r="L102" s="11"/>
      <c r="M102" s="11"/>
      <c r="N102" s="1" t="s">
        <v>29</v>
      </c>
      <c r="O102" s="1">
        <v>164</v>
      </c>
      <c r="P102" s="1">
        <v>74</v>
      </c>
      <c r="Q102" s="1">
        <v>90</v>
      </c>
      <c r="R102" s="1">
        <v>7</v>
      </c>
      <c r="S102" s="1">
        <v>1</v>
      </c>
      <c r="T102" s="1">
        <v>6</v>
      </c>
      <c r="U102" s="1">
        <v>7</v>
      </c>
      <c r="V102" s="1">
        <v>2</v>
      </c>
      <c r="W102" s="1">
        <v>5</v>
      </c>
    </row>
    <row r="103" spans="1:23" x14ac:dyDescent="0.15">
      <c r="A103" s="1" t="s">
        <v>30</v>
      </c>
      <c r="B103" s="1">
        <v>147</v>
      </c>
      <c r="C103" s="1">
        <v>74</v>
      </c>
      <c r="D103" s="1">
        <v>73</v>
      </c>
      <c r="E103" s="1">
        <v>4</v>
      </c>
      <c r="F103" s="1">
        <v>2</v>
      </c>
      <c r="G103" s="1">
        <v>2</v>
      </c>
      <c r="H103" s="10">
        <f t="shared" si="56"/>
        <v>2.7210884353741496</v>
      </c>
      <c r="I103" s="10">
        <f t="shared" si="56"/>
        <v>2.7027027027027026</v>
      </c>
      <c r="J103" s="10">
        <f t="shared" si="56"/>
        <v>2.7397260273972601</v>
      </c>
      <c r="K103" s="11">
        <f>K101*50</f>
        <v>127.74553317400705</v>
      </c>
      <c r="L103" s="11">
        <f t="shared" ref="L103:M103" si="59">L101*50</f>
        <v>106.38297872340425</v>
      </c>
      <c r="M103" s="11">
        <f t="shared" si="59"/>
        <v>152.1164021164021</v>
      </c>
      <c r="N103" s="1" t="s">
        <v>30</v>
      </c>
      <c r="O103" s="1">
        <v>129</v>
      </c>
      <c r="P103" s="1">
        <v>67</v>
      </c>
      <c r="Q103" s="1">
        <v>62</v>
      </c>
      <c r="R103" s="1">
        <v>5</v>
      </c>
      <c r="S103" s="1">
        <v>1</v>
      </c>
      <c r="T103" s="1">
        <v>4</v>
      </c>
      <c r="U103" s="1">
        <v>9</v>
      </c>
      <c r="V103" s="1">
        <v>4</v>
      </c>
      <c r="W103" s="1">
        <v>5</v>
      </c>
    </row>
    <row r="104" spans="1:23" x14ac:dyDescent="0.15">
      <c r="A104" s="1" t="s">
        <v>31</v>
      </c>
      <c r="B104" s="1">
        <v>112</v>
      </c>
      <c r="C104" s="1">
        <v>57</v>
      </c>
      <c r="D104" s="1">
        <v>55</v>
      </c>
      <c r="E104" s="1">
        <v>5</v>
      </c>
      <c r="F104" s="1">
        <v>2</v>
      </c>
      <c r="G104" s="1">
        <v>3</v>
      </c>
      <c r="H104" s="10">
        <f t="shared" si="56"/>
        <v>4.4642857142857144</v>
      </c>
      <c r="I104" s="10">
        <f t="shared" si="56"/>
        <v>3.5087719298245612</v>
      </c>
      <c r="J104" s="10">
        <f t="shared" si="56"/>
        <v>5.4545454545454541</v>
      </c>
      <c r="K104" s="11"/>
      <c r="L104" s="11"/>
      <c r="M104" s="11"/>
      <c r="N104" s="1" t="s">
        <v>31</v>
      </c>
      <c r="O104" s="1">
        <v>97</v>
      </c>
      <c r="P104" s="1">
        <v>53</v>
      </c>
      <c r="Q104" s="1">
        <v>44</v>
      </c>
      <c r="R104" s="1">
        <v>6</v>
      </c>
      <c r="S104" s="1">
        <v>1</v>
      </c>
      <c r="T104" s="1">
        <v>5</v>
      </c>
      <c r="U104" s="1">
        <v>4</v>
      </c>
      <c r="V104" s="1">
        <v>1</v>
      </c>
      <c r="W104" s="1">
        <v>3</v>
      </c>
    </row>
    <row r="105" spans="1:23" x14ac:dyDescent="0.15">
      <c r="A105" s="1" t="s">
        <v>32</v>
      </c>
      <c r="B105" s="1">
        <v>101</v>
      </c>
      <c r="C105" s="1">
        <v>47</v>
      </c>
      <c r="D105" s="1">
        <v>54</v>
      </c>
      <c r="E105" s="1">
        <v>4</v>
      </c>
      <c r="F105" s="1">
        <v>2</v>
      </c>
      <c r="G105" s="1">
        <v>2</v>
      </c>
      <c r="H105" s="10">
        <f t="shared" si="56"/>
        <v>3.9603960396039604</v>
      </c>
      <c r="I105" s="10">
        <f t="shared" si="56"/>
        <v>4.2553191489361701</v>
      </c>
      <c r="J105" s="10">
        <f t="shared" si="56"/>
        <v>3.7037037037037033</v>
      </c>
      <c r="K105" s="11">
        <f>K99-K103</f>
        <v>2144.8158193857466</v>
      </c>
      <c r="L105" s="11">
        <f t="shared" ref="L105:M105" si="60">L99-L103</f>
        <v>2314.0849724002342</v>
      </c>
      <c r="M105" s="11">
        <f t="shared" si="60"/>
        <v>1984.8567049114597</v>
      </c>
      <c r="N105" s="1" t="s">
        <v>32</v>
      </c>
      <c r="O105" s="1">
        <v>78</v>
      </c>
      <c r="P105" s="1">
        <v>37</v>
      </c>
      <c r="Q105" s="1">
        <v>41</v>
      </c>
      <c r="R105" s="1">
        <v>13</v>
      </c>
      <c r="S105" s="1">
        <v>5</v>
      </c>
      <c r="T105" s="1">
        <v>8</v>
      </c>
      <c r="U105" s="1">
        <v>6</v>
      </c>
      <c r="V105" s="1">
        <v>3</v>
      </c>
      <c r="W105" s="1">
        <v>3</v>
      </c>
    </row>
    <row r="106" spans="1:23" x14ac:dyDescent="0.15">
      <c r="A106" s="1" t="s">
        <v>33</v>
      </c>
      <c r="B106" s="1">
        <v>87</v>
      </c>
      <c r="C106" s="1">
        <v>45</v>
      </c>
      <c r="D106" s="1">
        <v>42</v>
      </c>
      <c r="E106" s="1">
        <v>1</v>
      </c>
      <c r="F106" s="1">
        <v>0</v>
      </c>
      <c r="G106" s="1">
        <v>1</v>
      </c>
      <c r="H106" s="10">
        <f t="shared" si="56"/>
        <v>1.1494252873563218</v>
      </c>
      <c r="I106" s="10">
        <f t="shared" si="56"/>
        <v>0</v>
      </c>
      <c r="J106" s="10">
        <f t="shared" si="56"/>
        <v>2.3809523809523809</v>
      </c>
      <c r="K106" s="11">
        <f>100-K101</f>
        <v>97.445089336519857</v>
      </c>
      <c r="L106" s="11">
        <f t="shared" ref="L106:M106" si="61">100-L101</f>
        <v>97.872340425531917</v>
      </c>
      <c r="M106" s="11">
        <f t="shared" si="61"/>
        <v>96.957671957671963</v>
      </c>
      <c r="N106" s="1" t="s">
        <v>33</v>
      </c>
      <c r="O106" s="1">
        <v>66</v>
      </c>
      <c r="P106" s="1">
        <v>43</v>
      </c>
      <c r="Q106" s="1">
        <v>23</v>
      </c>
      <c r="R106" s="1">
        <v>17</v>
      </c>
      <c r="S106" s="1">
        <v>1</v>
      </c>
      <c r="T106" s="1">
        <v>16</v>
      </c>
      <c r="U106" s="1">
        <v>3</v>
      </c>
      <c r="V106" s="1">
        <v>1</v>
      </c>
      <c r="W106" s="1">
        <v>2</v>
      </c>
    </row>
    <row r="107" spans="1:23" x14ac:dyDescent="0.15">
      <c r="A107" s="1" t="s">
        <v>72</v>
      </c>
      <c r="H107" s="10">
        <f>SUM(H99:H105)*5</f>
        <v>772.5613525597538</v>
      </c>
      <c r="I107" s="10">
        <f>SUM(I99:I105)*5</f>
        <v>920.46795112363861</v>
      </c>
      <c r="J107" s="10">
        <f>SUM(J99:J105)*5</f>
        <v>636.9731070278616</v>
      </c>
      <c r="K107" s="13">
        <f>K105/K106</f>
        <v>22.010506983874517</v>
      </c>
      <c r="L107" s="13">
        <f t="shared" ref="L107:M107" si="62">L105/L106</f>
        <v>23.64391167452413</v>
      </c>
      <c r="M107" s="13">
        <f t="shared" si="62"/>
        <v>20.471373382170032</v>
      </c>
      <c r="N107" s="1" t="s">
        <v>72</v>
      </c>
    </row>
    <row r="108" spans="1:23" x14ac:dyDescent="0.15">
      <c r="A108" s="1" t="s">
        <v>63</v>
      </c>
      <c r="N108" s="1" t="s">
        <v>63</v>
      </c>
    </row>
    <row r="109" spans="1:23" x14ac:dyDescent="0.15">
      <c r="A109" s="1" t="s">
        <v>0</v>
      </c>
      <c r="B109" s="1">
        <v>507</v>
      </c>
      <c r="C109" s="1">
        <v>248</v>
      </c>
      <c r="D109" s="1">
        <v>259</v>
      </c>
      <c r="E109" s="1">
        <v>144</v>
      </c>
      <c r="F109" s="1">
        <v>88</v>
      </c>
      <c r="G109" s="1">
        <v>56</v>
      </c>
      <c r="N109" s="1" t="s">
        <v>0</v>
      </c>
      <c r="O109" s="1">
        <v>321</v>
      </c>
      <c r="P109" s="1">
        <v>153</v>
      </c>
      <c r="Q109" s="1">
        <v>168</v>
      </c>
      <c r="R109" s="1">
        <v>19</v>
      </c>
      <c r="S109" s="1">
        <v>2</v>
      </c>
      <c r="T109" s="1">
        <v>17</v>
      </c>
      <c r="U109" s="1">
        <v>23</v>
      </c>
      <c r="V109" s="1">
        <v>5</v>
      </c>
      <c r="W109" s="1">
        <v>18</v>
      </c>
    </row>
    <row r="110" spans="1:23" x14ac:dyDescent="0.15">
      <c r="A110" s="1" t="s">
        <v>26</v>
      </c>
      <c r="B110" s="1">
        <v>112</v>
      </c>
      <c r="C110" s="1">
        <v>58</v>
      </c>
      <c r="D110" s="1">
        <v>54</v>
      </c>
      <c r="E110" s="1">
        <v>88</v>
      </c>
      <c r="F110" s="1">
        <v>51</v>
      </c>
      <c r="G110" s="1">
        <v>37</v>
      </c>
      <c r="H110" s="10">
        <f t="shared" ref="H110:J117" si="63">E110/B110*100</f>
        <v>78.571428571428569</v>
      </c>
      <c r="I110" s="10">
        <f t="shared" si="63"/>
        <v>87.931034482758619</v>
      </c>
      <c r="J110" s="10">
        <f t="shared" si="63"/>
        <v>68.518518518518519</v>
      </c>
      <c r="K110" s="11">
        <f>H118+1500</f>
        <v>2222.1057970295856</v>
      </c>
      <c r="L110" s="11">
        <f t="shared" ref="L110:M110" si="64">I118+1500</f>
        <v>2410.3195868282073</v>
      </c>
      <c r="M110" s="11">
        <f t="shared" si="64"/>
        <v>2051.2045480130587</v>
      </c>
      <c r="N110" s="1" t="s">
        <v>26</v>
      </c>
      <c r="O110" s="1">
        <v>23</v>
      </c>
      <c r="P110" s="1">
        <v>7</v>
      </c>
      <c r="Q110" s="1">
        <v>16</v>
      </c>
      <c r="R110" s="1">
        <v>0</v>
      </c>
      <c r="S110" s="1">
        <v>0</v>
      </c>
      <c r="T110" s="1">
        <v>0</v>
      </c>
      <c r="U110" s="1">
        <v>1</v>
      </c>
      <c r="V110" s="1">
        <v>0</v>
      </c>
      <c r="W110" s="1">
        <v>1</v>
      </c>
    </row>
    <row r="111" spans="1:23" x14ac:dyDescent="0.15">
      <c r="A111" s="1" t="s">
        <v>27</v>
      </c>
      <c r="B111" s="1">
        <v>92</v>
      </c>
      <c r="C111" s="1">
        <v>45</v>
      </c>
      <c r="D111" s="1">
        <v>47</v>
      </c>
      <c r="E111" s="1">
        <v>33</v>
      </c>
      <c r="F111" s="1">
        <v>21</v>
      </c>
      <c r="G111" s="1">
        <v>12</v>
      </c>
      <c r="H111" s="10">
        <f t="shared" si="63"/>
        <v>35.869565217391305</v>
      </c>
      <c r="I111" s="10">
        <f t="shared" si="63"/>
        <v>46.666666666666664</v>
      </c>
      <c r="J111" s="10">
        <f t="shared" si="63"/>
        <v>25.531914893617021</v>
      </c>
      <c r="K111" s="12"/>
      <c r="L111" s="12"/>
      <c r="M111" s="12"/>
      <c r="N111" s="1" t="s">
        <v>27</v>
      </c>
      <c r="O111" s="1">
        <v>49</v>
      </c>
      <c r="P111" s="1">
        <v>23</v>
      </c>
      <c r="Q111" s="1">
        <v>26</v>
      </c>
      <c r="R111" s="1">
        <v>1</v>
      </c>
      <c r="S111" s="1">
        <v>0</v>
      </c>
      <c r="T111" s="1">
        <v>1</v>
      </c>
      <c r="U111" s="1">
        <v>9</v>
      </c>
      <c r="V111" s="1">
        <v>1</v>
      </c>
      <c r="W111" s="1">
        <v>8</v>
      </c>
    </row>
    <row r="112" spans="1:23" x14ac:dyDescent="0.15">
      <c r="A112" s="1" t="s">
        <v>28</v>
      </c>
      <c r="B112" s="1">
        <v>67</v>
      </c>
      <c r="C112" s="1">
        <v>37</v>
      </c>
      <c r="D112" s="1">
        <v>30</v>
      </c>
      <c r="E112" s="1">
        <v>8</v>
      </c>
      <c r="F112" s="1">
        <v>6</v>
      </c>
      <c r="G112" s="1">
        <v>2</v>
      </c>
      <c r="H112" s="10">
        <f t="shared" si="63"/>
        <v>11.940298507462686</v>
      </c>
      <c r="I112" s="10">
        <f t="shared" si="63"/>
        <v>16.216216216216218</v>
      </c>
      <c r="J112" s="10">
        <f t="shared" si="63"/>
        <v>6.666666666666667</v>
      </c>
      <c r="K112" s="11">
        <f>(H116+H117)/2</f>
        <v>3.8461538461538463</v>
      </c>
      <c r="L112" s="11">
        <f t="shared" ref="L112:M112" si="65">(I116+I117)/2</f>
        <v>4.5454545454545459</v>
      </c>
      <c r="M112" s="11">
        <f t="shared" si="65"/>
        <v>2.9411764705882351</v>
      </c>
      <c r="N112" s="1" t="s">
        <v>28</v>
      </c>
      <c r="O112" s="1">
        <v>56</v>
      </c>
      <c r="P112" s="1">
        <v>30</v>
      </c>
      <c r="Q112" s="1">
        <v>26</v>
      </c>
      <c r="R112" s="1">
        <v>1</v>
      </c>
      <c r="S112" s="1">
        <v>0</v>
      </c>
      <c r="T112" s="1">
        <v>1</v>
      </c>
      <c r="U112" s="1">
        <v>2</v>
      </c>
      <c r="V112" s="1">
        <v>1</v>
      </c>
      <c r="W112" s="1">
        <v>1</v>
      </c>
    </row>
    <row r="113" spans="1:23" x14ac:dyDescent="0.15">
      <c r="A113" s="1" t="s">
        <v>29</v>
      </c>
      <c r="B113" s="1">
        <v>70</v>
      </c>
      <c r="C113" s="1">
        <v>28</v>
      </c>
      <c r="D113" s="1">
        <v>42</v>
      </c>
      <c r="E113" s="1">
        <v>11</v>
      </c>
      <c r="F113" s="1">
        <v>7</v>
      </c>
      <c r="G113" s="1">
        <v>4</v>
      </c>
      <c r="H113" s="10">
        <f t="shared" si="63"/>
        <v>15.714285714285714</v>
      </c>
      <c r="I113" s="10">
        <f t="shared" si="63"/>
        <v>25</v>
      </c>
      <c r="J113" s="10">
        <f t="shared" si="63"/>
        <v>9.5238095238095237</v>
      </c>
      <c r="K113" s="11"/>
      <c r="L113" s="11"/>
      <c r="M113" s="11"/>
      <c r="N113" s="1" t="s">
        <v>29</v>
      </c>
      <c r="O113" s="1">
        <v>51</v>
      </c>
      <c r="P113" s="1">
        <v>20</v>
      </c>
      <c r="Q113" s="1">
        <v>31</v>
      </c>
      <c r="R113" s="1">
        <v>2</v>
      </c>
      <c r="S113" s="1">
        <v>0</v>
      </c>
      <c r="T113" s="1">
        <v>2</v>
      </c>
      <c r="U113" s="1">
        <v>6</v>
      </c>
      <c r="V113" s="1">
        <v>1</v>
      </c>
      <c r="W113" s="1">
        <v>5</v>
      </c>
    </row>
    <row r="114" spans="1:23" x14ac:dyDescent="0.15">
      <c r="A114" s="1" t="s">
        <v>30</v>
      </c>
      <c r="B114" s="1">
        <v>47</v>
      </c>
      <c r="C114" s="1">
        <v>24</v>
      </c>
      <c r="D114" s="1">
        <v>23</v>
      </c>
      <c r="E114" s="1">
        <v>0</v>
      </c>
      <c r="F114" s="1">
        <v>0</v>
      </c>
      <c r="G114" s="1">
        <v>0</v>
      </c>
      <c r="H114" s="10">
        <f t="shared" si="63"/>
        <v>0</v>
      </c>
      <c r="I114" s="10">
        <f t="shared" si="63"/>
        <v>0</v>
      </c>
      <c r="J114" s="10">
        <f t="shared" si="63"/>
        <v>0</v>
      </c>
      <c r="K114" s="11">
        <f>K112*50</f>
        <v>192.30769230769232</v>
      </c>
      <c r="L114" s="11">
        <f t="shared" ref="L114:M114" si="66">L112*50</f>
        <v>227.27272727272728</v>
      </c>
      <c r="M114" s="11">
        <f t="shared" si="66"/>
        <v>147.05882352941174</v>
      </c>
      <c r="N114" s="1" t="s">
        <v>30</v>
      </c>
      <c r="O114" s="1">
        <v>44</v>
      </c>
      <c r="P114" s="1">
        <v>24</v>
      </c>
      <c r="Q114" s="1">
        <v>20</v>
      </c>
      <c r="R114" s="1">
        <v>1</v>
      </c>
      <c r="S114" s="1">
        <v>0</v>
      </c>
      <c r="T114" s="1">
        <v>1</v>
      </c>
      <c r="U114" s="1">
        <v>2</v>
      </c>
      <c r="V114" s="1">
        <v>0</v>
      </c>
      <c r="W114" s="1">
        <v>2</v>
      </c>
    </row>
    <row r="115" spans="1:23" x14ac:dyDescent="0.15">
      <c r="A115" s="1" t="s">
        <v>31</v>
      </c>
      <c r="B115" s="1">
        <v>43</v>
      </c>
      <c r="C115" s="1">
        <v>16</v>
      </c>
      <c r="D115" s="1">
        <v>27</v>
      </c>
      <c r="E115" s="1">
        <v>1</v>
      </c>
      <c r="F115" s="1">
        <v>1</v>
      </c>
      <c r="G115" s="1">
        <v>0</v>
      </c>
      <c r="H115" s="10">
        <f t="shared" si="63"/>
        <v>2.3255813953488373</v>
      </c>
      <c r="I115" s="10">
        <f t="shared" si="63"/>
        <v>6.25</v>
      </c>
      <c r="J115" s="10">
        <f t="shared" si="63"/>
        <v>0</v>
      </c>
      <c r="K115" s="11"/>
      <c r="L115" s="11"/>
      <c r="M115" s="11"/>
      <c r="N115" s="1" t="s">
        <v>31</v>
      </c>
      <c r="O115" s="1">
        <v>38</v>
      </c>
      <c r="P115" s="1">
        <v>15</v>
      </c>
      <c r="Q115" s="1">
        <v>23</v>
      </c>
      <c r="R115" s="1">
        <v>3</v>
      </c>
      <c r="S115" s="1">
        <v>0</v>
      </c>
      <c r="T115" s="1">
        <v>3</v>
      </c>
      <c r="U115" s="1">
        <v>1</v>
      </c>
      <c r="V115" s="1">
        <v>0</v>
      </c>
      <c r="W115" s="1">
        <v>1</v>
      </c>
    </row>
    <row r="116" spans="1:23" x14ac:dyDescent="0.15">
      <c r="A116" s="1" t="s">
        <v>32</v>
      </c>
      <c r="B116" s="1">
        <v>37</v>
      </c>
      <c r="C116" s="1">
        <v>18</v>
      </c>
      <c r="D116" s="1">
        <v>19</v>
      </c>
      <c r="E116" s="1">
        <v>0</v>
      </c>
      <c r="F116" s="1">
        <v>0</v>
      </c>
      <c r="G116" s="1">
        <v>0</v>
      </c>
      <c r="H116" s="10">
        <f t="shared" si="63"/>
        <v>0</v>
      </c>
      <c r="I116" s="10">
        <f t="shared" si="63"/>
        <v>0</v>
      </c>
      <c r="J116" s="10">
        <f t="shared" si="63"/>
        <v>0</v>
      </c>
      <c r="K116" s="11">
        <f>K110-K114</f>
        <v>2029.7981047218932</v>
      </c>
      <c r="L116" s="11">
        <f t="shared" ref="L116:M116" si="67">L110-L114</f>
        <v>2183.0468595554798</v>
      </c>
      <c r="M116" s="11">
        <f t="shared" si="67"/>
        <v>1904.145724483647</v>
      </c>
      <c r="N116" s="1" t="s">
        <v>32</v>
      </c>
      <c r="O116" s="1">
        <v>33</v>
      </c>
      <c r="P116" s="1">
        <v>18</v>
      </c>
      <c r="Q116" s="1">
        <v>15</v>
      </c>
      <c r="R116" s="1">
        <v>4</v>
      </c>
      <c r="S116" s="1">
        <v>0</v>
      </c>
      <c r="T116" s="1">
        <v>4</v>
      </c>
      <c r="U116" s="1">
        <v>0</v>
      </c>
      <c r="V116" s="1">
        <v>0</v>
      </c>
      <c r="W116" s="1">
        <v>0</v>
      </c>
    </row>
    <row r="117" spans="1:23" x14ac:dyDescent="0.15">
      <c r="A117" s="1" t="s">
        <v>33</v>
      </c>
      <c r="B117" s="1">
        <v>39</v>
      </c>
      <c r="C117" s="1">
        <v>22</v>
      </c>
      <c r="D117" s="1">
        <v>17</v>
      </c>
      <c r="E117" s="1">
        <v>3</v>
      </c>
      <c r="F117" s="1">
        <v>2</v>
      </c>
      <c r="G117" s="1">
        <v>1</v>
      </c>
      <c r="H117" s="10">
        <f t="shared" si="63"/>
        <v>7.6923076923076925</v>
      </c>
      <c r="I117" s="10">
        <f t="shared" si="63"/>
        <v>9.0909090909090917</v>
      </c>
      <c r="J117" s="10">
        <f t="shared" si="63"/>
        <v>5.8823529411764701</v>
      </c>
      <c r="K117" s="11">
        <f>100-K112</f>
        <v>96.15384615384616</v>
      </c>
      <c r="L117" s="11">
        <f t="shared" ref="L117:M117" si="68">100-L112</f>
        <v>95.454545454545453</v>
      </c>
      <c r="M117" s="11">
        <f t="shared" si="68"/>
        <v>97.058823529411768</v>
      </c>
      <c r="N117" s="1" t="s">
        <v>33</v>
      </c>
      <c r="O117" s="1">
        <v>27</v>
      </c>
      <c r="P117" s="1">
        <v>16</v>
      </c>
      <c r="Q117" s="1">
        <v>11</v>
      </c>
      <c r="R117" s="1">
        <v>7</v>
      </c>
      <c r="S117" s="1">
        <v>2</v>
      </c>
      <c r="T117" s="1">
        <v>5</v>
      </c>
      <c r="U117" s="1">
        <v>2</v>
      </c>
      <c r="V117" s="1">
        <v>2</v>
      </c>
      <c r="W117" s="1">
        <v>0</v>
      </c>
    </row>
    <row r="118" spans="1:23" x14ac:dyDescent="0.15">
      <c r="A118" s="1" t="s">
        <v>73</v>
      </c>
      <c r="H118" s="10">
        <f>SUM(H110:H116)*5</f>
        <v>722.10579702958557</v>
      </c>
      <c r="I118" s="10">
        <f>SUM(I110:I116)*5</f>
        <v>910.31958682820755</v>
      </c>
      <c r="J118" s="10">
        <f>SUM(J110:J116)*5</f>
        <v>551.20454801305857</v>
      </c>
      <c r="K118" s="13">
        <f>K116/K117</f>
        <v>21.109900289107689</v>
      </c>
      <c r="L118" s="13">
        <f t="shared" ref="L118:M118" si="69">L116/L117</f>
        <v>22.870014719152646</v>
      </c>
      <c r="M118" s="13">
        <f t="shared" si="69"/>
        <v>19.618471100740603</v>
      </c>
      <c r="N118" s="1" t="s">
        <v>73</v>
      </c>
    </row>
    <row r="119" spans="1:23" x14ac:dyDescent="0.15">
      <c r="A119" s="1" t="s">
        <v>63</v>
      </c>
      <c r="N119" s="1" t="s">
        <v>63</v>
      </c>
    </row>
    <row r="120" spans="1:23" x14ac:dyDescent="0.15">
      <c r="A120" s="1" t="s">
        <v>0</v>
      </c>
      <c r="B120" s="1">
        <v>496</v>
      </c>
      <c r="C120" s="1">
        <v>227</v>
      </c>
      <c r="D120" s="1">
        <v>269</v>
      </c>
      <c r="E120" s="1">
        <v>154</v>
      </c>
      <c r="F120" s="1">
        <v>83</v>
      </c>
      <c r="G120" s="1">
        <v>71</v>
      </c>
      <c r="N120" s="1" t="s">
        <v>0</v>
      </c>
      <c r="O120" s="1">
        <v>307</v>
      </c>
      <c r="P120" s="1">
        <v>143</v>
      </c>
      <c r="Q120" s="1">
        <v>164</v>
      </c>
      <c r="R120" s="1">
        <v>19</v>
      </c>
      <c r="S120" s="1">
        <v>0</v>
      </c>
      <c r="T120" s="1">
        <v>19</v>
      </c>
      <c r="U120" s="1">
        <v>16</v>
      </c>
      <c r="V120" s="1">
        <v>1</v>
      </c>
      <c r="W120" s="1">
        <v>15</v>
      </c>
    </row>
    <row r="121" spans="1:23" x14ac:dyDescent="0.15">
      <c r="A121" s="1" t="s">
        <v>26</v>
      </c>
      <c r="B121" s="1">
        <v>108</v>
      </c>
      <c r="C121" s="1">
        <v>48</v>
      </c>
      <c r="D121" s="1">
        <v>60</v>
      </c>
      <c r="E121" s="1">
        <v>89</v>
      </c>
      <c r="F121" s="1">
        <v>46</v>
      </c>
      <c r="G121" s="1">
        <v>43</v>
      </c>
      <c r="H121" s="10">
        <f t="shared" ref="H121:J128" si="70">E121/B121*100</f>
        <v>82.407407407407405</v>
      </c>
      <c r="I121" s="10">
        <f t="shared" si="70"/>
        <v>95.833333333333343</v>
      </c>
      <c r="J121" s="10">
        <f t="shared" si="70"/>
        <v>71.666666666666671</v>
      </c>
      <c r="K121" s="11">
        <f>H129+1500</f>
        <v>2329.5471450113055</v>
      </c>
      <c r="L121" s="11">
        <f t="shared" ref="L121:M121" si="71">I129+1500</f>
        <v>2507.2963370560583</v>
      </c>
      <c r="M121" s="11">
        <f t="shared" si="71"/>
        <v>2180.2380952380954</v>
      </c>
      <c r="N121" s="1" t="s">
        <v>26</v>
      </c>
      <c r="O121" s="1">
        <v>16</v>
      </c>
      <c r="P121" s="1">
        <v>2</v>
      </c>
      <c r="Q121" s="1">
        <v>14</v>
      </c>
      <c r="R121" s="1">
        <v>0</v>
      </c>
      <c r="S121" s="1">
        <v>0</v>
      </c>
      <c r="T121" s="1">
        <v>0</v>
      </c>
      <c r="U121" s="1">
        <v>3</v>
      </c>
      <c r="V121" s="1">
        <v>0</v>
      </c>
      <c r="W121" s="1">
        <v>3</v>
      </c>
    </row>
    <row r="122" spans="1:23" x14ac:dyDescent="0.15">
      <c r="A122" s="1" t="s">
        <v>27</v>
      </c>
      <c r="B122" s="1">
        <v>98</v>
      </c>
      <c r="C122" s="1">
        <v>47</v>
      </c>
      <c r="D122" s="1">
        <v>51</v>
      </c>
      <c r="E122" s="1">
        <v>38</v>
      </c>
      <c r="F122" s="1">
        <v>21</v>
      </c>
      <c r="G122" s="1">
        <v>17</v>
      </c>
      <c r="H122" s="10">
        <f t="shared" si="70"/>
        <v>38.775510204081634</v>
      </c>
      <c r="I122" s="10">
        <f t="shared" si="70"/>
        <v>44.680851063829785</v>
      </c>
      <c r="J122" s="10">
        <f t="shared" si="70"/>
        <v>33.333333333333329</v>
      </c>
      <c r="K122" s="12"/>
      <c r="L122" s="12"/>
      <c r="M122" s="12"/>
      <c r="N122" s="1" t="s">
        <v>27</v>
      </c>
      <c r="O122" s="1">
        <v>55</v>
      </c>
      <c r="P122" s="1">
        <v>26</v>
      </c>
      <c r="Q122" s="1">
        <v>29</v>
      </c>
      <c r="R122" s="1">
        <v>2</v>
      </c>
      <c r="S122" s="1">
        <v>0</v>
      </c>
      <c r="T122" s="1">
        <v>2</v>
      </c>
      <c r="U122" s="1">
        <v>3</v>
      </c>
      <c r="V122" s="1">
        <v>0</v>
      </c>
      <c r="W122" s="1">
        <v>3</v>
      </c>
    </row>
    <row r="123" spans="1:23" x14ac:dyDescent="0.15">
      <c r="A123" s="1" t="s">
        <v>28</v>
      </c>
      <c r="B123" s="1">
        <v>67</v>
      </c>
      <c r="C123" s="1">
        <v>25</v>
      </c>
      <c r="D123" s="1">
        <v>42</v>
      </c>
      <c r="E123" s="1">
        <v>18</v>
      </c>
      <c r="F123" s="1">
        <v>10</v>
      </c>
      <c r="G123" s="1">
        <v>8</v>
      </c>
      <c r="H123" s="10">
        <f t="shared" si="70"/>
        <v>26.865671641791046</v>
      </c>
      <c r="I123" s="10">
        <f t="shared" si="70"/>
        <v>40</v>
      </c>
      <c r="J123" s="10">
        <f t="shared" si="70"/>
        <v>19.047619047619047</v>
      </c>
      <c r="K123" s="11">
        <f>(H127+H128)/2</f>
        <v>1.2195121951219512</v>
      </c>
      <c r="L123" s="11">
        <f t="shared" ref="L123:M123" si="72">(I127+I128)/2</f>
        <v>0</v>
      </c>
      <c r="M123" s="11">
        <f t="shared" si="72"/>
        <v>2</v>
      </c>
      <c r="N123" s="1" t="s">
        <v>28</v>
      </c>
      <c r="O123" s="1">
        <v>42</v>
      </c>
      <c r="P123" s="1">
        <v>15</v>
      </c>
      <c r="Q123" s="1">
        <v>27</v>
      </c>
      <c r="R123" s="1">
        <v>5</v>
      </c>
      <c r="S123" s="1">
        <v>0</v>
      </c>
      <c r="T123" s="1">
        <v>5</v>
      </c>
      <c r="U123" s="1">
        <v>2</v>
      </c>
      <c r="V123" s="1">
        <v>0</v>
      </c>
      <c r="W123" s="1">
        <v>2</v>
      </c>
    </row>
    <row r="124" spans="1:23" x14ac:dyDescent="0.15">
      <c r="A124" s="1" t="s">
        <v>29</v>
      </c>
      <c r="B124" s="1">
        <v>58</v>
      </c>
      <c r="C124" s="1">
        <v>29</v>
      </c>
      <c r="D124" s="1">
        <v>29</v>
      </c>
      <c r="E124" s="1">
        <v>5</v>
      </c>
      <c r="F124" s="1">
        <v>5</v>
      </c>
      <c r="G124" s="1">
        <v>0</v>
      </c>
      <c r="H124" s="10">
        <f t="shared" si="70"/>
        <v>8.6206896551724146</v>
      </c>
      <c r="I124" s="10">
        <f t="shared" si="70"/>
        <v>17.241379310344829</v>
      </c>
      <c r="J124" s="10">
        <f t="shared" si="70"/>
        <v>0</v>
      </c>
      <c r="K124" s="11"/>
      <c r="L124" s="11"/>
      <c r="M124" s="11"/>
      <c r="N124" s="1" t="s">
        <v>29</v>
      </c>
      <c r="O124" s="1">
        <v>50</v>
      </c>
      <c r="P124" s="1">
        <v>24</v>
      </c>
      <c r="Q124" s="1">
        <v>26</v>
      </c>
      <c r="R124" s="1">
        <v>1</v>
      </c>
      <c r="S124" s="1">
        <v>0</v>
      </c>
      <c r="T124" s="1">
        <v>1</v>
      </c>
      <c r="U124" s="1">
        <v>2</v>
      </c>
      <c r="V124" s="1">
        <v>0</v>
      </c>
      <c r="W124" s="1">
        <v>2</v>
      </c>
    </row>
    <row r="125" spans="1:23" x14ac:dyDescent="0.15">
      <c r="A125" s="1" t="s">
        <v>30</v>
      </c>
      <c r="B125" s="1">
        <v>52</v>
      </c>
      <c r="C125" s="1">
        <v>27</v>
      </c>
      <c r="D125" s="1">
        <v>25</v>
      </c>
      <c r="E125" s="1">
        <v>1</v>
      </c>
      <c r="F125" s="1">
        <v>1</v>
      </c>
      <c r="G125" s="1">
        <v>0</v>
      </c>
      <c r="H125" s="10">
        <f t="shared" si="70"/>
        <v>1.9230769230769231</v>
      </c>
      <c r="I125" s="10">
        <f t="shared" si="70"/>
        <v>3.7037037037037033</v>
      </c>
      <c r="J125" s="10">
        <f t="shared" si="70"/>
        <v>0</v>
      </c>
      <c r="K125" s="11">
        <f>K123*50</f>
        <v>60.975609756097562</v>
      </c>
      <c r="L125" s="11">
        <f t="shared" ref="L125:M125" si="73">L123*50</f>
        <v>0</v>
      </c>
      <c r="M125" s="11">
        <f t="shared" si="73"/>
        <v>100</v>
      </c>
      <c r="N125" s="1" t="s">
        <v>30</v>
      </c>
      <c r="O125" s="1">
        <v>46</v>
      </c>
      <c r="P125" s="1">
        <v>25</v>
      </c>
      <c r="Q125" s="1">
        <v>21</v>
      </c>
      <c r="R125" s="1">
        <v>2</v>
      </c>
      <c r="S125" s="1">
        <v>0</v>
      </c>
      <c r="T125" s="1">
        <v>2</v>
      </c>
      <c r="U125" s="1">
        <v>3</v>
      </c>
      <c r="V125" s="1">
        <v>1</v>
      </c>
      <c r="W125" s="1">
        <v>2</v>
      </c>
    </row>
    <row r="126" spans="1:23" x14ac:dyDescent="0.15">
      <c r="A126" s="1" t="s">
        <v>31</v>
      </c>
      <c r="B126" s="1">
        <v>41</v>
      </c>
      <c r="C126" s="1">
        <v>16</v>
      </c>
      <c r="D126" s="1">
        <v>25</v>
      </c>
      <c r="E126" s="1">
        <v>2</v>
      </c>
      <c r="F126" s="1">
        <v>0</v>
      </c>
      <c r="G126" s="1">
        <v>2</v>
      </c>
      <c r="H126" s="10">
        <f t="shared" si="70"/>
        <v>4.8780487804878048</v>
      </c>
      <c r="I126" s="10">
        <f t="shared" si="70"/>
        <v>0</v>
      </c>
      <c r="J126" s="10">
        <f t="shared" si="70"/>
        <v>8</v>
      </c>
      <c r="K126" s="11"/>
      <c r="L126" s="11"/>
      <c r="M126" s="11"/>
      <c r="N126" s="1" t="s">
        <v>31</v>
      </c>
      <c r="O126" s="1">
        <v>35</v>
      </c>
      <c r="P126" s="1">
        <v>16</v>
      </c>
      <c r="Q126" s="1">
        <v>19</v>
      </c>
      <c r="R126" s="1">
        <v>3</v>
      </c>
      <c r="S126" s="1">
        <v>0</v>
      </c>
      <c r="T126" s="1">
        <v>3</v>
      </c>
      <c r="U126" s="1">
        <v>1</v>
      </c>
      <c r="V126" s="1">
        <v>0</v>
      </c>
      <c r="W126" s="1">
        <v>1</v>
      </c>
    </row>
    <row r="127" spans="1:23" x14ac:dyDescent="0.15">
      <c r="A127" s="1" t="s">
        <v>32</v>
      </c>
      <c r="B127" s="1">
        <v>41</v>
      </c>
      <c r="C127" s="1">
        <v>16</v>
      </c>
      <c r="D127" s="1">
        <v>25</v>
      </c>
      <c r="E127" s="1">
        <v>1</v>
      </c>
      <c r="F127" s="1">
        <v>0</v>
      </c>
      <c r="G127" s="1">
        <v>1</v>
      </c>
      <c r="H127" s="10">
        <f t="shared" si="70"/>
        <v>2.4390243902439024</v>
      </c>
      <c r="I127" s="10">
        <f t="shared" si="70"/>
        <v>0</v>
      </c>
      <c r="J127" s="10">
        <f t="shared" si="70"/>
        <v>4</v>
      </c>
      <c r="K127" s="11">
        <f>K121-K125</f>
        <v>2268.5715352552079</v>
      </c>
      <c r="L127" s="11">
        <f t="shared" ref="L127:M127" si="74">L121-L125</f>
        <v>2507.2963370560583</v>
      </c>
      <c r="M127" s="11">
        <f t="shared" si="74"/>
        <v>2080.2380952380954</v>
      </c>
      <c r="N127" s="1" t="s">
        <v>32</v>
      </c>
      <c r="O127" s="1">
        <v>34</v>
      </c>
      <c r="P127" s="1">
        <v>16</v>
      </c>
      <c r="Q127" s="1">
        <v>18</v>
      </c>
      <c r="R127" s="1">
        <v>5</v>
      </c>
      <c r="S127" s="1">
        <v>0</v>
      </c>
      <c r="T127" s="1">
        <v>5</v>
      </c>
      <c r="U127" s="1">
        <v>1</v>
      </c>
      <c r="V127" s="1">
        <v>0</v>
      </c>
      <c r="W127" s="1">
        <v>1</v>
      </c>
    </row>
    <row r="128" spans="1:23" x14ac:dyDescent="0.15">
      <c r="A128" s="1" t="s">
        <v>33</v>
      </c>
      <c r="B128" s="1">
        <v>31</v>
      </c>
      <c r="C128" s="1">
        <v>19</v>
      </c>
      <c r="D128" s="1">
        <v>12</v>
      </c>
      <c r="E128" s="1">
        <v>0</v>
      </c>
      <c r="F128" s="1">
        <v>0</v>
      </c>
      <c r="G128" s="1">
        <v>0</v>
      </c>
      <c r="H128" s="10">
        <f t="shared" si="70"/>
        <v>0</v>
      </c>
      <c r="I128" s="10">
        <f t="shared" si="70"/>
        <v>0</v>
      </c>
      <c r="J128" s="10">
        <f t="shared" si="70"/>
        <v>0</v>
      </c>
      <c r="K128" s="11">
        <f>100-K123</f>
        <v>98.780487804878049</v>
      </c>
      <c r="L128" s="11">
        <f t="shared" ref="L128:M128" si="75">100-L123</f>
        <v>100</v>
      </c>
      <c r="M128" s="11">
        <f t="shared" si="75"/>
        <v>98</v>
      </c>
      <c r="N128" s="1" t="s">
        <v>33</v>
      </c>
      <c r="O128" s="1">
        <v>29</v>
      </c>
      <c r="P128" s="1">
        <v>19</v>
      </c>
      <c r="Q128" s="1">
        <v>10</v>
      </c>
      <c r="R128" s="1">
        <v>1</v>
      </c>
      <c r="S128" s="1">
        <v>0</v>
      </c>
      <c r="T128" s="1">
        <v>1</v>
      </c>
      <c r="U128" s="1">
        <v>1</v>
      </c>
      <c r="V128" s="1">
        <v>0</v>
      </c>
      <c r="W128" s="1">
        <v>1</v>
      </c>
    </row>
    <row r="129" spans="1:23" x14ac:dyDescent="0.15">
      <c r="A129" s="1" t="s">
        <v>74</v>
      </c>
      <c r="H129" s="10">
        <f>SUM(H121:H127)*5</f>
        <v>829.5471450113057</v>
      </c>
      <c r="I129" s="10">
        <f>SUM(I121:I127)*5</f>
        <v>1007.2963370560582</v>
      </c>
      <c r="J129" s="10">
        <f>SUM(J121:J127)*5</f>
        <v>680.23809523809518</v>
      </c>
      <c r="K129" s="13">
        <f>K127/K128</f>
        <v>22.965785912460127</v>
      </c>
      <c r="L129" s="13">
        <f t="shared" ref="L129:M129" si="76">L127/L128</f>
        <v>25.072963370560583</v>
      </c>
      <c r="M129" s="13">
        <f t="shared" si="76"/>
        <v>21.22691933916424</v>
      </c>
      <c r="N129" s="1" t="s">
        <v>74</v>
      </c>
    </row>
    <row r="130" spans="1:23" x14ac:dyDescent="0.15">
      <c r="A130" s="1" t="s">
        <v>63</v>
      </c>
      <c r="N130" s="1" t="s">
        <v>63</v>
      </c>
    </row>
    <row r="131" spans="1:23" x14ac:dyDescent="0.15">
      <c r="A131" s="1" t="s">
        <v>0</v>
      </c>
      <c r="B131" s="1">
        <v>1451</v>
      </c>
      <c r="C131" s="1">
        <v>709</v>
      </c>
      <c r="D131" s="1">
        <v>742</v>
      </c>
      <c r="E131" s="1">
        <v>416</v>
      </c>
      <c r="F131" s="1">
        <v>252</v>
      </c>
      <c r="G131" s="1">
        <v>164</v>
      </c>
      <c r="N131" s="1" t="s">
        <v>0</v>
      </c>
      <c r="O131" s="1">
        <v>879</v>
      </c>
      <c r="P131" s="1">
        <v>421</v>
      </c>
      <c r="Q131" s="1">
        <v>458</v>
      </c>
      <c r="R131" s="1">
        <v>70</v>
      </c>
      <c r="S131" s="1">
        <v>15</v>
      </c>
      <c r="T131" s="1">
        <v>55</v>
      </c>
      <c r="U131" s="1">
        <v>86</v>
      </c>
      <c r="V131" s="1">
        <v>21</v>
      </c>
      <c r="W131" s="1">
        <v>65</v>
      </c>
    </row>
    <row r="132" spans="1:23" x14ac:dyDescent="0.15">
      <c r="A132" s="1" t="s">
        <v>26</v>
      </c>
      <c r="B132" s="1">
        <v>314</v>
      </c>
      <c r="C132" s="1">
        <v>160</v>
      </c>
      <c r="D132" s="1">
        <v>154</v>
      </c>
      <c r="E132" s="1">
        <v>240</v>
      </c>
      <c r="F132" s="1">
        <v>145</v>
      </c>
      <c r="G132" s="1">
        <v>95</v>
      </c>
      <c r="H132" s="10">
        <f t="shared" ref="H132:J139" si="77">E132/B132*100</f>
        <v>76.433121019108285</v>
      </c>
      <c r="I132" s="10">
        <f t="shared" si="77"/>
        <v>90.625</v>
      </c>
      <c r="J132" s="10">
        <f t="shared" si="77"/>
        <v>61.688311688311693</v>
      </c>
      <c r="K132" s="11">
        <f>H140+1500</f>
        <v>2290.921921972074</v>
      </c>
      <c r="L132" s="11">
        <f t="shared" ref="L132:M132" si="78">I140+1500</f>
        <v>2479.3944211837575</v>
      </c>
      <c r="M132" s="11">
        <f t="shared" si="78"/>
        <v>2112.4402113575948</v>
      </c>
      <c r="N132" s="1" t="s">
        <v>26</v>
      </c>
      <c r="O132" s="1">
        <v>56</v>
      </c>
      <c r="P132" s="1">
        <v>14</v>
      </c>
      <c r="Q132" s="1">
        <v>42</v>
      </c>
      <c r="R132" s="1">
        <v>4</v>
      </c>
      <c r="S132" s="1">
        <v>0</v>
      </c>
      <c r="T132" s="1">
        <v>4</v>
      </c>
      <c r="U132" s="1">
        <v>14</v>
      </c>
      <c r="V132" s="1">
        <v>1</v>
      </c>
      <c r="W132" s="1">
        <v>13</v>
      </c>
    </row>
    <row r="133" spans="1:23" x14ac:dyDescent="0.15">
      <c r="A133" s="1" t="s">
        <v>27</v>
      </c>
      <c r="B133" s="1">
        <v>262</v>
      </c>
      <c r="C133" s="1">
        <v>124</v>
      </c>
      <c r="D133" s="1">
        <v>138</v>
      </c>
      <c r="E133" s="1">
        <v>102</v>
      </c>
      <c r="F133" s="1">
        <v>63</v>
      </c>
      <c r="G133" s="1">
        <v>39</v>
      </c>
      <c r="H133" s="10">
        <f t="shared" si="77"/>
        <v>38.931297709923662</v>
      </c>
      <c r="I133" s="10">
        <f t="shared" si="77"/>
        <v>50.806451612903224</v>
      </c>
      <c r="J133" s="10">
        <f t="shared" si="77"/>
        <v>28.260869565217391</v>
      </c>
      <c r="K133" s="12"/>
      <c r="L133" s="12"/>
      <c r="M133" s="12"/>
      <c r="N133" s="1" t="s">
        <v>27</v>
      </c>
      <c r="O133" s="1">
        <v>136</v>
      </c>
      <c r="P133" s="1">
        <v>55</v>
      </c>
      <c r="Q133" s="1">
        <v>81</v>
      </c>
      <c r="R133" s="1">
        <v>5</v>
      </c>
      <c r="S133" s="1">
        <v>0</v>
      </c>
      <c r="T133" s="1">
        <v>5</v>
      </c>
      <c r="U133" s="1">
        <v>19</v>
      </c>
      <c r="V133" s="1">
        <v>6</v>
      </c>
      <c r="W133" s="1">
        <v>13</v>
      </c>
    </row>
    <row r="134" spans="1:23" x14ac:dyDescent="0.15">
      <c r="A134" s="1" t="s">
        <v>28</v>
      </c>
      <c r="B134" s="1">
        <v>189</v>
      </c>
      <c r="C134" s="1">
        <v>89</v>
      </c>
      <c r="D134" s="1">
        <v>100</v>
      </c>
      <c r="E134" s="1">
        <v>31</v>
      </c>
      <c r="F134" s="1">
        <v>18</v>
      </c>
      <c r="G134" s="1">
        <v>13</v>
      </c>
      <c r="H134" s="10">
        <f t="shared" si="77"/>
        <v>16.402116402116402</v>
      </c>
      <c r="I134" s="10">
        <f t="shared" si="77"/>
        <v>20.224719101123593</v>
      </c>
      <c r="J134" s="10">
        <f t="shared" si="77"/>
        <v>13</v>
      </c>
      <c r="K134" s="11">
        <f>(H138+H139)/2</f>
        <v>4.2486583184257602</v>
      </c>
      <c r="L134" s="11">
        <f t="shared" ref="L134:M134" si="79">(I138+I139)/2</f>
        <v>4.0386652542372881</v>
      </c>
      <c r="M134" s="11">
        <f t="shared" si="79"/>
        <v>4.5299145299145298</v>
      </c>
      <c r="N134" s="1" t="s">
        <v>28</v>
      </c>
      <c r="O134" s="1">
        <v>138</v>
      </c>
      <c r="P134" s="1">
        <v>66</v>
      </c>
      <c r="Q134" s="1">
        <v>72</v>
      </c>
      <c r="R134" s="1">
        <v>9</v>
      </c>
      <c r="S134" s="1">
        <v>2</v>
      </c>
      <c r="T134" s="1">
        <v>7</v>
      </c>
      <c r="U134" s="1">
        <v>11</v>
      </c>
      <c r="V134" s="1">
        <v>3</v>
      </c>
      <c r="W134" s="1">
        <v>8</v>
      </c>
    </row>
    <row r="135" spans="1:23" x14ac:dyDescent="0.15">
      <c r="A135" s="1" t="s">
        <v>29</v>
      </c>
      <c r="B135" s="1">
        <v>165</v>
      </c>
      <c r="C135" s="1">
        <v>78</v>
      </c>
      <c r="D135" s="1">
        <v>87</v>
      </c>
      <c r="E135" s="1">
        <v>16</v>
      </c>
      <c r="F135" s="1">
        <v>11</v>
      </c>
      <c r="G135" s="1">
        <v>5</v>
      </c>
      <c r="H135" s="10">
        <f t="shared" si="77"/>
        <v>9.6969696969696972</v>
      </c>
      <c r="I135" s="10">
        <f t="shared" si="77"/>
        <v>14.102564102564102</v>
      </c>
      <c r="J135" s="10">
        <f t="shared" si="77"/>
        <v>5.7471264367816088</v>
      </c>
      <c r="K135" s="11"/>
      <c r="L135" s="11"/>
      <c r="M135" s="11"/>
      <c r="N135" s="1" t="s">
        <v>29</v>
      </c>
      <c r="O135" s="1">
        <v>126</v>
      </c>
      <c r="P135" s="1">
        <v>61</v>
      </c>
      <c r="Q135" s="1">
        <v>65</v>
      </c>
      <c r="R135" s="1">
        <v>10</v>
      </c>
      <c r="S135" s="1">
        <v>2</v>
      </c>
      <c r="T135" s="1">
        <v>8</v>
      </c>
      <c r="U135" s="1">
        <v>13</v>
      </c>
      <c r="V135" s="1">
        <v>4</v>
      </c>
      <c r="W135" s="1">
        <v>9</v>
      </c>
    </row>
    <row r="136" spans="1:23" x14ac:dyDescent="0.15">
      <c r="A136" s="1" t="s">
        <v>30</v>
      </c>
      <c r="B136" s="1">
        <v>153</v>
      </c>
      <c r="C136" s="1">
        <v>76</v>
      </c>
      <c r="D136" s="1">
        <v>77</v>
      </c>
      <c r="E136" s="1">
        <v>6</v>
      </c>
      <c r="F136" s="1">
        <v>4</v>
      </c>
      <c r="G136" s="1">
        <v>2</v>
      </c>
      <c r="H136" s="10">
        <f t="shared" si="77"/>
        <v>3.9215686274509802</v>
      </c>
      <c r="I136" s="10">
        <f t="shared" si="77"/>
        <v>5.2631578947368416</v>
      </c>
      <c r="J136" s="10">
        <f t="shared" si="77"/>
        <v>2.5974025974025974</v>
      </c>
      <c r="K136" s="11">
        <f>K134*50</f>
        <v>212.43291592128801</v>
      </c>
      <c r="L136" s="11">
        <f t="shared" ref="L136:M136" si="80">L134*50</f>
        <v>201.93326271186442</v>
      </c>
      <c r="M136" s="11">
        <f t="shared" si="80"/>
        <v>226.4957264957265</v>
      </c>
      <c r="N136" s="1" t="s">
        <v>30</v>
      </c>
      <c r="O136" s="1">
        <v>126</v>
      </c>
      <c r="P136" s="1">
        <v>70</v>
      </c>
      <c r="Q136" s="1">
        <v>56</v>
      </c>
      <c r="R136" s="1">
        <v>10</v>
      </c>
      <c r="S136" s="1">
        <v>1</v>
      </c>
      <c r="T136" s="1">
        <v>9</v>
      </c>
      <c r="U136" s="1">
        <v>11</v>
      </c>
      <c r="V136" s="1">
        <v>1</v>
      </c>
      <c r="W136" s="1">
        <v>10</v>
      </c>
    </row>
    <row r="137" spans="1:23" x14ac:dyDescent="0.15">
      <c r="A137" s="1" t="s">
        <v>31</v>
      </c>
      <c r="B137" s="1">
        <v>135</v>
      </c>
      <c r="C137" s="1">
        <v>59</v>
      </c>
      <c r="D137" s="1">
        <v>76</v>
      </c>
      <c r="E137" s="1">
        <v>11</v>
      </c>
      <c r="F137" s="1">
        <v>6</v>
      </c>
      <c r="G137" s="1">
        <v>5</v>
      </c>
      <c r="H137" s="10">
        <f t="shared" si="77"/>
        <v>8.1481481481481488</v>
      </c>
      <c r="I137" s="10">
        <f t="shared" si="77"/>
        <v>10.16949152542373</v>
      </c>
      <c r="J137" s="10">
        <f t="shared" si="77"/>
        <v>6.5789473684210522</v>
      </c>
      <c r="K137" s="11"/>
      <c r="L137" s="11"/>
      <c r="M137" s="11"/>
      <c r="N137" s="1" t="s">
        <v>31</v>
      </c>
      <c r="O137" s="1">
        <v>108</v>
      </c>
      <c r="P137" s="1">
        <v>48</v>
      </c>
      <c r="Q137" s="1">
        <v>60</v>
      </c>
      <c r="R137" s="1">
        <v>10</v>
      </c>
      <c r="S137" s="1">
        <v>3</v>
      </c>
      <c r="T137" s="1">
        <v>7</v>
      </c>
      <c r="U137" s="1">
        <v>6</v>
      </c>
      <c r="V137" s="1">
        <v>2</v>
      </c>
      <c r="W137" s="1">
        <v>4</v>
      </c>
    </row>
    <row r="138" spans="1:23" x14ac:dyDescent="0.15">
      <c r="A138" s="1" t="s">
        <v>32</v>
      </c>
      <c r="B138" s="1">
        <v>129</v>
      </c>
      <c r="C138" s="1">
        <v>64</v>
      </c>
      <c r="D138" s="1">
        <v>65</v>
      </c>
      <c r="E138" s="1">
        <v>6</v>
      </c>
      <c r="F138" s="1">
        <v>3</v>
      </c>
      <c r="G138" s="1">
        <v>3</v>
      </c>
      <c r="H138" s="10">
        <f t="shared" si="77"/>
        <v>4.6511627906976747</v>
      </c>
      <c r="I138" s="10">
        <f t="shared" si="77"/>
        <v>4.6875</v>
      </c>
      <c r="J138" s="10">
        <f t="shared" si="77"/>
        <v>4.6153846153846159</v>
      </c>
      <c r="K138" s="11">
        <f>K132-K136</f>
        <v>2078.489006050786</v>
      </c>
      <c r="L138" s="11">
        <f t="shared" ref="L138:M138" si="81">L132-L136</f>
        <v>2277.4611584718932</v>
      </c>
      <c r="M138" s="11">
        <f t="shared" si="81"/>
        <v>1885.9444848618682</v>
      </c>
      <c r="N138" s="1" t="s">
        <v>32</v>
      </c>
      <c r="O138" s="1">
        <v>106</v>
      </c>
      <c r="P138" s="1">
        <v>55</v>
      </c>
      <c r="Q138" s="1">
        <v>51</v>
      </c>
      <c r="R138" s="1">
        <v>9</v>
      </c>
      <c r="S138" s="1">
        <v>3</v>
      </c>
      <c r="T138" s="1">
        <v>6</v>
      </c>
      <c r="U138" s="1">
        <v>8</v>
      </c>
      <c r="V138" s="1">
        <v>3</v>
      </c>
      <c r="W138" s="1">
        <v>5</v>
      </c>
    </row>
    <row r="139" spans="1:23" x14ac:dyDescent="0.15">
      <c r="A139" s="1" t="s">
        <v>33</v>
      </c>
      <c r="B139" s="1">
        <v>104</v>
      </c>
      <c r="C139" s="1">
        <v>59</v>
      </c>
      <c r="D139" s="1">
        <v>45</v>
      </c>
      <c r="E139" s="1">
        <v>4</v>
      </c>
      <c r="F139" s="1">
        <v>2</v>
      </c>
      <c r="G139" s="1">
        <v>2</v>
      </c>
      <c r="H139" s="10">
        <f t="shared" si="77"/>
        <v>3.8461538461538463</v>
      </c>
      <c r="I139" s="10">
        <f t="shared" si="77"/>
        <v>3.3898305084745761</v>
      </c>
      <c r="J139" s="10">
        <f t="shared" si="77"/>
        <v>4.4444444444444446</v>
      </c>
      <c r="K139" s="11">
        <f>100-K134</f>
        <v>95.751341681574246</v>
      </c>
      <c r="L139" s="11">
        <f t="shared" ref="L139:M139" si="82">100-L134</f>
        <v>95.961334745762713</v>
      </c>
      <c r="M139" s="11">
        <f t="shared" si="82"/>
        <v>95.470085470085465</v>
      </c>
      <c r="N139" s="1" t="s">
        <v>33</v>
      </c>
      <c r="O139" s="1">
        <v>83</v>
      </c>
      <c r="P139" s="1">
        <v>52</v>
      </c>
      <c r="Q139" s="1">
        <v>31</v>
      </c>
      <c r="R139" s="1">
        <v>13</v>
      </c>
      <c r="S139" s="1">
        <v>4</v>
      </c>
      <c r="T139" s="1">
        <v>9</v>
      </c>
      <c r="U139" s="1">
        <v>4</v>
      </c>
      <c r="V139" s="1">
        <v>1</v>
      </c>
      <c r="W139" s="1">
        <v>3</v>
      </c>
    </row>
    <row r="140" spans="1:23" x14ac:dyDescent="0.15">
      <c r="H140" s="10">
        <f>SUM(H132:H138)*5</f>
        <v>790.92192197207407</v>
      </c>
      <c r="I140" s="10">
        <f>SUM(I132:I138)*5</f>
        <v>979.39442118375734</v>
      </c>
      <c r="J140" s="10">
        <f>SUM(J132:J138)*5</f>
        <v>612.44021135759476</v>
      </c>
      <c r="K140" s="13">
        <f>K138/K139</f>
        <v>21.70715281424361</v>
      </c>
      <c r="L140" s="13">
        <f t="shared" ref="L140:M140" si="83">L138/L139</f>
        <v>23.733112555236286</v>
      </c>
      <c r="M140" s="13">
        <f t="shared" si="83"/>
        <v>19.754297648060753</v>
      </c>
      <c r="N140" s="1" t="s">
        <v>75</v>
      </c>
    </row>
    <row r="141" spans="1:23" x14ac:dyDescent="0.15">
      <c r="A141" s="38" t="s">
        <v>142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 t="s">
        <v>142</v>
      </c>
      <c r="O141" s="38"/>
      <c r="P141" s="38"/>
      <c r="Q141" s="38"/>
      <c r="R141" s="38"/>
      <c r="S141" s="38"/>
      <c r="T141" s="38"/>
      <c r="U141" s="38"/>
      <c r="V141" s="38"/>
      <c r="W141" s="38"/>
    </row>
    <row r="142" spans="1:23" s="23" customFormat="1" x14ac:dyDescent="0.15">
      <c r="H142" s="24"/>
      <c r="I142" s="24"/>
      <c r="J142" s="24"/>
      <c r="K142" s="22"/>
      <c r="L142" s="22"/>
      <c r="M142" s="22"/>
    </row>
    <row r="143" spans="1:23" x14ac:dyDescent="0.15">
      <c r="A143" s="1" t="s">
        <v>150</v>
      </c>
      <c r="N143" s="1" t="s">
        <v>150</v>
      </c>
    </row>
    <row r="144" spans="1:23" x14ac:dyDescent="0.15">
      <c r="A144" s="18"/>
      <c r="B144" s="34" t="s">
        <v>0</v>
      </c>
      <c r="C144" s="34"/>
      <c r="D144" s="34"/>
      <c r="E144" s="34" t="s">
        <v>59</v>
      </c>
      <c r="F144" s="34"/>
      <c r="G144" s="34"/>
      <c r="H144" s="17"/>
      <c r="I144" s="9"/>
      <c r="J144" s="18"/>
      <c r="K144" s="35" t="s">
        <v>175</v>
      </c>
      <c r="L144" s="36"/>
      <c r="M144" s="37"/>
      <c r="N144" s="18"/>
      <c r="O144" s="34" t="s">
        <v>60</v>
      </c>
      <c r="P144" s="34"/>
      <c r="Q144" s="34"/>
      <c r="R144" s="34" t="s">
        <v>61</v>
      </c>
      <c r="S144" s="34"/>
      <c r="T144" s="34"/>
      <c r="U144" s="34" t="s">
        <v>62</v>
      </c>
      <c r="V144" s="34"/>
      <c r="W144" s="35"/>
    </row>
    <row r="145" spans="1:23" s="5" customFormat="1" x14ac:dyDescent="0.15">
      <c r="A145" s="21"/>
      <c r="B145" s="3" t="s">
        <v>0</v>
      </c>
      <c r="C145" s="3" t="s">
        <v>40</v>
      </c>
      <c r="D145" s="3" t="s">
        <v>41</v>
      </c>
      <c r="E145" s="3" t="s">
        <v>0</v>
      </c>
      <c r="F145" s="3" t="s">
        <v>40</v>
      </c>
      <c r="G145" s="3" t="s">
        <v>41</v>
      </c>
      <c r="H145" s="19"/>
      <c r="I145" s="20"/>
      <c r="J145" s="21"/>
      <c r="K145" s="3" t="s">
        <v>0</v>
      </c>
      <c r="L145" s="3" t="s">
        <v>40</v>
      </c>
      <c r="M145" s="3" t="s">
        <v>41</v>
      </c>
      <c r="N145" s="21"/>
      <c r="O145" s="3" t="s">
        <v>0</v>
      </c>
      <c r="P145" s="3" t="s">
        <v>40</v>
      </c>
      <c r="Q145" s="3" t="s">
        <v>41</v>
      </c>
      <c r="R145" s="3" t="s">
        <v>0</v>
      </c>
      <c r="S145" s="3" t="s">
        <v>40</v>
      </c>
      <c r="T145" s="3" t="s">
        <v>41</v>
      </c>
      <c r="U145" s="3" t="s">
        <v>0</v>
      </c>
      <c r="V145" s="3" t="s">
        <v>40</v>
      </c>
      <c r="W145" s="4" t="s">
        <v>41</v>
      </c>
    </row>
    <row r="146" spans="1:23" x14ac:dyDescent="0.15">
      <c r="A146" s="1" t="s">
        <v>75</v>
      </c>
      <c r="N146" s="1" t="s">
        <v>63</v>
      </c>
    </row>
    <row r="147" spans="1:23" x14ac:dyDescent="0.15">
      <c r="A147" s="1" t="s">
        <v>0</v>
      </c>
      <c r="B147" s="1">
        <v>1604</v>
      </c>
      <c r="C147" s="1">
        <v>775</v>
      </c>
      <c r="D147" s="1">
        <v>829</v>
      </c>
      <c r="E147" s="1">
        <v>476</v>
      </c>
      <c r="F147" s="1">
        <v>287</v>
      </c>
      <c r="G147" s="1">
        <v>189</v>
      </c>
      <c r="N147" s="1" t="s">
        <v>0</v>
      </c>
      <c r="O147" s="1">
        <v>949</v>
      </c>
      <c r="P147" s="1">
        <v>440</v>
      </c>
      <c r="Q147" s="1">
        <v>509</v>
      </c>
      <c r="R147" s="1">
        <v>64</v>
      </c>
      <c r="S147" s="1">
        <v>8</v>
      </c>
      <c r="T147" s="1">
        <v>56</v>
      </c>
      <c r="U147" s="1">
        <v>115</v>
      </c>
      <c r="V147" s="1">
        <v>40</v>
      </c>
      <c r="W147" s="1">
        <v>75</v>
      </c>
    </row>
    <row r="148" spans="1:23" x14ac:dyDescent="0.15">
      <c r="A148" s="1" t="s">
        <v>26</v>
      </c>
      <c r="B148" s="1">
        <v>363</v>
      </c>
      <c r="C148" s="1">
        <v>179</v>
      </c>
      <c r="D148" s="1">
        <v>184</v>
      </c>
      <c r="E148" s="1">
        <v>283</v>
      </c>
      <c r="F148" s="1">
        <v>159</v>
      </c>
      <c r="G148" s="1">
        <v>124</v>
      </c>
      <c r="H148" s="10">
        <f t="shared" ref="H148:J155" si="84">E148/B148*100</f>
        <v>77.96143250688705</v>
      </c>
      <c r="I148" s="10">
        <f t="shared" si="84"/>
        <v>88.826815642458101</v>
      </c>
      <c r="J148" s="10">
        <f t="shared" si="84"/>
        <v>67.391304347826093</v>
      </c>
      <c r="K148" s="11">
        <f>H156+1500</f>
        <v>2271.3977061655742</v>
      </c>
      <c r="L148" s="11">
        <f t="shared" ref="L148:M148" si="85">I156+1500</f>
        <v>2462.0673948956073</v>
      </c>
      <c r="M148" s="11">
        <f t="shared" si="85"/>
        <v>2089.8254250912369</v>
      </c>
      <c r="N148" s="1" t="s">
        <v>26</v>
      </c>
      <c r="O148" s="1">
        <v>67</v>
      </c>
      <c r="P148" s="1">
        <v>18</v>
      </c>
      <c r="Q148" s="1">
        <v>49</v>
      </c>
      <c r="R148" s="1">
        <v>2</v>
      </c>
      <c r="S148" s="1">
        <v>0</v>
      </c>
      <c r="T148" s="1">
        <v>2</v>
      </c>
      <c r="U148" s="1">
        <v>11</v>
      </c>
      <c r="V148" s="1">
        <v>2</v>
      </c>
      <c r="W148" s="1">
        <v>9</v>
      </c>
    </row>
    <row r="149" spans="1:23" x14ac:dyDescent="0.15">
      <c r="A149" s="1" t="s">
        <v>27</v>
      </c>
      <c r="B149" s="1">
        <v>309</v>
      </c>
      <c r="C149" s="1">
        <v>150</v>
      </c>
      <c r="D149" s="1">
        <v>159</v>
      </c>
      <c r="E149" s="1">
        <v>119</v>
      </c>
      <c r="F149" s="1">
        <v>81</v>
      </c>
      <c r="G149" s="1">
        <v>38</v>
      </c>
      <c r="H149" s="10">
        <f t="shared" si="84"/>
        <v>38.511326860841422</v>
      </c>
      <c r="I149" s="10">
        <f t="shared" si="84"/>
        <v>54</v>
      </c>
      <c r="J149" s="10">
        <f t="shared" si="84"/>
        <v>23.89937106918239</v>
      </c>
      <c r="K149" s="12"/>
      <c r="L149" s="12"/>
      <c r="M149" s="12"/>
      <c r="N149" s="1" t="s">
        <v>27</v>
      </c>
      <c r="O149" s="1">
        <v>152</v>
      </c>
      <c r="P149" s="1">
        <v>59</v>
      </c>
      <c r="Q149" s="1">
        <v>93</v>
      </c>
      <c r="R149" s="1">
        <v>5</v>
      </c>
      <c r="S149" s="1">
        <v>1</v>
      </c>
      <c r="T149" s="1">
        <v>4</v>
      </c>
      <c r="U149" s="1">
        <v>33</v>
      </c>
      <c r="V149" s="1">
        <v>9</v>
      </c>
      <c r="W149" s="1">
        <v>24</v>
      </c>
    </row>
    <row r="150" spans="1:23" x14ac:dyDescent="0.15">
      <c r="A150" s="1" t="s">
        <v>28</v>
      </c>
      <c r="B150" s="1">
        <v>198</v>
      </c>
      <c r="C150" s="1">
        <v>99</v>
      </c>
      <c r="D150" s="1">
        <v>99</v>
      </c>
      <c r="E150" s="1">
        <v>37</v>
      </c>
      <c r="F150" s="1">
        <v>21</v>
      </c>
      <c r="G150" s="1">
        <v>16</v>
      </c>
      <c r="H150" s="10">
        <f t="shared" si="84"/>
        <v>18.686868686868689</v>
      </c>
      <c r="I150" s="10">
        <f t="shared" si="84"/>
        <v>21.212121212121211</v>
      </c>
      <c r="J150" s="10">
        <f t="shared" si="84"/>
        <v>16.161616161616163</v>
      </c>
      <c r="K150" s="11">
        <f>(H154+H155)/2</f>
        <v>1.953125</v>
      </c>
      <c r="L150" s="11">
        <f t="shared" ref="L150:M150" si="86">(I154+I155)/2</f>
        <v>2.5862068965517242</v>
      </c>
      <c r="M150" s="11">
        <f t="shared" si="86"/>
        <v>1.4285714285714286</v>
      </c>
      <c r="N150" s="1" t="s">
        <v>28</v>
      </c>
      <c r="O150" s="1">
        <v>142</v>
      </c>
      <c r="P150" s="1">
        <v>70</v>
      </c>
      <c r="Q150" s="1">
        <v>72</v>
      </c>
      <c r="R150" s="1">
        <v>2</v>
      </c>
      <c r="S150" s="1">
        <v>0</v>
      </c>
      <c r="T150" s="1">
        <v>2</v>
      </c>
      <c r="U150" s="1">
        <v>17</v>
      </c>
      <c r="V150" s="1">
        <v>8</v>
      </c>
      <c r="W150" s="1">
        <v>9</v>
      </c>
    </row>
    <row r="151" spans="1:23" x14ac:dyDescent="0.15">
      <c r="A151" s="1" t="s">
        <v>29</v>
      </c>
      <c r="B151" s="1">
        <v>174</v>
      </c>
      <c r="C151" s="1">
        <v>84</v>
      </c>
      <c r="D151" s="1">
        <v>90</v>
      </c>
      <c r="E151" s="1">
        <v>21</v>
      </c>
      <c r="F151" s="1">
        <v>16</v>
      </c>
      <c r="G151" s="1">
        <v>5</v>
      </c>
      <c r="H151" s="10">
        <f t="shared" si="84"/>
        <v>12.068965517241379</v>
      </c>
      <c r="I151" s="10">
        <f t="shared" si="84"/>
        <v>19.047619047619047</v>
      </c>
      <c r="J151" s="10">
        <f t="shared" si="84"/>
        <v>5.5555555555555554</v>
      </c>
      <c r="K151" s="11"/>
      <c r="L151" s="11"/>
      <c r="M151" s="11"/>
      <c r="N151" s="1" t="s">
        <v>29</v>
      </c>
      <c r="O151" s="1">
        <v>134</v>
      </c>
      <c r="P151" s="1">
        <v>64</v>
      </c>
      <c r="Q151" s="1">
        <v>70</v>
      </c>
      <c r="R151" s="1">
        <v>6</v>
      </c>
      <c r="S151" s="1">
        <v>0</v>
      </c>
      <c r="T151" s="1">
        <v>6</v>
      </c>
      <c r="U151" s="1">
        <v>13</v>
      </c>
      <c r="V151" s="1">
        <v>4</v>
      </c>
      <c r="W151" s="1">
        <v>9</v>
      </c>
    </row>
    <row r="152" spans="1:23" x14ac:dyDescent="0.15">
      <c r="A152" s="1" t="s">
        <v>30</v>
      </c>
      <c r="B152" s="1">
        <v>162</v>
      </c>
      <c r="C152" s="1">
        <v>80</v>
      </c>
      <c r="D152" s="1">
        <v>82</v>
      </c>
      <c r="E152" s="1">
        <v>8</v>
      </c>
      <c r="F152" s="1">
        <v>5</v>
      </c>
      <c r="G152" s="1">
        <v>3</v>
      </c>
      <c r="H152" s="10">
        <f t="shared" si="84"/>
        <v>4.9382716049382713</v>
      </c>
      <c r="I152" s="10">
        <f t="shared" si="84"/>
        <v>6.25</v>
      </c>
      <c r="J152" s="10">
        <f t="shared" si="84"/>
        <v>3.6585365853658534</v>
      </c>
      <c r="K152" s="11">
        <f>K150*50</f>
        <v>97.65625</v>
      </c>
      <c r="L152" s="11">
        <f t="shared" ref="L152:M152" si="87">L150*50</f>
        <v>129.31034482758622</v>
      </c>
      <c r="M152" s="11">
        <f t="shared" si="87"/>
        <v>71.428571428571431</v>
      </c>
      <c r="N152" s="1" t="s">
        <v>30</v>
      </c>
      <c r="O152" s="1">
        <v>134</v>
      </c>
      <c r="P152" s="1">
        <v>69</v>
      </c>
      <c r="Q152" s="1">
        <v>65</v>
      </c>
      <c r="R152" s="1">
        <v>8</v>
      </c>
      <c r="S152" s="1">
        <v>1</v>
      </c>
      <c r="T152" s="1">
        <v>7</v>
      </c>
      <c r="U152" s="1">
        <v>12</v>
      </c>
      <c r="V152" s="1">
        <v>5</v>
      </c>
      <c r="W152" s="1">
        <v>7</v>
      </c>
    </row>
    <row r="153" spans="1:23" x14ac:dyDescent="0.15">
      <c r="A153" s="1" t="s">
        <v>31</v>
      </c>
      <c r="B153" s="1">
        <v>142</v>
      </c>
      <c r="C153" s="1">
        <v>65</v>
      </c>
      <c r="D153" s="1">
        <v>77</v>
      </c>
      <c r="E153" s="1">
        <v>3</v>
      </c>
      <c r="F153" s="1">
        <v>2</v>
      </c>
      <c r="G153" s="1">
        <v>1</v>
      </c>
      <c r="H153" s="10">
        <f t="shared" si="84"/>
        <v>2.112676056338028</v>
      </c>
      <c r="I153" s="10">
        <f t="shared" si="84"/>
        <v>3.0769230769230771</v>
      </c>
      <c r="J153" s="10">
        <f t="shared" si="84"/>
        <v>1.2987012987012987</v>
      </c>
      <c r="K153" s="11"/>
      <c r="L153" s="11"/>
      <c r="M153" s="11"/>
      <c r="N153" s="1" t="s">
        <v>31</v>
      </c>
      <c r="O153" s="1">
        <v>117</v>
      </c>
      <c r="P153" s="1">
        <v>57</v>
      </c>
      <c r="Q153" s="1">
        <v>60</v>
      </c>
      <c r="R153" s="1">
        <v>13</v>
      </c>
      <c r="S153" s="1">
        <v>3</v>
      </c>
      <c r="T153" s="1">
        <v>10</v>
      </c>
      <c r="U153" s="1">
        <v>9</v>
      </c>
      <c r="V153" s="1">
        <v>3</v>
      </c>
      <c r="W153" s="1">
        <v>6</v>
      </c>
    </row>
    <row r="154" spans="1:23" x14ac:dyDescent="0.15">
      <c r="A154" s="1" t="s">
        <v>32</v>
      </c>
      <c r="B154" s="1">
        <v>128</v>
      </c>
      <c r="C154" s="1">
        <v>60</v>
      </c>
      <c r="D154" s="1">
        <v>68</v>
      </c>
      <c r="E154" s="1">
        <v>0</v>
      </c>
      <c r="F154" s="1">
        <v>0</v>
      </c>
      <c r="G154" s="1">
        <v>0</v>
      </c>
      <c r="H154" s="10">
        <f t="shared" si="84"/>
        <v>0</v>
      </c>
      <c r="I154" s="10">
        <f t="shared" si="84"/>
        <v>0</v>
      </c>
      <c r="J154" s="10">
        <f t="shared" si="84"/>
        <v>0</v>
      </c>
      <c r="K154" s="11">
        <f>K148-K152</f>
        <v>2173.7414561655742</v>
      </c>
      <c r="L154" s="11">
        <f t="shared" ref="L154:M154" si="88">L148-L152</f>
        <v>2332.7570500680213</v>
      </c>
      <c r="M154" s="11">
        <f t="shared" si="88"/>
        <v>2018.3968536626655</v>
      </c>
      <c r="N154" s="1" t="s">
        <v>32</v>
      </c>
      <c r="O154" s="1">
        <v>107</v>
      </c>
      <c r="P154" s="1">
        <v>57</v>
      </c>
      <c r="Q154" s="1">
        <v>50</v>
      </c>
      <c r="R154" s="1">
        <v>15</v>
      </c>
      <c r="S154" s="1">
        <v>1</v>
      </c>
      <c r="T154" s="1">
        <v>14</v>
      </c>
      <c r="U154" s="1">
        <v>6</v>
      </c>
      <c r="V154" s="1">
        <v>2</v>
      </c>
      <c r="W154" s="1">
        <v>4</v>
      </c>
    </row>
    <row r="155" spans="1:23" x14ac:dyDescent="0.15">
      <c r="A155" s="1" t="s">
        <v>33</v>
      </c>
      <c r="B155" s="1">
        <v>128</v>
      </c>
      <c r="C155" s="1">
        <v>58</v>
      </c>
      <c r="D155" s="1">
        <v>70</v>
      </c>
      <c r="E155" s="1">
        <v>5</v>
      </c>
      <c r="F155" s="1">
        <v>3</v>
      </c>
      <c r="G155" s="1">
        <v>2</v>
      </c>
      <c r="H155" s="10">
        <f t="shared" si="84"/>
        <v>3.90625</v>
      </c>
      <c r="I155" s="10">
        <f t="shared" si="84"/>
        <v>5.1724137931034484</v>
      </c>
      <c r="J155" s="10">
        <f t="shared" si="84"/>
        <v>2.8571428571428572</v>
      </c>
      <c r="K155" s="11">
        <f>100-K150</f>
        <v>98.046875</v>
      </c>
      <c r="L155" s="11">
        <f t="shared" ref="L155:M155" si="89">100-L150</f>
        <v>97.41379310344827</v>
      </c>
      <c r="M155" s="11">
        <f t="shared" si="89"/>
        <v>98.571428571428569</v>
      </c>
      <c r="N155" s="1" t="s">
        <v>33</v>
      </c>
      <c r="O155" s="1">
        <v>96</v>
      </c>
      <c r="P155" s="1">
        <v>46</v>
      </c>
      <c r="Q155" s="1">
        <v>50</v>
      </c>
      <c r="R155" s="1">
        <v>13</v>
      </c>
      <c r="S155" s="1">
        <v>2</v>
      </c>
      <c r="T155" s="1">
        <v>11</v>
      </c>
      <c r="U155" s="1">
        <v>14</v>
      </c>
      <c r="V155" s="1">
        <v>7</v>
      </c>
      <c r="W155" s="1">
        <v>7</v>
      </c>
    </row>
    <row r="156" spans="1:23" x14ac:dyDescent="0.15">
      <c r="A156" s="1" t="s">
        <v>76</v>
      </c>
      <c r="H156" s="10">
        <f>SUM(H148:H154)*5</f>
        <v>771.39770616557416</v>
      </c>
      <c r="I156" s="10">
        <f>SUM(I148:I154)*5</f>
        <v>962.06739489560709</v>
      </c>
      <c r="J156" s="10">
        <f>SUM(J148:J154)*5</f>
        <v>589.82542509123687</v>
      </c>
      <c r="K156" s="13">
        <f>K154/K155</f>
        <v>22.170430787983545</v>
      </c>
      <c r="L156" s="13">
        <f t="shared" ref="L156:M156" si="90">L154/L155</f>
        <v>23.946886531671723</v>
      </c>
      <c r="M156" s="13">
        <f t="shared" si="90"/>
        <v>20.476489819766172</v>
      </c>
      <c r="N156" s="1" t="s">
        <v>76</v>
      </c>
    </row>
    <row r="157" spans="1:23" x14ac:dyDescent="0.15">
      <c r="A157" s="1" t="s">
        <v>63</v>
      </c>
      <c r="N157" s="1" t="s">
        <v>63</v>
      </c>
    </row>
    <row r="158" spans="1:23" x14ac:dyDescent="0.15">
      <c r="A158" s="1" t="s">
        <v>0</v>
      </c>
      <c r="B158" s="1">
        <v>661</v>
      </c>
      <c r="C158" s="1">
        <v>332</v>
      </c>
      <c r="D158" s="1">
        <v>329</v>
      </c>
      <c r="E158" s="1">
        <v>214</v>
      </c>
      <c r="F158" s="1">
        <v>138</v>
      </c>
      <c r="G158" s="1">
        <v>76</v>
      </c>
      <c r="N158" s="1" t="s">
        <v>0</v>
      </c>
      <c r="O158" s="1">
        <v>394</v>
      </c>
      <c r="P158" s="1">
        <v>183</v>
      </c>
      <c r="Q158" s="1">
        <v>211</v>
      </c>
      <c r="R158" s="1">
        <v>17</v>
      </c>
      <c r="S158" s="1">
        <v>2</v>
      </c>
      <c r="T158" s="1">
        <v>15</v>
      </c>
      <c r="U158" s="1">
        <v>36</v>
      </c>
      <c r="V158" s="1">
        <v>9</v>
      </c>
      <c r="W158" s="1">
        <v>27</v>
      </c>
    </row>
    <row r="159" spans="1:23" x14ac:dyDescent="0.15">
      <c r="A159" s="1" t="s">
        <v>26</v>
      </c>
      <c r="B159" s="1">
        <v>135</v>
      </c>
      <c r="C159" s="1">
        <v>77</v>
      </c>
      <c r="D159" s="1">
        <v>58</v>
      </c>
      <c r="E159" s="1">
        <v>118</v>
      </c>
      <c r="F159" s="1">
        <v>76</v>
      </c>
      <c r="G159" s="1">
        <v>42</v>
      </c>
      <c r="H159" s="10">
        <f t="shared" ref="H159:J166" si="91">E159/B159*100</f>
        <v>87.407407407407405</v>
      </c>
      <c r="I159" s="10">
        <f t="shared" si="91"/>
        <v>98.701298701298697</v>
      </c>
      <c r="J159" s="10">
        <f t="shared" si="91"/>
        <v>72.41379310344827</v>
      </c>
      <c r="K159" s="11">
        <f>H167+1500</f>
        <v>2413.9922314137393</v>
      </c>
      <c r="L159" s="11">
        <f t="shared" ref="L159:M159" si="92">I167+1500</f>
        <v>2620.3224680069106</v>
      </c>
      <c r="M159" s="11">
        <f t="shared" si="92"/>
        <v>2188.3164743312623</v>
      </c>
      <c r="N159" s="1" t="s">
        <v>26</v>
      </c>
      <c r="O159" s="1">
        <v>12</v>
      </c>
      <c r="P159" s="1">
        <v>1</v>
      </c>
      <c r="Q159" s="1">
        <v>11</v>
      </c>
      <c r="R159" s="1">
        <v>0</v>
      </c>
      <c r="S159" s="1">
        <v>0</v>
      </c>
      <c r="T159" s="1">
        <v>0</v>
      </c>
      <c r="U159" s="1">
        <v>5</v>
      </c>
      <c r="V159" s="1">
        <v>0</v>
      </c>
      <c r="W159" s="1">
        <v>5</v>
      </c>
    </row>
    <row r="160" spans="1:23" x14ac:dyDescent="0.15">
      <c r="A160" s="1" t="s">
        <v>27</v>
      </c>
      <c r="B160" s="1">
        <v>123</v>
      </c>
      <c r="C160" s="1">
        <v>64</v>
      </c>
      <c r="D160" s="1">
        <v>59</v>
      </c>
      <c r="E160" s="1">
        <v>59</v>
      </c>
      <c r="F160" s="1">
        <v>40</v>
      </c>
      <c r="G160" s="1">
        <v>19</v>
      </c>
      <c r="H160" s="10">
        <f t="shared" si="91"/>
        <v>47.967479674796749</v>
      </c>
      <c r="I160" s="10">
        <f t="shared" si="91"/>
        <v>62.5</v>
      </c>
      <c r="J160" s="10">
        <f t="shared" si="91"/>
        <v>32.20338983050847</v>
      </c>
      <c r="K160" s="12"/>
      <c r="L160" s="12"/>
      <c r="M160" s="12"/>
      <c r="N160" s="1" t="s">
        <v>27</v>
      </c>
      <c r="O160" s="1">
        <v>53</v>
      </c>
      <c r="P160" s="1">
        <v>20</v>
      </c>
      <c r="Q160" s="1">
        <v>33</v>
      </c>
      <c r="R160" s="1">
        <v>2</v>
      </c>
      <c r="S160" s="1">
        <v>1</v>
      </c>
      <c r="T160" s="1">
        <v>1</v>
      </c>
      <c r="U160" s="1">
        <v>9</v>
      </c>
      <c r="V160" s="1">
        <v>3</v>
      </c>
      <c r="W160" s="1">
        <v>6</v>
      </c>
    </row>
    <row r="161" spans="1:23" x14ac:dyDescent="0.15">
      <c r="A161" s="1" t="s">
        <v>28</v>
      </c>
      <c r="B161" s="1">
        <v>89</v>
      </c>
      <c r="C161" s="1">
        <v>36</v>
      </c>
      <c r="D161" s="1">
        <v>53</v>
      </c>
      <c r="E161" s="1">
        <v>18</v>
      </c>
      <c r="F161" s="1">
        <v>8</v>
      </c>
      <c r="G161" s="1">
        <v>10</v>
      </c>
      <c r="H161" s="10">
        <f t="shared" si="91"/>
        <v>20.224719101123593</v>
      </c>
      <c r="I161" s="10">
        <f t="shared" si="91"/>
        <v>22.222222222222221</v>
      </c>
      <c r="J161" s="10">
        <f t="shared" si="91"/>
        <v>18.867924528301888</v>
      </c>
      <c r="K161" s="11">
        <f>(H165+H166)/2</f>
        <v>1</v>
      </c>
      <c r="L161" s="11">
        <f t="shared" ref="L161:M161" si="93">(I165+I166)/2</f>
        <v>2.2727272727272729</v>
      </c>
      <c r="M161" s="11">
        <f t="shared" si="93"/>
        <v>0</v>
      </c>
      <c r="N161" s="1" t="s">
        <v>28</v>
      </c>
      <c r="O161" s="1">
        <v>65</v>
      </c>
      <c r="P161" s="1">
        <v>28</v>
      </c>
      <c r="Q161" s="1">
        <v>37</v>
      </c>
      <c r="R161" s="1">
        <v>0</v>
      </c>
      <c r="S161" s="1">
        <v>0</v>
      </c>
      <c r="T161" s="1">
        <v>0</v>
      </c>
      <c r="U161" s="1">
        <v>6</v>
      </c>
      <c r="V161" s="1">
        <v>0</v>
      </c>
      <c r="W161" s="1">
        <v>6</v>
      </c>
    </row>
    <row r="162" spans="1:23" x14ac:dyDescent="0.15">
      <c r="A162" s="1" t="s">
        <v>29</v>
      </c>
      <c r="B162" s="1">
        <v>71</v>
      </c>
      <c r="C162" s="1">
        <v>36</v>
      </c>
      <c r="D162" s="1">
        <v>35</v>
      </c>
      <c r="E162" s="1">
        <v>11</v>
      </c>
      <c r="F162" s="1">
        <v>8</v>
      </c>
      <c r="G162" s="1">
        <v>3</v>
      </c>
      <c r="H162" s="10">
        <f t="shared" si="91"/>
        <v>15.492957746478872</v>
      </c>
      <c r="I162" s="10">
        <f t="shared" si="91"/>
        <v>22.222222222222221</v>
      </c>
      <c r="J162" s="10">
        <f t="shared" si="91"/>
        <v>8.5714285714285712</v>
      </c>
      <c r="K162" s="11"/>
      <c r="L162" s="11"/>
      <c r="M162" s="11"/>
      <c r="N162" s="1" t="s">
        <v>29</v>
      </c>
      <c r="O162" s="1">
        <v>54</v>
      </c>
      <c r="P162" s="1">
        <v>26</v>
      </c>
      <c r="Q162" s="1">
        <v>28</v>
      </c>
      <c r="R162" s="1">
        <v>2</v>
      </c>
      <c r="S162" s="1">
        <v>0</v>
      </c>
      <c r="T162" s="1">
        <v>2</v>
      </c>
      <c r="U162" s="1">
        <v>4</v>
      </c>
      <c r="V162" s="1">
        <v>2</v>
      </c>
      <c r="W162" s="1">
        <v>2</v>
      </c>
    </row>
    <row r="163" spans="1:23" x14ac:dyDescent="0.15">
      <c r="A163" s="1" t="s">
        <v>30</v>
      </c>
      <c r="B163" s="1">
        <v>85</v>
      </c>
      <c r="C163" s="1">
        <v>43</v>
      </c>
      <c r="D163" s="1">
        <v>42</v>
      </c>
      <c r="E163" s="1">
        <v>4</v>
      </c>
      <c r="F163" s="1">
        <v>3</v>
      </c>
      <c r="G163" s="1">
        <v>1</v>
      </c>
      <c r="H163" s="10">
        <f t="shared" si="91"/>
        <v>4.7058823529411766</v>
      </c>
      <c r="I163" s="10">
        <f t="shared" si="91"/>
        <v>6.9767441860465116</v>
      </c>
      <c r="J163" s="10">
        <f t="shared" si="91"/>
        <v>2.3809523809523809</v>
      </c>
      <c r="K163" s="11">
        <f>K161*50</f>
        <v>50</v>
      </c>
      <c r="L163" s="11">
        <f t="shared" ref="L163:M163" si="94">L161*50</f>
        <v>113.63636363636364</v>
      </c>
      <c r="M163" s="11">
        <f t="shared" si="94"/>
        <v>0</v>
      </c>
      <c r="N163" s="1" t="s">
        <v>30</v>
      </c>
      <c r="O163" s="1">
        <v>72</v>
      </c>
      <c r="P163" s="1">
        <v>38</v>
      </c>
      <c r="Q163" s="1">
        <v>34</v>
      </c>
      <c r="R163" s="1">
        <v>2</v>
      </c>
      <c r="S163" s="1">
        <v>0</v>
      </c>
      <c r="T163" s="1">
        <v>2</v>
      </c>
      <c r="U163" s="1">
        <v>7</v>
      </c>
      <c r="V163" s="1">
        <v>2</v>
      </c>
      <c r="W163" s="1">
        <v>5</v>
      </c>
    </row>
    <row r="164" spans="1:23" x14ac:dyDescent="0.15">
      <c r="A164" s="1" t="s">
        <v>31</v>
      </c>
      <c r="B164" s="1">
        <v>60</v>
      </c>
      <c r="C164" s="1">
        <v>29</v>
      </c>
      <c r="D164" s="1">
        <v>31</v>
      </c>
      <c r="E164" s="1">
        <v>3</v>
      </c>
      <c r="F164" s="1">
        <v>2</v>
      </c>
      <c r="G164" s="1">
        <v>1</v>
      </c>
      <c r="H164" s="10">
        <f t="shared" si="91"/>
        <v>5</v>
      </c>
      <c r="I164" s="10">
        <f t="shared" si="91"/>
        <v>6.8965517241379306</v>
      </c>
      <c r="J164" s="10">
        <f t="shared" si="91"/>
        <v>3.225806451612903</v>
      </c>
      <c r="K164" s="11"/>
      <c r="L164" s="11"/>
      <c r="M164" s="11"/>
      <c r="N164" s="1" t="s">
        <v>31</v>
      </c>
      <c r="O164" s="1">
        <v>52</v>
      </c>
      <c r="P164" s="1">
        <v>25</v>
      </c>
      <c r="Q164" s="1">
        <v>27</v>
      </c>
      <c r="R164" s="1">
        <v>1</v>
      </c>
      <c r="S164" s="1">
        <v>0</v>
      </c>
      <c r="T164" s="1">
        <v>1</v>
      </c>
      <c r="U164" s="1">
        <v>4</v>
      </c>
      <c r="V164" s="1">
        <v>2</v>
      </c>
      <c r="W164" s="1">
        <v>2</v>
      </c>
    </row>
    <row r="165" spans="1:23" x14ac:dyDescent="0.15">
      <c r="A165" s="1" t="s">
        <v>32</v>
      </c>
      <c r="B165" s="1">
        <v>50</v>
      </c>
      <c r="C165" s="1">
        <v>22</v>
      </c>
      <c r="D165" s="1">
        <v>28</v>
      </c>
      <c r="E165" s="1">
        <v>1</v>
      </c>
      <c r="F165" s="1">
        <v>1</v>
      </c>
      <c r="G165" s="1">
        <v>0</v>
      </c>
      <c r="H165" s="10">
        <f t="shared" si="91"/>
        <v>2</v>
      </c>
      <c r="I165" s="10">
        <f t="shared" si="91"/>
        <v>4.5454545454545459</v>
      </c>
      <c r="J165" s="10">
        <f t="shared" si="91"/>
        <v>0</v>
      </c>
      <c r="K165" s="11">
        <f>K159-K163</f>
        <v>2363.9922314137393</v>
      </c>
      <c r="L165" s="11">
        <f t="shared" ref="L165:M165" si="95">L159-L163</f>
        <v>2506.6861043705471</v>
      </c>
      <c r="M165" s="11">
        <f t="shared" si="95"/>
        <v>2188.3164743312623</v>
      </c>
      <c r="N165" s="1" t="s">
        <v>32</v>
      </c>
      <c r="O165" s="1">
        <v>43</v>
      </c>
      <c r="P165" s="1">
        <v>21</v>
      </c>
      <c r="Q165" s="1">
        <v>22</v>
      </c>
      <c r="R165" s="1">
        <v>5</v>
      </c>
      <c r="S165" s="1">
        <v>0</v>
      </c>
      <c r="T165" s="1">
        <v>5</v>
      </c>
      <c r="U165" s="1">
        <v>1</v>
      </c>
      <c r="V165" s="1">
        <v>0</v>
      </c>
      <c r="W165" s="1">
        <v>1</v>
      </c>
    </row>
    <row r="166" spans="1:23" x14ac:dyDescent="0.15">
      <c r="A166" s="1" t="s">
        <v>33</v>
      </c>
      <c r="B166" s="1">
        <v>48</v>
      </c>
      <c r="C166" s="1">
        <v>25</v>
      </c>
      <c r="D166" s="1">
        <v>23</v>
      </c>
      <c r="E166" s="1">
        <v>0</v>
      </c>
      <c r="F166" s="1">
        <v>0</v>
      </c>
      <c r="G166" s="1">
        <v>0</v>
      </c>
      <c r="H166" s="10">
        <f t="shared" si="91"/>
        <v>0</v>
      </c>
      <c r="I166" s="10">
        <f t="shared" si="91"/>
        <v>0</v>
      </c>
      <c r="J166" s="10">
        <f t="shared" si="91"/>
        <v>0</v>
      </c>
      <c r="K166" s="11">
        <f>100-K161</f>
        <v>99</v>
      </c>
      <c r="L166" s="11">
        <f t="shared" ref="L166:M166" si="96">100-L161</f>
        <v>97.727272727272734</v>
      </c>
      <c r="M166" s="11">
        <f t="shared" si="96"/>
        <v>100</v>
      </c>
      <c r="N166" s="1" t="s">
        <v>33</v>
      </c>
      <c r="O166" s="1">
        <v>43</v>
      </c>
      <c r="P166" s="1">
        <v>24</v>
      </c>
      <c r="Q166" s="1">
        <v>19</v>
      </c>
      <c r="R166" s="1">
        <v>5</v>
      </c>
      <c r="S166" s="1">
        <v>1</v>
      </c>
      <c r="T166" s="1">
        <v>4</v>
      </c>
      <c r="U166" s="1">
        <v>0</v>
      </c>
      <c r="V166" s="1">
        <v>0</v>
      </c>
      <c r="W166" s="1">
        <v>0</v>
      </c>
    </row>
    <row r="167" spans="1:23" x14ac:dyDescent="0.15">
      <c r="A167" s="1" t="s">
        <v>77</v>
      </c>
      <c r="H167" s="10">
        <f>SUM(H159:H165)*5</f>
        <v>913.99223141373909</v>
      </c>
      <c r="I167" s="10">
        <f>SUM(I159:I165)*5</f>
        <v>1120.3224680069106</v>
      </c>
      <c r="J167" s="10">
        <f>SUM(J159:J165)*5</f>
        <v>688.31647433126238</v>
      </c>
      <c r="K167" s="13">
        <f>K165/K166</f>
        <v>23.878709408219589</v>
      </c>
      <c r="L167" s="13">
        <f t="shared" ref="L167:M167" si="97">L165/L166</f>
        <v>25.649811300535831</v>
      </c>
      <c r="M167" s="13">
        <f t="shared" si="97"/>
        <v>21.883164743312623</v>
      </c>
      <c r="N167" s="1" t="s">
        <v>77</v>
      </c>
    </row>
    <row r="168" spans="1:23" x14ac:dyDescent="0.15">
      <c r="A168" s="1" t="s">
        <v>63</v>
      </c>
      <c r="N168" s="1" t="s">
        <v>63</v>
      </c>
    </row>
    <row r="169" spans="1:23" x14ac:dyDescent="0.15">
      <c r="A169" s="1" t="s">
        <v>0</v>
      </c>
      <c r="B169" s="1">
        <v>1407</v>
      </c>
      <c r="C169" s="1">
        <v>706</v>
      </c>
      <c r="D169" s="1">
        <v>701</v>
      </c>
      <c r="E169" s="1">
        <v>492</v>
      </c>
      <c r="F169" s="1">
        <v>313</v>
      </c>
      <c r="G169" s="1">
        <v>179</v>
      </c>
      <c r="N169" s="1" t="s">
        <v>0</v>
      </c>
      <c r="O169" s="1">
        <v>793</v>
      </c>
      <c r="P169" s="1">
        <v>365</v>
      </c>
      <c r="Q169" s="1">
        <v>428</v>
      </c>
      <c r="R169" s="1">
        <v>45</v>
      </c>
      <c r="S169" s="1">
        <v>12</v>
      </c>
      <c r="T169" s="1">
        <v>33</v>
      </c>
      <c r="U169" s="1">
        <v>77</v>
      </c>
      <c r="V169" s="1">
        <v>16</v>
      </c>
      <c r="W169" s="1">
        <v>61</v>
      </c>
    </row>
    <row r="170" spans="1:23" x14ac:dyDescent="0.15">
      <c r="A170" s="1" t="s">
        <v>26</v>
      </c>
      <c r="B170" s="1">
        <v>361</v>
      </c>
      <c r="C170" s="1">
        <v>182</v>
      </c>
      <c r="D170" s="1">
        <v>179</v>
      </c>
      <c r="E170" s="1">
        <v>302</v>
      </c>
      <c r="F170" s="1">
        <v>175</v>
      </c>
      <c r="G170" s="1">
        <v>127</v>
      </c>
      <c r="H170" s="10">
        <f t="shared" ref="H170:J177" si="98">E170/B170*100</f>
        <v>83.656509695290865</v>
      </c>
      <c r="I170" s="10">
        <f t="shared" si="98"/>
        <v>96.15384615384616</v>
      </c>
      <c r="J170" s="10">
        <f t="shared" si="98"/>
        <v>70.949720670391059</v>
      </c>
      <c r="K170" s="11">
        <f>H178+1500</f>
        <v>2374.4476755586484</v>
      </c>
      <c r="L170" s="11">
        <f t="shared" ref="L170:M170" si="99">I178+1500</f>
        <v>2649.4548879406448</v>
      </c>
      <c r="M170" s="11">
        <f t="shared" si="99"/>
        <v>2095.0703474849961</v>
      </c>
      <c r="N170" s="1" t="s">
        <v>26</v>
      </c>
      <c r="O170" s="1">
        <v>49</v>
      </c>
      <c r="P170" s="1">
        <v>5</v>
      </c>
      <c r="Q170" s="1">
        <v>44</v>
      </c>
      <c r="R170" s="1">
        <v>0</v>
      </c>
      <c r="S170" s="1">
        <v>0</v>
      </c>
      <c r="T170" s="1">
        <v>0</v>
      </c>
      <c r="U170" s="1">
        <v>10</v>
      </c>
      <c r="V170" s="1">
        <v>2</v>
      </c>
      <c r="W170" s="1">
        <v>8</v>
      </c>
    </row>
    <row r="171" spans="1:23" x14ac:dyDescent="0.15">
      <c r="A171" s="1" t="s">
        <v>27</v>
      </c>
      <c r="B171" s="1">
        <v>236</v>
      </c>
      <c r="C171" s="1">
        <v>120</v>
      </c>
      <c r="D171" s="1">
        <v>116</v>
      </c>
      <c r="E171" s="1">
        <v>118</v>
      </c>
      <c r="F171" s="1">
        <v>78</v>
      </c>
      <c r="G171" s="1">
        <v>40</v>
      </c>
      <c r="H171" s="10">
        <f t="shared" si="98"/>
        <v>50</v>
      </c>
      <c r="I171" s="10">
        <f t="shared" si="98"/>
        <v>65</v>
      </c>
      <c r="J171" s="10">
        <f t="shared" si="98"/>
        <v>34.482758620689658</v>
      </c>
      <c r="K171" s="12"/>
      <c r="L171" s="12"/>
      <c r="M171" s="12"/>
      <c r="N171" s="1" t="s">
        <v>27</v>
      </c>
      <c r="O171" s="1">
        <v>107</v>
      </c>
      <c r="P171" s="1">
        <v>42</v>
      </c>
      <c r="Q171" s="1">
        <v>65</v>
      </c>
      <c r="R171" s="1">
        <v>2</v>
      </c>
      <c r="S171" s="1">
        <v>0</v>
      </c>
      <c r="T171" s="1">
        <v>2</v>
      </c>
      <c r="U171" s="1">
        <v>9</v>
      </c>
      <c r="V171" s="1">
        <v>0</v>
      </c>
      <c r="W171" s="1">
        <v>9</v>
      </c>
    </row>
    <row r="172" spans="1:23" x14ac:dyDescent="0.15">
      <c r="A172" s="1" t="s">
        <v>28</v>
      </c>
      <c r="B172" s="1">
        <v>192</v>
      </c>
      <c r="C172" s="1">
        <v>100</v>
      </c>
      <c r="D172" s="1">
        <v>92</v>
      </c>
      <c r="E172" s="1">
        <v>37</v>
      </c>
      <c r="F172" s="1">
        <v>29</v>
      </c>
      <c r="G172" s="1">
        <v>8</v>
      </c>
      <c r="H172" s="10">
        <f t="shared" si="98"/>
        <v>19.270833333333336</v>
      </c>
      <c r="I172" s="10">
        <f t="shared" si="98"/>
        <v>28.999999999999996</v>
      </c>
      <c r="J172" s="10">
        <f t="shared" si="98"/>
        <v>8.695652173913043</v>
      </c>
      <c r="K172" s="11">
        <f>(H176+H177)/2</f>
        <v>1.9705882352941175</v>
      </c>
      <c r="L172" s="11">
        <f t="shared" ref="L172:M172" si="100">(I176+I177)/2</f>
        <v>4.0869565217391308</v>
      </c>
      <c r="M172" s="11">
        <f t="shared" si="100"/>
        <v>0</v>
      </c>
      <c r="N172" s="1" t="s">
        <v>28</v>
      </c>
      <c r="O172" s="1">
        <v>125</v>
      </c>
      <c r="P172" s="1">
        <v>64</v>
      </c>
      <c r="Q172" s="1">
        <v>61</v>
      </c>
      <c r="R172" s="1">
        <v>8</v>
      </c>
      <c r="S172" s="1">
        <v>2</v>
      </c>
      <c r="T172" s="1">
        <v>6</v>
      </c>
      <c r="U172" s="1">
        <v>22</v>
      </c>
      <c r="V172" s="1">
        <v>5</v>
      </c>
      <c r="W172" s="1">
        <v>17</v>
      </c>
    </row>
    <row r="173" spans="1:23" x14ac:dyDescent="0.15">
      <c r="A173" s="1" t="s">
        <v>29</v>
      </c>
      <c r="B173" s="1">
        <v>164</v>
      </c>
      <c r="C173" s="1">
        <v>75</v>
      </c>
      <c r="D173" s="1">
        <v>89</v>
      </c>
      <c r="E173" s="1">
        <v>18</v>
      </c>
      <c r="F173" s="1">
        <v>15</v>
      </c>
      <c r="G173" s="1">
        <v>3</v>
      </c>
      <c r="H173" s="10">
        <f t="shared" si="98"/>
        <v>10.975609756097562</v>
      </c>
      <c r="I173" s="10">
        <f t="shared" si="98"/>
        <v>20</v>
      </c>
      <c r="J173" s="10">
        <f t="shared" si="98"/>
        <v>3.3707865168539324</v>
      </c>
      <c r="K173" s="11"/>
      <c r="L173" s="11"/>
      <c r="M173" s="11"/>
      <c r="N173" s="1" t="s">
        <v>29</v>
      </c>
      <c r="O173" s="1">
        <v>131</v>
      </c>
      <c r="P173" s="1">
        <v>57</v>
      </c>
      <c r="Q173" s="1">
        <v>74</v>
      </c>
      <c r="R173" s="1">
        <v>4</v>
      </c>
      <c r="S173" s="1">
        <v>1</v>
      </c>
      <c r="T173" s="1">
        <v>3</v>
      </c>
      <c r="U173" s="1">
        <v>11</v>
      </c>
      <c r="V173" s="1">
        <v>2</v>
      </c>
      <c r="W173" s="1">
        <v>9</v>
      </c>
    </row>
    <row r="174" spans="1:23" x14ac:dyDescent="0.15">
      <c r="A174" s="1" t="s">
        <v>30</v>
      </c>
      <c r="B174" s="1">
        <v>141</v>
      </c>
      <c r="C174" s="1">
        <v>75</v>
      </c>
      <c r="D174" s="1">
        <v>66</v>
      </c>
      <c r="E174" s="1">
        <v>9</v>
      </c>
      <c r="F174" s="1">
        <v>8</v>
      </c>
      <c r="G174" s="1">
        <v>1</v>
      </c>
      <c r="H174" s="10">
        <f t="shared" si="98"/>
        <v>6.3829787234042552</v>
      </c>
      <c r="I174" s="10">
        <f t="shared" si="98"/>
        <v>10.666666666666668</v>
      </c>
      <c r="J174" s="10">
        <f t="shared" si="98"/>
        <v>1.5151515151515151</v>
      </c>
      <c r="K174" s="11">
        <f>K172*50</f>
        <v>98.52941176470587</v>
      </c>
      <c r="L174" s="11">
        <f t="shared" ref="L174:M174" si="101">L172*50</f>
        <v>204.34782608695653</v>
      </c>
      <c r="M174" s="11">
        <f t="shared" si="101"/>
        <v>0</v>
      </c>
      <c r="N174" s="1" t="s">
        <v>30</v>
      </c>
      <c r="O174" s="1">
        <v>119</v>
      </c>
      <c r="P174" s="1">
        <v>63</v>
      </c>
      <c r="Q174" s="1">
        <v>56</v>
      </c>
      <c r="R174" s="1">
        <v>3</v>
      </c>
      <c r="S174" s="1">
        <v>1</v>
      </c>
      <c r="T174" s="1">
        <v>2</v>
      </c>
      <c r="U174" s="1">
        <v>10</v>
      </c>
      <c r="V174" s="1">
        <v>3</v>
      </c>
      <c r="W174" s="1">
        <v>7</v>
      </c>
    </row>
    <row r="175" spans="1:23" x14ac:dyDescent="0.15">
      <c r="A175" s="1" t="s">
        <v>31</v>
      </c>
      <c r="B175" s="1">
        <v>111</v>
      </c>
      <c r="C175" s="1">
        <v>58</v>
      </c>
      <c r="D175" s="1">
        <v>53</v>
      </c>
      <c r="E175" s="1">
        <v>4</v>
      </c>
      <c r="F175" s="1">
        <v>4</v>
      </c>
      <c r="G175" s="1">
        <v>0</v>
      </c>
      <c r="H175" s="10">
        <f t="shared" si="98"/>
        <v>3.6036036036036037</v>
      </c>
      <c r="I175" s="10">
        <f t="shared" si="98"/>
        <v>6.8965517241379306</v>
      </c>
      <c r="J175" s="10">
        <f t="shared" si="98"/>
        <v>0</v>
      </c>
      <c r="K175" s="11"/>
      <c r="L175" s="11"/>
      <c r="M175" s="11"/>
      <c r="N175" s="1" t="s">
        <v>31</v>
      </c>
      <c r="O175" s="1">
        <v>91</v>
      </c>
      <c r="P175" s="1">
        <v>50</v>
      </c>
      <c r="Q175" s="1">
        <v>41</v>
      </c>
      <c r="R175" s="1">
        <v>12</v>
      </c>
      <c r="S175" s="1">
        <v>3</v>
      </c>
      <c r="T175" s="1">
        <v>9</v>
      </c>
      <c r="U175" s="1">
        <v>4</v>
      </c>
      <c r="V175" s="1">
        <v>1</v>
      </c>
      <c r="W175" s="1">
        <v>3</v>
      </c>
    </row>
    <row r="176" spans="1:23" x14ac:dyDescent="0.15">
      <c r="A176" s="1" t="s">
        <v>32</v>
      </c>
      <c r="B176" s="1">
        <v>100</v>
      </c>
      <c r="C176" s="1">
        <v>46</v>
      </c>
      <c r="D176" s="1">
        <v>54</v>
      </c>
      <c r="E176" s="1">
        <v>1</v>
      </c>
      <c r="F176" s="1">
        <v>1</v>
      </c>
      <c r="G176" s="1">
        <v>0</v>
      </c>
      <c r="H176" s="10">
        <f t="shared" si="98"/>
        <v>1</v>
      </c>
      <c r="I176" s="10">
        <f t="shared" si="98"/>
        <v>2.1739130434782608</v>
      </c>
      <c r="J176" s="10">
        <f t="shared" si="98"/>
        <v>0</v>
      </c>
      <c r="K176" s="11">
        <f>K170-K174</f>
        <v>2275.9182637939425</v>
      </c>
      <c r="L176" s="11">
        <f t="shared" ref="L176:M176" si="102">L170-L174</f>
        <v>2445.1070618536883</v>
      </c>
      <c r="M176" s="11">
        <f t="shared" si="102"/>
        <v>2095.0703474849961</v>
      </c>
      <c r="N176" s="1" t="s">
        <v>32</v>
      </c>
      <c r="O176" s="1">
        <v>84</v>
      </c>
      <c r="P176" s="1">
        <v>40</v>
      </c>
      <c r="Q176" s="1">
        <v>44</v>
      </c>
      <c r="R176" s="1">
        <v>8</v>
      </c>
      <c r="S176" s="1">
        <v>2</v>
      </c>
      <c r="T176" s="1">
        <v>6</v>
      </c>
      <c r="U176" s="1">
        <v>7</v>
      </c>
      <c r="V176" s="1">
        <v>3</v>
      </c>
      <c r="W176" s="1">
        <v>4</v>
      </c>
    </row>
    <row r="177" spans="1:23" x14ac:dyDescent="0.15">
      <c r="A177" s="1" t="s">
        <v>33</v>
      </c>
      <c r="B177" s="1">
        <v>102</v>
      </c>
      <c r="C177" s="1">
        <v>50</v>
      </c>
      <c r="D177" s="1">
        <v>52</v>
      </c>
      <c r="E177" s="1">
        <v>3</v>
      </c>
      <c r="F177" s="1">
        <v>3</v>
      </c>
      <c r="G177" s="1">
        <v>0</v>
      </c>
      <c r="H177" s="10">
        <f t="shared" si="98"/>
        <v>2.9411764705882351</v>
      </c>
      <c r="I177" s="10">
        <f t="shared" si="98"/>
        <v>6</v>
      </c>
      <c r="J177" s="10">
        <f t="shared" si="98"/>
        <v>0</v>
      </c>
      <c r="K177" s="11">
        <f>100-K172</f>
        <v>98.029411764705884</v>
      </c>
      <c r="L177" s="11">
        <f t="shared" ref="L177:M177" si="103">100-L172</f>
        <v>95.913043478260875</v>
      </c>
      <c r="M177" s="11">
        <f t="shared" si="103"/>
        <v>100</v>
      </c>
      <c r="N177" s="1" t="s">
        <v>33</v>
      </c>
      <c r="O177" s="1">
        <v>87</v>
      </c>
      <c r="P177" s="1">
        <v>44</v>
      </c>
      <c r="Q177" s="1">
        <v>43</v>
      </c>
      <c r="R177" s="1">
        <v>8</v>
      </c>
      <c r="S177" s="1">
        <v>3</v>
      </c>
      <c r="T177" s="1">
        <v>5</v>
      </c>
      <c r="U177" s="1">
        <v>4</v>
      </c>
      <c r="V177" s="1">
        <v>0</v>
      </c>
      <c r="W177" s="1">
        <v>4</v>
      </c>
    </row>
    <row r="178" spans="1:23" x14ac:dyDescent="0.15">
      <c r="A178" s="1" t="s">
        <v>78</v>
      </c>
      <c r="H178" s="10">
        <f>SUM(H170:H176)*5</f>
        <v>874.44767555864814</v>
      </c>
      <c r="I178" s="10">
        <f>SUM(I170:I176)*5</f>
        <v>1149.454887940645</v>
      </c>
      <c r="J178" s="10">
        <f>SUM(J170:J176)*5</f>
        <v>595.07034748499598</v>
      </c>
      <c r="K178" s="13">
        <f>K176/K177</f>
        <v>23.216687959494163</v>
      </c>
      <c r="L178" s="13">
        <f t="shared" ref="L178:M178" si="104">L176/L177</f>
        <v>25.49295667390518</v>
      </c>
      <c r="M178" s="13">
        <f t="shared" si="104"/>
        <v>20.950703474849959</v>
      </c>
      <c r="N178" s="1" t="s">
        <v>78</v>
      </c>
    </row>
    <row r="179" spans="1:23" x14ac:dyDescent="0.15">
      <c r="A179" s="1" t="s">
        <v>63</v>
      </c>
      <c r="N179" s="1" t="s">
        <v>63</v>
      </c>
    </row>
    <row r="180" spans="1:23" x14ac:dyDescent="0.15">
      <c r="A180" s="1" t="s">
        <v>0</v>
      </c>
      <c r="B180" s="1">
        <v>1011</v>
      </c>
      <c r="C180" s="1">
        <v>499</v>
      </c>
      <c r="D180" s="1">
        <v>512</v>
      </c>
      <c r="E180" s="1">
        <v>309</v>
      </c>
      <c r="F180" s="1">
        <v>194</v>
      </c>
      <c r="G180" s="1">
        <v>115</v>
      </c>
      <c r="N180" s="1" t="s">
        <v>0</v>
      </c>
      <c r="O180" s="1">
        <v>636</v>
      </c>
      <c r="P180" s="1">
        <v>292</v>
      </c>
      <c r="Q180" s="1">
        <v>344</v>
      </c>
      <c r="R180" s="1">
        <v>32</v>
      </c>
      <c r="S180" s="1">
        <v>6</v>
      </c>
      <c r="T180" s="1">
        <v>26</v>
      </c>
      <c r="U180" s="1">
        <v>34</v>
      </c>
      <c r="V180" s="1">
        <v>7</v>
      </c>
      <c r="W180" s="1">
        <v>27</v>
      </c>
    </row>
    <row r="181" spans="1:23" x14ac:dyDescent="0.15">
      <c r="A181" s="1" t="s">
        <v>26</v>
      </c>
      <c r="B181" s="1">
        <v>252</v>
      </c>
      <c r="C181" s="1">
        <v>121</v>
      </c>
      <c r="D181" s="1">
        <v>131</v>
      </c>
      <c r="E181" s="1">
        <v>199</v>
      </c>
      <c r="F181" s="1">
        <v>109</v>
      </c>
      <c r="G181" s="1">
        <v>90</v>
      </c>
      <c r="H181" s="10">
        <f t="shared" ref="H181:J188" si="105">E181/B181*100</f>
        <v>78.968253968253961</v>
      </c>
      <c r="I181" s="10">
        <f t="shared" si="105"/>
        <v>90.082644628099175</v>
      </c>
      <c r="J181" s="10">
        <f t="shared" si="105"/>
        <v>68.702290076335885</v>
      </c>
      <c r="K181" s="11">
        <f>H189+1500</f>
        <v>2265.2228990551293</v>
      </c>
      <c r="L181" s="11">
        <f t="shared" ref="L181:M181" si="106">I189+1500</f>
        <v>2539.0855243795049</v>
      </c>
      <c r="M181" s="11">
        <f t="shared" si="106"/>
        <v>1997.6970326605679</v>
      </c>
      <c r="N181" s="1" t="s">
        <v>26</v>
      </c>
      <c r="O181" s="1">
        <v>46</v>
      </c>
      <c r="P181" s="1">
        <v>11</v>
      </c>
      <c r="Q181" s="1">
        <v>35</v>
      </c>
      <c r="R181" s="1">
        <v>2</v>
      </c>
      <c r="S181" s="1">
        <v>0</v>
      </c>
      <c r="T181" s="1">
        <v>2</v>
      </c>
      <c r="U181" s="1">
        <v>5</v>
      </c>
      <c r="V181" s="1">
        <v>1</v>
      </c>
      <c r="W181" s="1">
        <v>4</v>
      </c>
    </row>
    <row r="182" spans="1:23" x14ac:dyDescent="0.15">
      <c r="A182" s="1" t="s">
        <v>27</v>
      </c>
      <c r="B182" s="1">
        <v>170</v>
      </c>
      <c r="C182" s="1">
        <v>85</v>
      </c>
      <c r="D182" s="1">
        <v>85</v>
      </c>
      <c r="E182" s="1">
        <v>71</v>
      </c>
      <c r="F182" s="1">
        <v>53</v>
      </c>
      <c r="G182" s="1">
        <v>18</v>
      </c>
      <c r="H182" s="10">
        <f t="shared" si="105"/>
        <v>41.764705882352942</v>
      </c>
      <c r="I182" s="10">
        <f t="shared" si="105"/>
        <v>62.352941176470587</v>
      </c>
      <c r="J182" s="10">
        <f t="shared" si="105"/>
        <v>21.176470588235293</v>
      </c>
      <c r="K182" s="12"/>
      <c r="L182" s="12"/>
      <c r="M182" s="12"/>
      <c r="N182" s="1" t="s">
        <v>27</v>
      </c>
      <c r="O182" s="1">
        <v>89</v>
      </c>
      <c r="P182" s="1">
        <v>31</v>
      </c>
      <c r="Q182" s="1">
        <v>58</v>
      </c>
      <c r="R182" s="1">
        <v>2</v>
      </c>
      <c r="S182" s="1">
        <v>0</v>
      </c>
      <c r="T182" s="1">
        <v>2</v>
      </c>
      <c r="U182" s="1">
        <v>8</v>
      </c>
      <c r="V182" s="1">
        <v>1</v>
      </c>
      <c r="W182" s="1">
        <v>7</v>
      </c>
    </row>
    <row r="183" spans="1:23" x14ac:dyDescent="0.15">
      <c r="A183" s="1" t="s">
        <v>28</v>
      </c>
      <c r="B183" s="1">
        <v>129</v>
      </c>
      <c r="C183" s="1">
        <v>66</v>
      </c>
      <c r="D183" s="1">
        <v>63</v>
      </c>
      <c r="E183" s="1">
        <v>19</v>
      </c>
      <c r="F183" s="1">
        <v>14</v>
      </c>
      <c r="G183" s="1">
        <v>5</v>
      </c>
      <c r="H183" s="10">
        <f t="shared" si="105"/>
        <v>14.728682170542637</v>
      </c>
      <c r="I183" s="10">
        <f t="shared" si="105"/>
        <v>21.212121212121211</v>
      </c>
      <c r="J183" s="10">
        <f t="shared" si="105"/>
        <v>7.9365079365079358</v>
      </c>
      <c r="K183" s="11">
        <f>(H187+H188)/2</f>
        <v>2.7118043247075505</v>
      </c>
      <c r="L183" s="11">
        <f t="shared" ref="L183:M183" si="107">(I187+I188)/2</f>
        <v>3.7364130434782608</v>
      </c>
      <c r="M183" s="11">
        <f t="shared" si="107"/>
        <v>1.6666666666666667</v>
      </c>
      <c r="N183" s="1" t="s">
        <v>28</v>
      </c>
      <c r="O183" s="1">
        <v>102</v>
      </c>
      <c r="P183" s="1">
        <v>51</v>
      </c>
      <c r="Q183" s="1">
        <v>51</v>
      </c>
      <c r="R183" s="1">
        <v>1</v>
      </c>
      <c r="S183" s="1">
        <v>0</v>
      </c>
      <c r="T183" s="1">
        <v>1</v>
      </c>
      <c r="U183" s="1">
        <v>7</v>
      </c>
      <c r="V183" s="1">
        <v>1</v>
      </c>
      <c r="W183" s="1">
        <v>6</v>
      </c>
    </row>
    <row r="184" spans="1:23" x14ac:dyDescent="0.15">
      <c r="A184" s="1" t="s">
        <v>29</v>
      </c>
      <c r="B184" s="1">
        <v>106</v>
      </c>
      <c r="C184" s="1">
        <v>48</v>
      </c>
      <c r="D184" s="1">
        <v>58</v>
      </c>
      <c r="E184" s="1">
        <v>7</v>
      </c>
      <c r="F184" s="1">
        <v>6</v>
      </c>
      <c r="G184" s="1">
        <v>1</v>
      </c>
      <c r="H184" s="10">
        <f t="shared" si="105"/>
        <v>6.6037735849056602</v>
      </c>
      <c r="I184" s="10">
        <f t="shared" si="105"/>
        <v>12.5</v>
      </c>
      <c r="J184" s="10">
        <f t="shared" si="105"/>
        <v>1.7241379310344827</v>
      </c>
      <c r="K184" s="11"/>
      <c r="L184" s="11"/>
      <c r="M184" s="11"/>
      <c r="N184" s="1" t="s">
        <v>29</v>
      </c>
      <c r="O184" s="1">
        <v>97</v>
      </c>
      <c r="P184" s="1">
        <v>42</v>
      </c>
      <c r="Q184" s="1">
        <v>55</v>
      </c>
      <c r="R184" s="1">
        <v>1</v>
      </c>
      <c r="S184" s="1">
        <v>0</v>
      </c>
      <c r="T184" s="1">
        <v>1</v>
      </c>
      <c r="U184" s="1">
        <v>1</v>
      </c>
      <c r="V184" s="1">
        <v>0</v>
      </c>
      <c r="W184" s="1">
        <v>1</v>
      </c>
    </row>
    <row r="185" spans="1:23" x14ac:dyDescent="0.15">
      <c r="A185" s="1" t="s">
        <v>30</v>
      </c>
      <c r="B185" s="1">
        <v>108</v>
      </c>
      <c r="C185" s="1">
        <v>58</v>
      </c>
      <c r="D185" s="1">
        <v>50</v>
      </c>
      <c r="E185" s="1">
        <v>6</v>
      </c>
      <c r="F185" s="1">
        <v>6</v>
      </c>
      <c r="G185" s="1">
        <v>0</v>
      </c>
      <c r="H185" s="10">
        <f t="shared" si="105"/>
        <v>5.5555555555555554</v>
      </c>
      <c r="I185" s="10">
        <f t="shared" si="105"/>
        <v>10.344827586206897</v>
      </c>
      <c r="J185" s="10">
        <f t="shared" si="105"/>
        <v>0</v>
      </c>
      <c r="K185" s="11">
        <f>K183*50</f>
        <v>135.59021623537751</v>
      </c>
      <c r="L185" s="11">
        <f t="shared" ref="L185:M185" si="108">L183*50</f>
        <v>186.82065217391303</v>
      </c>
      <c r="M185" s="11">
        <f t="shared" si="108"/>
        <v>83.333333333333343</v>
      </c>
      <c r="N185" s="1" t="s">
        <v>30</v>
      </c>
      <c r="O185" s="1">
        <v>94</v>
      </c>
      <c r="P185" s="1">
        <v>50</v>
      </c>
      <c r="Q185" s="1">
        <v>44</v>
      </c>
      <c r="R185" s="1">
        <v>4</v>
      </c>
      <c r="S185" s="1">
        <v>1</v>
      </c>
      <c r="T185" s="1">
        <v>3</v>
      </c>
      <c r="U185" s="1">
        <v>4</v>
      </c>
      <c r="V185" s="1">
        <v>1</v>
      </c>
      <c r="W185" s="1">
        <v>3</v>
      </c>
    </row>
    <row r="186" spans="1:23" x14ac:dyDescent="0.15">
      <c r="A186" s="1" t="s">
        <v>31</v>
      </c>
      <c r="B186" s="1">
        <v>93</v>
      </c>
      <c r="C186" s="1">
        <v>43</v>
      </c>
      <c r="D186" s="1">
        <v>50</v>
      </c>
      <c r="E186" s="1">
        <v>3</v>
      </c>
      <c r="F186" s="1">
        <v>3</v>
      </c>
      <c r="G186" s="1">
        <v>0</v>
      </c>
      <c r="H186" s="10">
        <f t="shared" si="105"/>
        <v>3.225806451612903</v>
      </c>
      <c r="I186" s="10">
        <f t="shared" si="105"/>
        <v>6.9767441860465116</v>
      </c>
      <c r="J186" s="10">
        <f t="shared" si="105"/>
        <v>0</v>
      </c>
      <c r="K186" s="11"/>
      <c r="L186" s="11"/>
      <c r="M186" s="11"/>
      <c r="N186" s="1" t="s">
        <v>31</v>
      </c>
      <c r="O186" s="1">
        <v>83</v>
      </c>
      <c r="P186" s="1">
        <v>40</v>
      </c>
      <c r="Q186" s="1">
        <v>43</v>
      </c>
      <c r="R186" s="1">
        <v>7</v>
      </c>
      <c r="S186" s="1">
        <v>0</v>
      </c>
      <c r="T186" s="1">
        <v>7</v>
      </c>
      <c r="U186" s="1">
        <v>0</v>
      </c>
      <c r="V186" s="1">
        <v>0</v>
      </c>
      <c r="W186" s="1">
        <v>0</v>
      </c>
    </row>
    <row r="187" spans="1:23" x14ac:dyDescent="0.15">
      <c r="A187" s="1" t="s">
        <v>32</v>
      </c>
      <c r="B187" s="1">
        <v>91</v>
      </c>
      <c r="C187" s="1">
        <v>46</v>
      </c>
      <c r="D187" s="1">
        <v>45</v>
      </c>
      <c r="E187" s="1">
        <v>2</v>
      </c>
      <c r="F187" s="1">
        <v>2</v>
      </c>
      <c r="G187" s="1">
        <v>0</v>
      </c>
      <c r="H187" s="10">
        <f t="shared" si="105"/>
        <v>2.197802197802198</v>
      </c>
      <c r="I187" s="10">
        <f t="shared" si="105"/>
        <v>4.3478260869565215</v>
      </c>
      <c r="J187" s="10">
        <f t="shared" si="105"/>
        <v>0</v>
      </c>
      <c r="K187" s="11">
        <f>K181-K185</f>
        <v>2129.6326828197516</v>
      </c>
      <c r="L187" s="11">
        <f t="shared" ref="L187:M187" si="109">L181-L185</f>
        <v>2352.2648722055919</v>
      </c>
      <c r="M187" s="11">
        <f t="shared" si="109"/>
        <v>1914.3636993272346</v>
      </c>
      <c r="N187" s="1" t="s">
        <v>32</v>
      </c>
      <c r="O187" s="1">
        <v>75</v>
      </c>
      <c r="P187" s="1">
        <v>38</v>
      </c>
      <c r="Q187" s="1">
        <v>37</v>
      </c>
      <c r="R187" s="1">
        <v>9</v>
      </c>
      <c r="S187" s="1">
        <v>3</v>
      </c>
      <c r="T187" s="1">
        <v>6</v>
      </c>
      <c r="U187" s="1">
        <v>5</v>
      </c>
      <c r="V187" s="1">
        <v>3</v>
      </c>
      <c r="W187" s="1">
        <v>2</v>
      </c>
    </row>
    <row r="188" spans="1:23" x14ac:dyDescent="0.15">
      <c r="A188" s="1" t="s">
        <v>33</v>
      </c>
      <c r="B188" s="1">
        <v>62</v>
      </c>
      <c r="C188" s="1">
        <v>32</v>
      </c>
      <c r="D188" s="1">
        <v>30</v>
      </c>
      <c r="E188" s="1">
        <v>2</v>
      </c>
      <c r="F188" s="1">
        <v>1</v>
      </c>
      <c r="G188" s="1">
        <v>1</v>
      </c>
      <c r="H188" s="10">
        <f t="shared" si="105"/>
        <v>3.225806451612903</v>
      </c>
      <c r="I188" s="10">
        <f t="shared" si="105"/>
        <v>3.125</v>
      </c>
      <c r="J188" s="10">
        <f t="shared" si="105"/>
        <v>3.3333333333333335</v>
      </c>
      <c r="K188" s="11">
        <f>100-K183</f>
        <v>97.288195675292457</v>
      </c>
      <c r="L188" s="11">
        <f t="shared" ref="L188:M188" si="110">100-L183</f>
        <v>96.263586956521735</v>
      </c>
      <c r="M188" s="11">
        <f t="shared" si="110"/>
        <v>98.333333333333329</v>
      </c>
      <c r="N188" s="1" t="s">
        <v>33</v>
      </c>
      <c r="O188" s="1">
        <v>50</v>
      </c>
      <c r="P188" s="1">
        <v>29</v>
      </c>
      <c r="Q188" s="1">
        <v>21</v>
      </c>
      <c r="R188" s="1">
        <v>6</v>
      </c>
      <c r="S188" s="1">
        <v>2</v>
      </c>
      <c r="T188" s="1">
        <v>4</v>
      </c>
      <c r="U188" s="1">
        <v>4</v>
      </c>
      <c r="V188" s="1">
        <v>0</v>
      </c>
      <c r="W188" s="1">
        <v>4</v>
      </c>
    </row>
    <row r="189" spans="1:23" x14ac:dyDescent="0.15">
      <c r="A189" s="1" t="s">
        <v>79</v>
      </c>
      <c r="H189" s="10">
        <f>SUM(H181:H187)*5</f>
        <v>765.22289905512923</v>
      </c>
      <c r="I189" s="10">
        <f>SUM(I181:I187)*5</f>
        <v>1039.0855243795047</v>
      </c>
      <c r="J189" s="10">
        <f>SUM(J181:J187)*5</f>
        <v>497.69703266056797</v>
      </c>
      <c r="K189" s="13">
        <f>K187/K188</f>
        <v>21.889939144596536</v>
      </c>
      <c r="L189" s="13">
        <f t="shared" ref="L189:M189" si="111">L187/L188</f>
        <v>24.435666138931769</v>
      </c>
      <c r="M189" s="13">
        <f t="shared" si="111"/>
        <v>19.468105416887134</v>
      </c>
      <c r="N189" s="1" t="s">
        <v>79</v>
      </c>
    </row>
    <row r="190" spans="1:23" x14ac:dyDescent="0.15">
      <c r="A190" s="1" t="s">
        <v>63</v>
      </c>
      <c r="N190" s="1" t="s">
        <v>63</v>
      </c>
    </row>
    <row r="191" spans="1:23" x14ac:dyDescent="0.15">
      <c r="A191" s="1" t="s">
        <v>0</v>
      </c>
      <c r="B191" s="1">
        <v>1043</v>
      </c>
      <c r="C191" s="1">
        <v>495</v>
      </c>
      <c r="D191" s="1">
        <v>548</v>
      </c>
      <c r="E191" s="1">
        <v>374</v>
      </c>
      <c r="F191" s="1">
        <v>214</v>
      </c>
      <c r="G191" s="1">
        <v>160</v>
      </c>
      <c r="N191" s="1" t="s">
        <v>0</v>
      </c>
      <c r="O191" s="1">
        <v>568</v>
      </c>
      <c r="P191" s="1">
        <v>262</v>
      </c>
      <c r="Q191" s="1">
        <v>306</v>
      </c>
      <c r="R191" s="1">
        <v>42</v>
      </c>
      <c r="S191" s="1">
        <v>6</v>
      </c>
      <c r="T191" s="1">
        <v>36</v>
      </c>
      <c r="U191" s="1">
        <v>59</v>
      </c>
      <c r="V191" s="1">
        <v>13</v>
      </c>
      <c r="W191" s="1">
        <v>46</v>
      </c>
    </row>
    <row r="192" spans="1:23" x14ac:dyDescent="0.15">
      <c r="A192" s="1" t="s">
        <v>26</v>
      </c>
      <c r="B192" s="1">
        <v>244</v>
      </c>
      <c r="C192" s="1">
        <v>129</v>
      </c>
      <c r="D192" s="1">
        <v>115</v>
      </c>
      <c r="E192" s="1">
        <v>210</v>
      </c>
      <c r="F192" s="1">
        <v>121</v>
      </c>
      <c r="G192" s="1">
        <v>89</v>
      </c>
      <c r="H192" s="10">
        <f t="shared" ref="H192:J199" si="112">E192/B192*100</f>
        <v>86.065573770491795</v>
      </c>
      <c r="I192" s="10">
        <f t="shared" si="112"/>
        <v>93.798449612403104</v>
      </c>
      <c r="J192" s="10">
        <f t="shared" si="112"/>
        <v>77.391304347826079</v>
      </c>
      <c r="K192" s="11">
        <f>H200+1500</f>
        <v>2449.7774019315616</v>
      </c>
      <c r="L192" s="11">
        <f t="shared" ref="L192:M192" si="113">I200+1500</f>
        <v>2651.6221181918854</v>
      </c>
      <c r="M192" s="11">
        <f t="shared" si="113"/>
        <v>2278.0283667933845</v>
      </c>
      <c r="N192" s="1" t="s">
        <v>26</v>
      </c>
      <c r="O192" s="1">
        <v>28</v>
      </c>
      <c r="P192" s="1">
        <v>8</v>
      </c>
      <c r="Q192" s="1">
        <v>20</v>
      </c>
      <c r="R192" s="1">
        <v>1</v>
      </c>
      <c r="S192" s="1">
        <v>0</v>
      </c>
      <c r="T192" s="1">
        <v>1</v>
      </c>
      <c r="U192" s="1">
        <v>5</v>
      </c>
      <c r="V192" s="1">
        <v>0</v>
      </c>
      <c r="W192" s="1">
        <v>5</v>
      </c>
    </row>
    <row r="193" spans="1:23" x14ac:dyDescent="0.15">
      <c r="A193" s="1" t="s">
        <v>27</v>
      </c>
      <c r="B193" s="1">
        <v>207</v>
      </c>
      <c r="C193" s="1">
        <v>91</v>
      </c>
      <c r="D193" s="1">
        <v>116</v>
      </c>
      <c r="E193" s="1">
        <v>100</v>
      </c>
      <c r="F193" s="1">
        <v>53</v>
      </c>
      <c r="G193" s="1">
        <v>47</v>
      </c>
      <c r="H193" s="10">
        <f t="shared" si="112"/>
        <v>48.309178743961354</v>
      </c>
      <c r="I193" s="10">
        <f t="shared" si="112"/>
        <v>58.241758241758248</v>
      </c>
      <c r="J193" s="10">
        <f t="shared" si="112"/>
        <v>40.517241379310342</v>
      </c>
      <c r="K193" s="12"/>
      <c r="L193" s="12"/>
      <c r="M193" s="12"/>
      <c r="N193" s="1" t="s">
        <v>27</v>
      </c>
      <c r="O193" s="1">
        <v>95</v>
      </c>
      <c r="P193" s="1">
        <v>37</v>
      </c>
      <c r="Q193" s="1">
        <v>58</v>
      </c>
      <c r="R193" s="1">
        <v>2</v>
      </c>
      <c r="S193" s="1">
        <v>0</v>
      </c>
      <c r="T193" s="1">
        <v>2</v>
      </c>
      <c r="U193" s="1">
        <v>10</v>
      </c>
      <c r="V193" s="1">
        <v>1</v>
      </c>
      <c r="W193" s="1">
        <v>9</v>
      </c>
    </row>
    <row r="194" spans="1:23" x14ac:dyDescent="0.15">
      <c r="A194" s="1" t="s">
        <v>28</v>
      </c>
      <c r="B194" s="1">
        <v>134</v>
      </c>
      <c r="C194" s="1">
        <v>66</v>
      </c>
      <c r="D194" s="1">
        <v>68</v>
      </c>
      <c r="E194" s="1">
        <v>30</v>
      </c>
      <c r="F194" s="1">
        <v>19</v>
      </c>
      <c r="G194" s="1">
        <v>11</v>
      </c>
      <c r="H194" s="10">
        <f t="shared" si="112"/>
        <v>22.388059701492537</v>
      </c>
      <c r="I194" s="10">
        <f t="shared" si="112"/>
        <v>28.787878787878789</v>
      </c>
      <c r="J194" s="10">
        <f t="shared" si="112"/>
        <v>16.176470588235293</v>
      </c>
      <c r="K194" s="11">
        <f>(H198+H199)/2</f>
        <v>2.2977022977022976</v>
      </c>
      <c r="L194" s="11">
        <f t="shared" ref="L194:M194" si="114">(I198+I199)/2</f>
        <v>1.1904761904761905</v>
      </c>
      <c r="M194" s="11">
        <f t="shared" si="114"/>
        <v>3.5559678416821274</v>
      </c>
      <c r="N194" s="1" t="s">
        <v>28</v>
      </c>
      <c r="O194" s="1">
        <v>87</v>
      </c>
      <c r="P194" s="1">
        <v>44</v>
      </c>
      <c r="Q194" s="1">
        <v>43</v>
      </c>
      <c r="R194" s="1">
        <v>8</v>
      </c>
      <c r="S194" s="1">
        <v>2</v>
      </c>
      <c r="T194" s="1">
        <v>6</v>
      </c>
      <c r="U194" s="1">
        <v>9</v>
      </c>
      <c r="V194" s="1">
        <v>1</v>
      </c>
      <c r="W194" s="1">
        <v>8</v>
      </c>
    </row>
    <row r="195" spans="1:23" x14ac:dyDescent="0.15">
      <c r="A195" s="1" t="s">
        <v>29</v>
      </c>
      <c r="B195" s="1">
        <v>95</v>
      </c>
      <c r="C195" s="1">
        <v>39</v>
      </c>
      <c r="D195" s="1">
        <v>56</v>
      </c>
      <c r="E195" s="1">
        <v>13</v>
      </c>
      <c r="F195" s="1">
        <v>7</v>
      </c>
      <c r="G195" s="1">
        <v>6</v>
      </c>
      <c r="H195" s="10">
        <f t="shared" si="112"/>
        <v>13.684210526315791</v>
      </c>
      <c r="I195" s="10">
        <f t="shared" si="112"/>
        <v>17.948717948717949</v>
      </c>
      <c r="J195" s="10">
        <f t="shared" si="112"/>
        <v>10.714285714285714</v>
      </c>
      <c r="K195" s="11"/>
      <c r="L195" s="11"/>
      <c r="M195" s="11"/>
      <c r="N195" s="1" t="s">
        <v>29</v>
      </c>
      <c r="O195" s="1">
        <v>67</v>
      </c>
      <c r="P195" s="1">
        <v>32</v>
      </c>
      <c r="Q195" s="1">
        <v>35</v>
      </c>
      <c r="R195" s="1">
        <v>7</v>
      </c>
      <c r="S195" s="1">
        <v>0</v>
      </c>
      <c r="T195" s="1">
        <v>7</v>
      </c>
      <c r="U195" s="1">
        <v>8</v>
      </c>
      <c r="V195" s="1">
        <v>0</v>
      </c>
      <c r="W195" s="1">
        <v>8</v>
      </c>
    </row>
    <row r="196" spans="1:23" x14ac:dyDescent="0.15">
      <c r="A196" s="1" t="s">
        <v>30</v>
      </c>
      <c r="B196" s="1">
        <v>118</v>
      </c>
      <c r="C196" s="1">
        <v>48</v>
      </c>
      <c r="D196" s="1">
        <v>70</v>
      </c>
      <c r="E196" s="1">
        <v>13</v>
      </c>
      <c r="F196" s="1">
        <v>10</v>
      </c>
      <c r="G196" s="1">
        <v>3</v>
      </c>
      <c r="H196" s="10">
        <f t="shared" si="112"/>
        <v>11.016949152542372</v>
      </c>
      <c r="I196" s="10">
        <f t="shared" si="112"/>
        <v>20.833333333333336</v>
      </c>
      <c r="J196" s="10">
        <f t="shared" si="112"/>
        <v>4.2857142857142856</v>
      </c>
      <c r="K196" s="11">
        <f>K194*50</f>
        <v>114.88511488511489</v>
      </c>
      <c r="L196" s="11">
        <f t="shared" ref="L196:M196" si="115">L194*50</f>
        <v>59.523809523809526</v>
      </c>
      <c r="M196" s="11">
        <f t="shared" si="115"/>
        <v>177.79839208410638</v>
      </c>
      <c r="N196" s="1" t="s">
        <v>30</v>
      </c>
      <c r="O196" s="1">
        <v>86</v>
      </c>
      <c r="P196" s="1">
        <v>35</v>
      </c>
      <c r="Q196" s="1">
        <v>51</v>
      </c>
      <c r="R196" s="1">
        <v>4</v>
      </c>
      <c r="S196" s="1">
        <v>0</v>
      </c>
      <c r="T196" s="1">
        <v>4</v>
      </c>
      <c r="U196" s="1">
        <v>15</v>
      </c>
      <c r="V196" s="1">
        <v>3</v>
      </c>
      <c r="W196" s="1">
        <v>12</v>
      </c>
    </row>
    <row r="197" spans="1:23" x14ac:dyDescent="0.15">
      <c r="A197" s="1" t="s">
        <v>31</v>
      </c>
      <c r="B197" s="1">
        <v>77</v>
      </c>
      <c r="C197" s="1">
        <v>36</v>
      </c>
      <c r="D197" s="1">
        <v>41</v>
      </c>
      <c r="E197" s="1">
        <v>4</v>
      </c>
      <c r="F197" s="1">
        <v>3</v>
      </c>
      <c r="G197" s="1">
        <v>1</v>
      </c>
      <c r="H197" s="10">
        <f t="shared" si="112"/>
        <v>5.1948051948051948</v>
      </c>
      <c r="I197" s="10">
        <f t="shared" si="112"/>
        <v>8.3333333333333321</v>
      </c>
      <c r="J197" s="10">
        <f t="shared" si="112"/>
        <v>2.4390243902439024</v>
      </c>
      <c r="K197" s="11"/>
      <c r="L197" s="11"/>
      <c r="M197" s="11"/>
      <c r="N197" s="1" t="s">
        <v>31</v>
      </c>
      <c r="O197" s="1">
        <v>66</v>
      </c>
      <c r="P197" s="1">
        <v>31</v>
      </c>
      <c r="Q197" s="1">
        <v>35</v>
      </c>
      <c r="R197" s="1">
        <v>5</v>
      </c>
      <c r="S197" s="1">
        <v>0</v>
      </c>
      <c r="T197" s="1">
        <v>5</v>
      </c>
      <c r="U197" s="1">
        <v>2</v>
      </c>
      <c r="V197" s="1">
        <v>2</v>
      </c>
      <c r="W197" s="1">
        <v>0</v>
      </c>
    </row>
    <row r="198" spans="1:23" x14ac:dyDescent="0.15">
      <c r="A198" s="1" t="s">
        <v>32</v>
      </c>
      <c r="B198" s="1">
        <v>91</v>
      </c>
      <c r="C198" s="1">
        <v>42</v>
      </c>
      <c r="D198" s="1">
        <v>49</v>
      </c>
      <c r="E198" s="1">
        <v>3</v>
      </c>
      <c r="F198" s="1">
        <v>1</v>
      </c>
      <c r="G198" s="1">
        <v>2</v>
      </c>
      <c r="H198" s="10">
        <f t="shared" si="112"/>
        <v>3.296703296703297</v>
      </c>
      <c r="I198" s="10">
        <f t="shared" si="112"/>
        <v>2.3809523809523809</v>
      </c>
      <c r="J198" s="10">
        <f t="shared" si="112"/>
        <v>4.0816326530612246</v>
      </c>
      <c r="K198" s="11">
        <f>K192-K196</f>
        <v>2334.8922870464467</v>
      </c>
      <c r="L198" s="11">
        <f t="shared" ref="L198:M198" si="116">L192-L196</f>
        <v>2592.0983086680758</v>
      </c>
      <c r="M198" s="11">
        <f t="shared" si="116"/>
        <v>2100.2299747092779</v>
      </c>
      <c r="N198" s="1" t="s">
        <v>32</v>
      </c>
      <c r="O198" s="1">
        <v>76</v>
      </c>
      <c r="P198" s="1">
        <v>37</v>
      </c>
      <c r="Q198" s="1">
        <v>39</v>
      </c>
      <c r="R198" s="1">
        <v>6</v>
      </c>
      <c r="S198" s="1">
        <v>1</v>
      </c>
      <c r="T198" s="1">
        <v>5</v>
      </c>
      <c r="U198" s="1">
        <v>6</v>
      </c>
      <c r="V198" s="1">
        <v>3</v>
      </c>
      <c r="W198" s="1">
        <v>3</v>
      </c>
    </row>
    <row r="199" spans="1:23" x14ac:dyDescent="0.15">
      <c r="A199" s="1" t="s">
        <v>33</v>
      </c>
      <c r="B199" s="1">
        <v>77</v>
      </c>
      <c r="C199" s="1">
        <v>44</v>
      </c>
      <c r="D199" s="1">
        <v>33</v>
      </c>
      <c r="E199" s="1">
        <v>1</v>
      </c>
      <c r="F199" s="1">
        <v>0</v>
      </c>
      <c r="G199" s="1">
        <v>1</v>
      </c>
      <c r="H199" s="10">
        <f t="shared" si="112"/>
        <v>1.2987012987012987</v>
      </c>
      <c r="I199" s="10">
        <f t="shared" si="112"/>
        <v>0</v>
      </c>
      <c r="J199" s="10">
        <f t="shared" si="112"/>
        <v>3.0303030303030303</v>
      </c>
      <c r="K199" s="11">
        <f>100-K194</f>
        <v>97.702297702297699</v>
      </c>
      <c r="L199" s="11">
        <f t="shared" ref="L199:M199" si="117">100-L194</f>
        <v>98.80952380952381</v>
      </c>
      <c r="M199" s="11">
        <f t="shared" si="117"/>
        <v>96.444032158317867</v>
      </c>
      <c r="N199" s="1" t="s">
        <v>33</v>
      </c>
      <c r="O199" s="1">
        <v>63</v>
      </c>
      <c r="P199" s="1">
        <v>38</v>
      </c>
      <c r="Q199" s="1">
        <v>25</v>
      </c>
      <c r="R199" s="1">
        <v>9</v>
      </c>
      <c r="S199" s="1">
        <v>3</v>
      </c>
      <c r="T199" s="1">
        <v>6</v>
      </c>
      <c r="U199" s="1">
        <v>4</v>
      </c>
      <c r="V199" s="1">
        <v>3</v>
      </c>
      <c r="W199" s="1">
        <v>1</v>
      </c>
    </row>
    <row r="200" spans="1:23" x14ac:dyDescent="0.15">
      <c r="A200" s="1" t="s">
        <v>80</v>
      </c>
      <c r="H200" s="10">
        <f>SUM(H192:H198)*5</f>
        <v>949.7774019315616</v>
      </c>
      <c r="I200" s="10">
        <f>SUM(I192:I198)*5</f>
        <v>1151.6221181918856</v>
      </c>
      <c r="J200" s="10">
        <f>SUM(J192:J198)*5</f>
        <v>778.02836679338429</v>
      </c>
      <c r="K200" s="13">
        <f>K198/K199</f>
        <v>23.898028418542875</v>
      </c>
      <c r="L200" s="13">
        <f t="shared" ref="L200:M200" si="118">L198/L199</f>
        <v>26.233284087725103</v>
      </c>
      <c r="M200" s="13">
        <f t="shared" si="118"/>
        <v>21.776671170919542</v>
      </c>
      <c r="N200" s="1" t="s">
        <v>80</v>
      </c>
    </row>
    <row r="201" spans="1:23" x14ac:dyDescent="0.15">
      <c r="A201" s="1" t="s">
        <v>63</v>
      </c>
      <c r="N201" s="1" t="s">
        <v>63</v>
      </c>
    </row>
    <row r="202" spans="1:23" x14ac:dyDescent="0.15">
      <c r="A202" s="1" t="s">
        <v>0</v>
      </c>
      <c r="B202" s="1">
        <v>786</v>
      </c>
      <c r="C202" s="1">
        <v>359</v>
      </c>
      <c r="D202" s="1">
        <v>427</v>
      </c>
      <c r="E202" s="1">
        <v>243</v>
      </c>
      <c r="F202" s="1">
        <v>142</v>
      </c>
      <c r="G202" s="1">
        <v>101</v>
      </c>
      <c r="N202" s="1" t="s">
        <v>0</v>
      </c>
      <c r="O202" s="1">
        <v>438</v>
      </c>
      <c r="P202" s="1">
        <v>205</v>
      </c>
      <c r="Q202" s="1">
        <v>233</v>
      </c>
      <c r="R202" s="1">
        <v>51</v>
      </c>
      <c r="S202" s="1">
        <v>4</v>
      </c>
      <c r="T202" s="1">
        <v>47</v>
      </c>
      <c r="U202" s="1">
        <v>54</v>
      </c>
      <c r="V202" s="1">
        <v>8</v>
      </c>
      <c r="W202" s="1">
        <v>46</v>
      </c>
    </row>
    <row r="203" spans="1:23" x14ac:dyDescent="0.15">
      <c r="A203" s="1" t="s">
        <v>26</v>
      </c>
      <c r="B203" s="1">
        <v>159</v>
      </c>
      <c r="C203" s="1">
        <v>82</v>
      </c>
      <c r="D203" s="1">
        <v>77</v>
      </c>
      <c r="E203" s="1">
        <v>133</v>
      </c>
      <c r="F203" s="1">
        <v>80</v>
      </c>
      <c r="G203" s="1">
        <v>53</v>
      </c>
      <c r="H203" s="10">
        <f t="shared" ref="H203:J210" si="119">E203/B203*100</f>
        <v>83.647798742138363</v>
      </c>
      <c r="I203" s="10">
        <f t="shared" si="119"/>
        <v>97.560975609756099</v>
      </c>
      <c r="J203" s="10">
        <f t="shared" si="119"/>
        <v>68.831168831168839</v>
      </c>
      <c r="K203" s="11">
        <f>H211+1500</f>
        <v>2337.048125220424</v>
      </c>
      <c r="L203" s="11">
        <f t="shared" ref="L203:M203" si="120">I211+1500</f>
        <v>2497.6311172626124</v>
      </c>
      <c r="M203" s="11">
        <f t="shared" si="120"/>
        <v>2185.3791073267821</v>
      </c>
      <c r="N203" s="1" t="s">
        <v>26</v>
      </c>
      <c r="O203" s="1">
        <v>21</v>
      </c>
      <c r="P203" s="1">
        <v>1</v>
      </c>
      <c r="Q203" s="1">
        <v>20</v>
      </c>
      <c r="R203" s="1">
        <v>0</v>
      </c>
      <c r="S203" s="1">
        <v>0</v>
      </c>
      <c r="T203" s="1">
        <v>0</v>
      </c>
      <c r="U203" s="1">
        <v>5</v>
      </c>
      <c r="V203" s="1">
        <v>1</v>
      </c>
      <c r="W203" s="1">
        <v>4</v>
      </c>
    </row>
    <row r="204" spans="1:23" x14ac:dyDescent="0.15">
      <c r="A204" s="1" t="s">
        <v>27</v>
      </c>
      <c r="B204" s="1">
        <v>162</v>
      </c>
      <c r="C204" s="1">
        <v>82</v>
      </c>
      <c r="D204" s="1">
        <v>80</v>
      </c>
      <c r="E204" s="1">
        <v>67</v>
      </c>
      <c r="F204" s="1">
        <v>38</v>
      </c>
      <c r="G204" s="1">
        <v>29</v>
      </c>
      <c r="H204" s="10">
        <f t="shared" si="119"/>
        <v>41.358024691358025</v>
      </c>
      <c r="I204" s="10">
        <f t="shared" si="119"/>
        <v>46.341463414634148</v>
      </c>
      <c r="J204" s="10">
        <f t="shared" si="119"/>
        <v>36.25</v>
      </c>
      <c r="K204" s="12"/>
      <c r="L204" s="12"/>
      <c r="M204" s="12"/>
      <c r="N204" s="1" t="s">
        <v>27</v>
      </c>
      <c r="O204" s="1">
        <v>84</v>
      </c>
      <c r="P204" s="1">
        <v>41</v>
      </c>
      <c r="Q204" s="1">
        <v>43</v>
      </c>
      <c r="R204" s="1">
        <v>2</v>
      </c>
      <c r="S204" s="1">
        <v>0</v>
      </c>
      <c r="T204" s="1">
        <v>2</v>
      </c>
      <c r="U204" s="1">
        <v>9</v>
      </c>
      <c r="V204" s="1">
        <v>3</v>
      </c>
      <c r="W204" s="1">
        <v>6</v>
      </c>
    </row>
    <row r="205" spans="1:23" x14ac:dyDescent="0.15">
      <c r="A205" s="1" t="s">
        <v>28</v>
      </c>
      <c r="B205" s="1">
        <v>111</v>
      </c>
      <c r="C205" s="1">
        <v>46</v>
      </c>
      <c r="D205" s="1">
        <v>65</v>
      </c>
      <c r="E205" s="1">
        <v>23</v>
      </c>
      <c r="F205" s="1">
        <v>13</v>
      </c>
      <c r="G205" s="1">
        <v>10</v>
      </c>
      <c r="H205" s="10">
        <f t="shared" si="119"/>
        <v>20.72072072072072</v>
      </c>
      <c r="I205" s="10">
        <f t="shared" si="119"/>
        <v>28.260869565217391</v>
      </c>
      <c r="J205" s="10">
        <f t="shared" si="119"/>
        <v>15.384615384615385</v>
      </c>
      <c r="K205" s="11">
        <f>(H209+H210)/2</f>
        <v>4.3518518518518512</v>
      </c>
      <c r="L205" s="11">
        <f t="shared" ref="L205:M205" si="121">(I209+I210)/2</f>
        <v>4.7619047619047619</v>
      </c>
      <c r="M205" s="11">
        <f t="shared" si="121"/>
        <v>4.0792540792540795</v>
      </c>
      <c r="N205" s="1" t="s">
        <v>28</v>
      </c>
      <c r="O205" s="1">
        <v>71</v>
      </c>
      <c r="P205" s="1">
        <v>30</v>
      </c>
      <c r="Q205" s="1">
        <v>41</v>
      </c>
      <c r="R205" s="1">
        <v>2</v>
      </c>
      <c r="S205" s="1">
        <v>1</v>
      </c>
      <c r="T205" s="1">
        <v>1</v>
      </c>
      <c r="U205" s="1">
        <v>15</v>
      </c>
      <c r="V205" s="1">
        <v>2</v>
      </c>
      <c r="W205" s="1">
        <v>13</v>
      </c>
    </row>
    <row r="206" spans="1:23" x14ac:dyDescent="0.15">
      <c r="A206" s="1" t="s">
        <v>29</v>
      </c>
      <c r="B206" s="1">
        <v>93</v>
      </c>
      <c r="C206" s="1">
        <v>45</v>
      </c>
      <c r="D206" s="1">
        <v>48</v>
      </c>
      <c r="E206" s="1">
        <v>9</v>
      </c>
      <c r="F206" s="1">
        <v>7</v>
      </c>
      <c r="G206" s="1">
        <v>2</v>
      </c>
      <c r="H206" s="10">
        <f t="shared" si="119"/>
        <v>9.67741935483871</v>
      </c>
      <c r="I206" s="10">
        <f t="shared" si="119"/>
        <v>15.555555555555555</v>
      </c>
      <c r="J206" s="10">
        <f t="shared" si="119"/>
        <v>4.1666666666666661</v>
      </c>
      <c r="K206" s="11"/>
      <c r="L206" s="11"/>
      <c r="M206" s="11"/>
      <c r="N206" s="1" t="s">
        <v>29</v>
      </c>
      <c r="O206" s="1">
        <v>71</v>
      </c>
      <c r="P206" s="1">
        <v>38</v>
      </c>
      <c r="Q206" s="1">
        <v>33</v>
      </c>
      <c r="R206" s="1">
        <v>8</v>
      </c>
      <c r="S206" s="1">
        <v>0</v>
      </c>
      <c r="T206" s="1">
        <v>8</v>
      </c>
      <c r="U206" s="1">
        <v>5</v>
      </c>
      <c r="V206" s="1">
        <v>0</v>
      </c>
      <c r="W206" s="1">
        <v>5</v>
      </c>
    </row>
    <row r="207" spans="1:23" x14ac:dyDescent="0.15">
      <c r="A207" s="1" t="s">
        <v>30</v>
      </c>
      <c r="B207" s="1">
        <v>83</v>
      </c>
      <c r="C207" s="1">
        <v>40</v>
      </c>
      <c r="D207" s="1">
        <v>43</v>
      </c>
      <c r="E207" s="1">
        <v>3</v>
      </c>
      <c r="F207" s="1">
        <v>1</v>
      </c>
      <c r="G207" s="1">
        <v>2</v>
      </c>
      <c r="H207" s="10">
        <f t="shared" si="119"/>
        <v>3.6144578313253009</v>
      </c>
      <c r="I207" s="10">
        <f t="shared" si="119"/>
        <v>2.5</v>
      </c>
      <c r="J207" s="10">
        <f t="shared" si="119"/>
        <v>4.6511627906976747</v>
      </c>
      <c r="K207" s="11">
        <f>K205*50</f>
        <v>217.59259259259255</v>
      </c>
      <c r="L207" s="11">
        <f t="shared" ref="L207:M207" si="122">L205*50</f>
        <v>238.0952380952381</v>
      </c>
      <c r="M207" s="11">
        <f t="shared" si="122"/>
        <v>203.96270396270398</v>
      </c>
      <c r="N207" s="1" t="s">
        <v>30</v>
      </c>
      <c r="O207" s="1">
        <v>67</v>
      </c>
      <c r="P207" s="1">
        <v>38</v>
      </c>
      <c r="Q207" s="1">
        <v>29</v>
      </c>
      <c r="R207" s="1">
        <v>5</v>
      </c>
      <c r="S207" s="1">
        <v>0</v>
      </c>
      <c r="T207" s="1">
        <v>5</v>
      </c>
      <c r="U207" s="1">
        <v>8</v>
      </c>
      <c r="V207" s="1">
        <v>1</v>
      </c>
      <c r="W207" s="1">
        <v>7</v>
      </c>
    </row>
    <row r="208" spans="1:23" x14ac:dyDescent="0.15">
      <c r="A208" s="1" t="s">
        <v>31</v>
      </c>
      <c r="B208" s="1">
        <v>64</v>
      </c>
      <c r="C208" s="1">
        <v>22</v>
      </c>
      <c r="D208" s="1">
        <v>42</v>
      </c>
      <c r="E208" s="1">
        <v>3</v>
      </c>
      <c r="F208" s="1">
        <v>1</v>
      </c>
      <c r="G208" s="1">
        <v>2</v>
      </c>
      <c r="H208" s="10">
        <f t="shared" si="119"/>
        <v>4.6875</v>
      </c>
      <c r="I208" s="10">
        <f t="shared" si="119"/>
        <v>4.5454545454545459</v>
      </c>
      <c r="J208" s="10">
        <f t="shared" si="119"/>
        <v>4.7619047619047619</v>
      </c>
      <c r="K208" s="11"/>
      <c r="L208" s="11"/>
      <c r="M208" s="11"/>
      <c r="N208" s="1" t="s">
        <v>31</v>
      </c>
      <c r="O208" s="1">
        <v>43</v>
      </c>
      <c r="P208" s="1">
        <v>19</v>
      </c>
      <c r="Q208" s="1">
        <v>24</v>
      </c>
      <c r="R208" s="1">
        <v>11</v>
      </c>
      <c r="S208" s="1">
        <v>1</v>
      </c>
      <c r="T208" s="1">
        <v>10</v>
      </c>
      <c r="U208" s="1">
        <v>7</v>
      </c>
      <c r="V208" s="1">
        <v>1</v>
      </c>
      <c r="W208" s="1">
        <v>6</v>
      </c>
    </row>
    <row r="209" spans="1:23" x14ac:dyDescent="0.15">
      <c r="A209" s="1" t="s">
        <v>32</v>
      </c>
      <c r="B209" s="1">
        <v>54</v>
      </c>
      <c r="C209" s="1">
        <v>21</v>
      </c>
      <c r="D209" s="1">
        <v>33</v>
      </c>
      <c r="E209" s="1">
        <v>2</v>
      </c>
      <c r="F209" s="1">
        <v>1</v>
      </c>
      <c r="G209" s="1">
        <v>1</v>
      </c>
      <c r="H209" s="10">
        <f t="shared" si="119"/>
        <v>3.7037037037037033</v>
      </c>
      <c r="I209" s="10">
        <f t="shared" si="119"/>
        <v>4.7619047619047619</v>
      </c>
      <c r="J209" s="10">
        <f t="shared" si="119"/>
        <v>3.0303030303030303</v>
      </c>
      <c r="K209" s="11">
        <f>K203-K207</f>
        <v>2119.4555326278314</v>
      </c>
      <c r="L209" s="11">
        <f t="shared" ref="L209:M209" si="123">L203-L207</f>
        <v>2259.5358791673743</v>
      </c>
      <c r="M209" s="11">
        <f t="shared" si="123"/>
        <v>1981.4164033640782</v>
      </c>
      <c r="N209" s="1" t="s">
        <v>32</v>
      </c>
      <c r="O209" s="1">
        <v>44</v>
      </c>
      <c r="P209" s="1">
        <v>20</v>
      </c>
      <c r="Q209" s="1">
        <v>24</v>
      </c>
      <c r="R209" s="1">
        <v>4</v>
      </c>
      <c r="S209" s="1">
        <v>0</v>
      </c>
      <c r="T209" s="1">
        <v>4</v>
      </c>
      <c r="U209" s="1">
        <v>4</v>
      </c>
      <c r="V209" s="1">
        <v>0</v>
      </c>
      <c r="W209" s="1">
        <v>4</v>
      </c>
    </row>
    <row r="210" spans="1:23" x14ac:dyDescent="0.15">
      <c r="A210" s="1" t="s">
        <v>33</v>
      </c>
      <c r="B210" s="1">
        <v>60</v>
      </c>
      <c r="C210" s="1">
        <v>21</v>
      </c>
      <c r="D210" s="1">
        <v>39</v>
      </c>
      <c r="E210" s="1">
        <v>3</v>
      </c>
      <c r="F210" s="1">
        <v>1</v>
      </c>
      <c r="G210" s="1">
        <v>2</v>
      </c>
      <c r="H210" s="10">
        <f t="shared" si="119"/>
        <v>5</v>
      </c>
      <c r="I210" s="10">
        <f t="shared" si="119"/>
        <v>4.7619047619047619</v>
      </c>
      <c r="J210" s="10">
        <f t="shared" si="119"/>
        <v>5.1282051282051277</v>
      </c>
      <c r="K210" s="11">
        <f>100-K205</f>
        <v>95.648148148148152</v>
      </c>
      <c r="L210" s="11">
        <f t="shared" ref="L210:M210" si="124">100-L205</f>
        <v>95.238095238095241</v>
      </c>
      <c r="M210" s="11">
        <f t="shared" si="124"/>
        <v>95.920745920745915</v>
      </c>
      <c r="N210" s="1" t="s">
        <v>33</v>
      </c>
      <c r="O210" s="1">
        <v>37</v>
      </c>
      <c r="P210" s="1">
        <v>18</v>
      </c>
      <c r="Q210" s="1">
        <v>19</v>
      </c>
      <c r="R210" s="1">
        <v>19</v>
      </c>
      <c r="S210" s="1">
        <v>2</v>
      </c>
      <c r="T210" s="1">
        <v>17</v>
      </c>
      <c r="U210" s="1">
        <v>1</v>
      </c>
      <c r="V210" s="1">
        <v>0</v>
      </c>
      <c r="W210" s="1">
        <v>1</v>
      </c>
    </row>
    <row r="211" spans="1:23" x14ac:dyDescent="0.15">
      <c r="H211" s="10">
        <f>SUM(H203:H209)*5</f>
        <v>837.04812522042403</v>
      </c>
      <c r="I211" s="10">
        <f>SUM(I203:I209)*5</f>
        <v>997.63111726261241</v>
      </c>
      <c r="J211" s="10">
        <f>SUM(J203:J209)*5</f>
        <v>685.37910732678188</v>
      </c>
      <c r="K211" s="13">
        <f>K209/K210</f>
        <v>22.158876817406174</v>
      </c>
      <c r="L211" s="13">
        <f t="shared" ref="L211:M211" si="125">L209/L210</f>
        <v>23.725126731257429</v>
      </c>
      <c r="M211" s="13">
        <f t="shared" si="125"/>
        <v>20.656807704573257</v>
      </c>
      <c r="N211" s="1" t="s">
        <v>81</v>
      </c>
    </row>
    <row r="212" spans="1:23" x14ac:dyDescent="0.15">
      <c r="A212" s="38" t="s">
        <v>142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 t="s">
        <v>142</v>
      </c>
      <c r="O212" s="38"/>
      <c r="P212" s="38"/>
      <c r="Q212" s="38"/>
      <c r="R212" s="38"/>
      <c r="S212" s="38"/>
      <c r="T212" s="38"/>
      <c r="U212" s="38"/>
      <c r="V212" s="38"/>
      <c r="W212" s="38"/>
    </row>
    <row r="213" spans="1:23" s="23" customFormat="1" x14ac:dyDescent="0.15">
      <c r="H213" s="24"/>
      <c r="I213" s="24"/>
      <c r="J213" s="24"/>
      <c r="K213" s="22"/>
      <c r="L213" s="22"/>
      <c r="M213" s="22"/>
    </row>
    <row r="214" spans="1:23" x14ac:dyDescent="0.15">
      <c r="A214" s="1" t="s">
        <v>150</v>
      </c>
      <c r="N214" s="1" t="s">
        <v>150</v>
      </c>
    </row>
    <row r="215" spans="1:23" x14ac:dyDescent="0.15">
      <c r="A215" s="18"/>
      <c r="B215" s="34" t="s">
        <v>0</v>
      </c>
      <c r="C215" s="34"/>
      <c r="D215" s="34"/>
      <c r="E215" s="34" t="s">
        <v>59</v>
      </c>
      <c r="F215" s="34"/>
      <c r="G215" s="34"/>
      <c r="H215" s="17"/>
      <c r="I215" s="9"/>
      <c r="J215" s="18"/>
      <c r="K215" s="35" t="s">
        <v>175</v>
      </c>
      <c r="L215" s="36"/>
      <c r="M215" s="37"/>
      <c r="N215" s="18"/>
      <c r="O215" s="34" t="s">
        <v>60</v>
      </c>
      <c r="P215" s="34"/>
      <c r="Q215" s="34"/>
      <c r="R215" s="34" t="s">
        <v>61</v>
      </c>
      <c r="S215" s="34"/>
      <c r="T215" s="34"/>
      <c r="U215" s="34" t="s">
        <v>62</v>
      </c>
      <c r="V215" s="34"/>
      <c r="W215" s="35"/>
    </row>
    <row r="216" spans="1:23" s="5" customFormat="1" x14ac:dyDescent="0.15">
      <c r="A216" s="21"/>
      <c r="B216" s="3" t="s">
        <v>0</v>
      </c>
      <c r="C216" s="3" t="s">
        <v>40</v>
      </c>
      <c r="D216" s="3" t="s">
        <v>41</v>
      </c>
      <c r="E216" s="3" t="s">
        <v>0</v>
      </c>
      <c r="F216" s="3" t="s">
        <v>40</v>
      </c>
      <c r="G216" s="3" t="s">
        <v>41</v>
      </c>
      <c r="H216" s="19"/>
      <c r="I216" s="20"/>
      <c r="J216" s="21"/>
      <c r="K216" s="3" t="s">
        <v>0</v>
      </c>
      <c r="L216" s="3" t="s">
        <v>40</v>
      </c>
      <c r="M216" s="3" t="s">
        <v>41</v>
      </c>
      <c r="N216" s="21"/>
      <c r="O216" s="3" t="s">
        <v>0</v>
      </c>
      <c r="P216" s="3" t="s">
        <v>40</v>
      </c>
      <c r="Q216" s="3" t="s">
        <v>41</v>
      </c>
      <c r="R216" s="3" t="s">
        <v>0</v>
      </c>
      <c r="S216" s="3" t="s">
        <v>40</v>
      </c>
      <c r="T216" s="3" t="s">
        <v>41</v>
      </c>
      <c r="U216" s="3" t="s">
        <v>0</v>
      </c>
      <c r="V216" s="3" t="s">
        <v>40</v>
      </c>
      <c r="W216" s="4" t="s">
        <v>41</v>
      </c>
    </row>
    <row r="217" spans="1:23" x14ac:dyDescent="0.15">
      <c r="A217" s="1" t="s">
        <v>81</v>
      </c>
      <c r="N217" s="1" t="s">
        <v>63</v>
      </c>
    </row>
    <row r="218" spans="1:23" x14ac:dyDescent="0.15">
      <c r="A218" s="1" t="s">
        <v>0</v>
      </c>
      <c r="B218" s="1">
        <v>811</v>
      </c>
      <c r="C218" s="1">
        <v>393</v>
      </c>
      <c r="D218" s="1">
        <v>418</v>
      </c>
      <c r="E218" s="1">
        <v>323</v>
      </c>
      <c r="F218" s="1">
        <v>195</v>
      </c>
      <c r="G218" s="1">
        <v>128</v>
      </c>
      <c r="N218" s="1" t="s">
        <v>0</v>
      </c>
      <c r="O218" s="1">
        <v>429</v>
      </c>
      <c r="P218" s="1">
        <v>188</v>
      </c>
      <c r="Q218" s="1">
        <v>241</v>
      </c>
      <c r="R218" s="1">
        <v>35</v>
      </c>
      <c r="S218" s="1">
        <v>5</v>
      </c>
      <c r="T218" s="1">
        <v>30</v>
      </c>
      <c r="U218" s="1">
        <v>24</v>
      </c>
      <c r="V218" s="1">
        <v>5</v>
      </c>
      <c r="W218" s="1">
        <v>19</v>
      </c>
    </row>
    <row r="219" spans="1:23" x14ac:dyDescent="0.15">
      <c r="A219" s="1" t="s">
        <v>26</v>
      </c>
      <c r="B219" s="1">
        <v>183</v>
      </c>
      <c r="C219" s="1">
        <v>100</v>
      </c>
      <c r="D219" s="1">
        <v>83</v>
      </c>
      <c r="E219" s="1">
        <v>167</v>
      </c>
      <c r="F219" s="1">
        <v>100</v>
      </c>
      <c r="G219" s="1">
        <v>67</v>
      </c>
      <c r="H219" s="10">
        <f t="shared" ref="H219:J226" si="126">E219/B219*100</f>
        <v>91.256830601092901</v>
      </c>
      <c r="I219" s="10">
        <f t="shared" si="126"/>
        <v>100</v>
      </c>
      <c r="J219" s="10">
        <f t="shared" si="126"/>
        <v>80.722891566265062</v>
      </c>
      <c r="K219" s="11">
        <f>H227+1500</f>
        <v>2605.2095157158988</v>
      </c>
      <c r="L219" s="11">
        <f t="shared" ref="L219:M219" si="127">I227+1500</f>
        <v>2809.5238095238096</v>
      </c>
      <c r="M219" s="11">
        <f t="shared" si="127"/>
        <v>2403.2392769688749</v>
      </c>
      <c r="N219" s="1" t="s">
        <v>26</v>
      </c>
      <c r="O219" s="1">
        <v>14</v>
      </c>
      <c r="P219" s="1">
        <v>0</v>
      </c>
      <c r="Q219" s="1">
        <v>14</v>
      </c>
      <c r="R219" s="1">
        <v>0</v>
      </c>
      <c r="S219" s="1">
        <v>0</v>
      </c>
      <c r="T219" s="1">
        <v>0</v>
      </c>
      <c r="U219" s="1">
        <v>2</v>
      </c>
      <c r="V219" s="1">
        <v>0</v>
      </c>
      <c r="W219" s="1">
        <v>2</v>
      </c>
    </row>
    <row r="220" spans="1:23" x14ac:dyDescent="0.15">
      <c r="A220" s="1" t="s">
        <v>27</v>
      </c>
      <c r="B220" s="1">
        <v>137</v>
      </c>
      <c r="C220" s="1">
        <v>70</v>
      </c>
      <c r="D220" s="1">
        <v>67</v>
      </c>
      <c r="E220" s="1">
        <v>90</v>
      </c>
      <c r="F220" s="1">
        <v>53</v>
      </c>
      <c r="G220" s="1">
        <v>37</v>
      </c>
      <c r="H220" s="10">
        <f t="shared" si="126"/>
        <v>65.693430656934311</v>
      </c>
      <c r="I220" s="10">
        <f t="shared" si="126"/>
        <v>75.714285714285708</v>
      </c>
      <c r="J220" s="10">
        <f t="shared" si="126"/>
        <v>55.223880597014926</v>
      </c>
      <c r="K220" s="12"/>
      <c r="L220" s="12"/>
      <c r="M220" s="12"/>
      <c r="N220" s="1" t="s">
        <v>27</v>
      </c>
      <c r="O220" s="1">
        <v>44</v>
      </c>
      <c r="P220" s="1">
        <v>17</v>
      </c>
      <c r="Q220" s="1">
        <v>27</v>
      </c>
      <c r="R220" s="1">
        <v>1</v>
      </c>
      <c r="S220" s="1">
        <v>0</v>
      </c>
      <c r="T220" s="1">
        <v>1</v>
      </c>
      <c r="U220" s="1">
        <v>2</v>
      </c>
      <c r="V220" s="1">
        <v>0</v>
      </c>
      <c r="W220" s="1">
        <v>2</v>
      </c>
    </row>
    <row r="221" spans="1:23" x14ac:dyDescent="0.15">
      <c r="A221" s="1" t="s">
        <v>28</v>
      </c>
      <c r="B221" s="1">
        <v>112</v>
      </c>
      <c r="C221" s="1">
        <v>52</v>
      </c>
      <c r="D221" s="1">
        <v>60</v>
      </c>
      <c r="E221" s="1">
        <v>39</v>
      </c>
      <c r="F221" s="1">
        <v>26</v>
      </c>
      <c r="G221" s="1">
        <v>13</v>
      </c>
      <c r="H221" s="10">
        <f t="shared" si="126"/>
        <v>34.821428571428569</v>
      </c>
      <c r="I221" s="10">
        <f t="shared" si="126"/>
        <v>50</v>
      </c>
      <c r="J221" s="10">
        <f t="shared" si="126"/>
        <v>21.666666666666668</v>
      </c>
      <c r="K221" s="11">
        <f>(H225+H226)/2</f>
        <v>4.0601503759398492</v>
      </c>
      <c r="L221" s="11">
        <f t="shared" ref="L221:M221" si="128">(I225+I226)/2</f>
        <v>7.5</v>
      </c>
      <c r="M221" s="11">
        <f t="shared" si="128"/>
        <v>1.25</v>
      </c>
      <c r="N221" s="1" t="s">
        <v>28</v>
      </c>
      <c r="O221" s="1">
        <v>66</v>
      </c>
      <c r="P221" s="1">
        <v>25</v>
      </c>
      <c r="Q221" s="1">
        <v>41</v>
      </c>
      <c r="R221" s="1">
        <v>1</v>
      </c>
      <c r="S221" s="1">
        <v>0</v>
      </c>
      <c r="T221" s="1">
        <v>1</v>
      </c>
      <c r="U221" s="1">
        <v>6</v>
      </c>
      <c r="V221" s="1">
        <v>1</v>
      </c>
      <c r="W221" s="1">
        <v>5</v>
      </c>
    </row>
    <row r="222" spans="1:23" x14ac:dyDescent="0.15">
      <c r="A222" s="1" t="s">
        <v>29</v>
      </c>
      <c r="B222" s="1">
        <v>79</v>
      </c>
      <c r="C222" s="1">
        <v>40</v>
      </c>
      <c r="D222" s="1">
        <v>39</v>
      </c>
      <c r="E222" s="1">
        <v>13</v>
      </c>
      <c r="F222" s="1">
        <v>8</v>
      </c>
      <c r="G222" s="1">
        <v>5</v>
      </c>
      <c r="H222" s="10">
        <f t="shared" si="126"/>
        <v>16.455696202531644</v>
      </c>
      <c r="I222" s="10">
        <f t="shared" si="126"/>
        <v>20</v>
      </c>
      <c r="J222" s="10">
        <f t="shared" si="126"/>
        <v>12.820512820512819</v>
      </c>
      <c r="K222" s="11"/>
      <c r="L222" s="11"/>
      <c r="M222" s="11"/>
      <c r="N222" s="1" t="s">
        <v>29</v>
      </c>
      <c r="O222" s="1">
        <v>59</v>
      </c>
      <c r="P222" s="1">
        <v>32</v>
      </c>
      <c r="Q222" s="1">
        <v>27</v>
      </c>
      <c r="R222" s="1">
        <v>2</v>
      </c>
      <c r="S222" s="1">
        <v>0</v>
      </c>
      <c r="T222" s="1">
        <v>2</v>
      </c>
      <c r="U222" s="1">
        <v>5</v>
      </c>
      <c r="V222" s="1">
        <v>0</v>
      </c>
      <c r="W222" s="1">
        <v>5</v>
      </c>
    </row>
    <row r="223" spans="1:23" x14ac:dyDescent="0.15">
      <c r="A223" s="1" t="s">
        <v>30</v>
      </c>
      <c r="B223" s="1">
        <v>85</v>
      </c>
      <c r="C223" s="1">
        <v>30</v>
      </c>
      <c r="D223" s="1">
        <v>55</v>
      </c>
      <c r="E223" s="1">
        <v>6</v>
      </c>
      <c r="F223" s="1">
        <v>2</v>
      </c>
      <c r="G223" s="1">
        <v>4</v>
      </c>
      <c r="H223" s="10">
        <f t="shared" si="126"/>
        <v>7.0588235294117645</v>
      </c>
      <c r="I223" s="10">
        <f t="shared" si="126"/>
        <v>6.666666666666667</v>
      </c>
      <c r="J223" s="10">
        <f t="shared" si="126"/>
        <v>7.2727272727272725</v>
      </c>
      <c r="K223" s="11">
        <f>K221*50</f>
        <v>203.00751879699246</v>
      </c>
      <c r="L223" s="11">
        <f t="shared" ref="L223:M223" si="129">L221*50</f>
        <v>375</v>
      </c>
      <c r="M223" s="11">
        <f t="shared" si="129"/>
        <v>62.5</v>
      </c>
      <c r="N223" s="1" t="s">
        <v>30</v>
      </c>
      <c r="O223" s="1">
        <v>70</v>
      </c>
      <c r="P223" s="1">
        <v>26</v>
      </c>
      <c r="Q223" s="1">
        <v>44</v>
      </c>
      <c r="R223" s="1">
        <v>6</v>
      </c>
      <c r="S223" s="1">
        <v>0</v>
      </c>
      <c r="T223" s="1">
        <v>6</v>
      </c>
      <c r="U223" s="1">
        <v>3</v>
      </c>
      <c r="V223" s="1">
        <v>2</v>
      </c>
      <c r="W223" s="1">
        <v>1</v>
      </c>
    </row>
    <row r="224" spans="1:23" x14ac:dyDescent="0.15">
      <c r="A224" s="1" t="s">
        <v>31</v>
      </c>
      <c r="B224" s="1">
        <v>69</v>
      </c>
      <c r="C224" s="1">
        <v>35</v>
      </c>
      <c r="D224" s="1">
        <v>34</v>
      </c>
      <c r="E224" s="1">
        <v>2</v>
      </c>
      <c r="F224" s="1">
        <v>1</v>
      </c>
      <c r="G224" s="1">
        <v>1</v>
      </c>
      <c r="H224" s="10">
        <f t="shared" si="126"/>
        <v>2.8985507246376812</v>
      </c>
      <c r="I224" s="10">
        <f t="shared" si="126"/>
        <v>2.8571428571428572</v>
      </c>
      <c r="J224" s="10">
        <f t="shared" si="126"/>
        <v>2.9411764705882351</v>
      </c>
      <c r="K224" s="11"/>
      <c r="L224" s="11"/>
      <c r="M224" s="11"/>
      <c r="N224" s="1" t="s">
        <v>31</v>
      </c>
      <c r="O224" s="1">
        <v>59</v>
      </c>
      <c r="P224" s="1">
        <v>32</v>
      </c>
      <c r="Q224" s="1">
        <v>27</v>
      </c>
      <c r="R224" s="1">
        <v>5</v>
      </c>
      <c r="S224" s="1">
        <v>1</v>
      </c>
      <c r="T224" s="1">
        <v>4</v>
      </c>
      <c r="U224" s="1">
        <v>3</v>
      </c>
      <c r="V224" s="1">
        <v>1</v>
      </c>
      <c r="W224" s="1">
        <v>2</v>
      </c>
    </row>
    <row r="225" spans="1:23" x14ac:dyDescent="0.15">
      <c r="A225" s="1" t="s">
        <v>32</v>
      </c>
      <c r="B225" s="1">
        <v>70</v>
      </c>
      <c r="C225" s="1">
        <v>30</v>
      </c>
      <c r="D225" s="1">
        <v>40</v>
      </c>
      <c r="E225" s="1">
        <v>2</v>
      </c>
      <c r="F225" s="1">
        <v>2</v>
      </c>
      <c r="G225" s="1">
        <v>0</v>
      </c>
      <c r="H225" s="10">
        <f t="shared" si="126"/>
        <v>2.8571428571428572</v>
      </c>
      <c r="I225" s="10">
        <f t="shared" si="126"/>
        <v>6.666666666666667</v>
      </c>
      <c r="J225" s="10">
        <f t="shared" si="126"/>
        <v>0</v>
      </c>
      <c r="K225" s="11">
        <f>K219-K223</f>
        <v>2402.2019969189064</v>
      </c>
      <c r="L225" s="11">
        <f t="shared" ref="L225:M225" si="130">L219-L223</f>
        <v>2434.5238095238096</v>
      </c>
      <c r="M225" s="11">
        <f t="shared" si="130"/>
        <v>2340.7392769688749</v>
      </c>
      <c r="N225" s="1" t="s">
        <v>32</v>
      </c>
      <c r="O225" s="1">
        <v>57</v>
      </c>
      <c r="P225" s="1">
        <v>26</v>
      </c>
      <c r="Q225" s="1">
        <v>31</v>
      </c>
      <c r="R225" s="1">
        <v>10</v>
      </c>
      <c r="S225" s="1">
        <v>2</v>
      </c>
      <c r="T225" s="1">
        <v>8</v>
      </c>
      <c r="U225" s="1">
        <v>1</v>
      </c>
      <c r="V225" s="1">
        <v>0</v>
      </c>
      <c r="W225" s="1">
        <v>1</v>
      </c>
    </row>
    <row r="226" spans="1:23" x14ac:dyDescent="0.15">
      <c r="A226" s="1" t="s">
        <v>33</v>
      </c>
      <c r="B226" s="1">
        <v>76</v>
      </c>
      <c r="C226" s="1">
        <v>36</v>
      </c>
      <c r="D226" s="1">
        <v>40</v>
      </c>
      <c r="E226" s="1">
        <v>4</v>
      </c>
      <c r="F226" s="1">
        <v>3</v>
      </c>
      <c r="G226" s="1">
        <v>1</v>
      </c>
      <c r="H226" s="10">
        <f t="shared" si="126"/>
        <v>5.2631578947368416</v>
      </c>
      <c r="I226" s="10">
        <f t="shared" si="126"/>
        <v>8.3333333333333321</v>
      </c>
      <c r="J226" s="10">
        <f t="shared" si="126"/>
        <v>2.5</v>
      </c>
      <c r="K226" s="11">
        <f>100-K221</f>
        <v>95.939849624060145</v>
      </c>
      <c r="L226" s="11">
        <f t="shared" ref="L226:M226" si="131">100-L221</f>
        <v>92.5</v>
      </c>
      <c r="M226" s="11">
        <f t="shared" si="131"/>
        <v>98.75</v>
      </c>
      <c r="N226" s="1" t="s">
        <v>33</v>
      </c>
      <c r="O226" s="1">
        <v>60</v>
      </c>
      <c r="P226" s="1">
        <v>30</v>
      </c>
      <c r="Q226" s="1">
        <v>30</v>
      </c>
      <c r="R226" s="1">
        <v>10</v>
      </c>
      <c r="S226" s="1">
        <v>2</v>
      </c>
      <c r="T226" s="1">
        <v>8</v>
      </c>
      <c r="U226" s="1">
        <v>2</v>
      </c>
      <c r="V226" s="1">
        <v>1</v>
      </c>
      <c r="W226" s="1">
        <v>1</v>
      </c>
    </row>
    <row r="227" spans="1:23" x14ac:dyDescent="0.15">
      <c r="H227" s="10">
        <f>SUM(H219:H225)*5</f>
        <v>1105.2095157158988</v>
      </c>
      <c r="I227" s="10">
        <f>SUM(I219:I225)*5</f>
        <v>1309.5238095238096</v>
      </c>
      <c r="J227" s="10">
        <f>SUM(J219:J225)*5</f>
        <v>903.23927696887495</v>
      </c>
      <c r="K227" s="13">
        <f>K225/K226</f>
        <v>25.038625829954121</v>
      </c>
      <c r="L227" s="13">
        <f t="shared" ref="L227:M227" si="132">L225/L226</f>
        <v>26.319176319176321</v>
      </c>
      <c r="M227" s="13">
        <f t="shared" si="132"/>
        <v>23.703688880697467</v>
      </c>
    </row>
    <row r="228" spans="1:23" x14ac:dyDescent="0.15">
      <c r="A228" s="1" t="s">
        <v>82</v>
      </c>
      <c r="N228" s="1" t="s">
        <v>82</v>
      </c>
    </row>
    <row r="229" spans="1:23" x14ac:dyDescent="0.15">
      <c r="A229" s="1" t="s">
        <v>63</v>
      </c>
      <c r="N229" s="1" t="s">
        <v>63</v>
      </c>
    </row>
    <row r="230" spans="1:23" x14ac:dyDescent="0.15">
      <c r="A230" s="1" t="s">
        <v>0</v>
      </c>
      <c r="B230" s="1">
        <v>227</v>
      </c>
      <c r="C230" s="1">
        <v>125</v>
      </c>
      <c r="D230" s="1">
        <v>102</v>
      </c>
      <c r="E230" s="1">
        <v>59</v>
      </c>
      <c r="F230" s="1">
        <v>45</v>
      </c>
      <c r="G230" s="1">
        <v>14</v>
      </c>
      <c r="N230" s="1" t="s">
        <v>0</v>
      </c>
      <c r="O230" s="1">
        <v>140</v>
      </c>
      <c r="P230" s="1">
        <v>69</v>
      </c>
      <c r="Q230" s="1">
        <v>71</v>
      </c>
      <c r="R230" s="1">
        <v>13</v>
      </c>
      <c r="S230" s="1">
        <v>8</v>
      </c>
      <c r="T230" s="1">
        <v>5</v>
      </c>
      <c r="U230" s="1">
        <v>15</v>
      </c>
      <c r="V230" s="1">
        <v>3</v>
      </c>
      <c r="W230" s="1">
        <v>12</v>
      </c>
    </row>
    <row r="231" spans="1:23" x14ac:dyDescent="0.15">
      <c r="A231" s="1" t="s">
        <v>26</v>
      </c>
      <c r="B231" s="1">
        <v>46</v>
      </c>
      <c r="C231" s="1">
        <v>31</v>
      </c>
      <c r="D231" s="1">
        <v>15</v>
      </c>
      <c r="E231" s="1">
        <v>42</v>
      </c>
      <c r="F231" s="1">
        <v>30</v>
      </c>
      <c r="G231" s="1">
        <v>12</v>
      </c>
      <c r="H231" s="10">
        <f t="shared" ref="H231:J238" si="133">E231/B231*100</f>
        <v>91.304347826086953</v>
      </c>
      <c r="I231" s="10">
        <f t="shared" si="133"/>
        <v>96.774193548387103</v>
      </c>
      <c r="J231" s="10">
        <f t="shared" si="133"/>
        <v>80</v>
      </c>
      <c r="K231" s="11">
        <f>H239+1500</f>
        <v>2177.4366937410414</v>
      </c>
      <c r="L231" s="11">
        <f t="shared" ref="L231:M231" si="134">I239+1500</f>
        <v>2351.2729285262494</v>
      </c>
      <c r="M231" s="11">
        <f t="shared" si="134"/>
        <v>1977.7777777777778</v>
      </c>
      <c r="N231" s="1" t="s">
        <v>26</v>
      </c>
      <c r="O231" s="1">
        <v>2</v>
      </c>
      <c r="P231" s="1">
        <v>0</v>
      </c>
      <c r="Q231" s="1">
        <v>2</v>
      </c>
      <c r="R231" s="1">
        <v>0</v>
      </c>
      <c r="S231" s="1">
        <v>0</v>
      </c>
      <c r="T231" s="1">
        <v>0</v>
      </c>
      <c r="U231" s="1">
        <v>2</v>
      </c>
      <c r="V231" s="1">
        <v>1</v>
      </c>
      <c r="W231" s="1">
        <v>1</v>
      </c>
    </row>
    <row r="232" spans="1:23" x14ac:dyDescent="0.15">
      <c r="A232" s="1" t="s">
        <v>27</v>
      </c>
      <c r="B232" s="1">
        <v>42</v>
      </c>
      <c r="C232" s="1">
        <v>24</v>
      </c>
      <c r="D232" s="1">
        <v>18</v>
      </c>
      <c r="E232" s="1">
        <v>12</v>
      </c>
      <c r="F232" s="1">
        <v>11</v>
      </c>
      <c r="G232" s="1">
        <v>1</v>
      </c>
      <c r="H232" s="10">
        <f t="shared" si="133"/>
        <v>28.571428571428569</v>
      </c>
      <c r="I232" s="10">
        <f t="shared" si="133"/>
        <v>45.833333333333329</v>
      </c>
      <c r="J232" s="10">
        <f t="shared" si="133"/>
        <v>5.5555555555555554</v>
      </c>
      <c r="K232" s="12"/>
      <c r="L232" s="12"/>
      <c r="M232" s="12"/>
      <c r="N232" s="1" t="s">
        <v>27</v>
      </c>
      <c r="O232" s="1">
        <v>25</v>
      </c>
      <c r="P232" s="1">
        <v>12</v>
      </c>
      <c r="Q232" s="1">
        <v>13</v>
      </c>
      <c r="R232" s="1">
        <v>0</v>
      </c>
      <c r="S232" s="1">
        <v>0</v>
      </c>
      <c r="T232" s="1">
        <v>0</v>
      </c>
      <c r="U232" s="1">
        <v>5</v>
      </c>
      <c r="V232" s="1">
        <v>1</v>
      </c>
      <c r="W232" s="1">
        <v>4</v>
      </c>
    </row>
    <row r="233" spans="1:23" x14ac:dyDescent="0.15">
      <c r="A233" s="1" t="s">
        <v>28</v>
      </c>
      <c r="B233" s="1">
        <v>39</v>
      </c>
      <c r="C233" s="1">
        <v>17</v>
      </c>
      <c r="D233" s="1">
        <v>22</v>
      </c>
      <c r="E233" s="1">
        <v>3</v>
      </c>
      <c r="F233" s="1">
        <v>3</v>
      </c>
      <c r="G233" s="1">
        <v>0</v>
      </c>
      <c r="H233" s="10">
        <f t="shared" si="133"/>
        <v>7.6923076923076925</v>
      </c>
      <c r="I233" s="10">
        <f t="shared" si="133"/>
        <v>17.647058823529413</v>
      </c>
      <c r="J233" s="10">
        <f t="shared" si="133"/>
        <v>0</v>
      </c>
      <c r="K233" s="11">
        <f>(H237+H238)/2</f>
        <v>0</v>
      </c>
      <c r="L233" s="11">
        <f t="shared" ref="L233:M233" si="135">(I237+I238)/2</f>
        <v>0</v>
      </c>
      <c r="M233" s="11">
        <f t="shared" si="135"/>
        <v>0</v>
      </c>
      <c r="N233" s="1" t="s">
        <v>28</v>
      </c>
      <c r="O233" s="1">
        <v>29</v>
      </c>
      <c r="P233" s="1">
        <v>13</v>
      </c>
      <c r="Q233" s="1">
        <v>16</v>
      </c>
      <c r="R233" s="1">
        <v>3</v>
      </c>
      <c r="S233" s="1">
        <v>1</v>
      </c>
      <c r="T233" s="1">
        <v>2</v>
      </c>
      <c r="U233" s="1">
        <v>4</v>
      </c>
      <c r="V233" s="1">
        <v>0</v>
      </c>
      <c r="W233" s="1">
        <v>4</v>
      </c>
    </row>
    <row r="234" spans="1:23" x14ac:dyDescent="0.15">
      <c r="A234" s="1" t="s">
        <v>29</v>
      </c>
      <c r="B234" s="1">
        <v>23</v>
      </c>
      <c r="C234" s="1">
        <v>13</v>
      </c>
      <c r="D234" s="1">
        <v>10</v>
      </c>
      <c r="E234" s="1">
        <v>1</v>
      </c>
      <c r="F234" s="1">
        <v>0</v>
      </c>
      <c r="G234" s="1">
        <v>1</v>
      </c>
      <c r="H234" s="10">
        <f t="shared" si="133"/>
        <v>4.3478260869565215</v>
      </c>
      <c r="I234" s="10">
        <f t="shared" si="133"/>
        <v>0</v>
      </c>
      <c r="J234" s="10">
        <f t="shared" si="133"/>
        <v>10</v>
      </c>
      <c r="K234" s="11"/>
      <c r="L234" s="11"/>
      <c r="M234" s="11"/>
      <c r="N234" s="1" t="s">
        <v>29</v>
      </c>
      <c r="O234" s="1">
        <v>16</v>
      </c>
      <c r="P234" s="1">
        <v>9</v>
      </c>
      <c r="Q234" s="1">
        <v>7</v>
      </c>
      <c r="R234" s="1">
        <v>4</v>
      </c>
      <c r="S234" s="1">
        <v>3</v>
      </c>
      <c r="T234" s="1">
        <v>1</v>
      </c>
      <c r="U234" s="1">
        <v>2</v>
      </c>
      <c r="V234" s="1">
        <v>1</v>
      </c>
      <c r="W234" s="1">
        <v>1</v>
      </c>
    </row>
    <row r="235" spans="1:23" x14ac:dyDescent="0.15">
      <c r="A235" s="1" t="s">
        <v>30</v>
      </c>
      <c r="B235" s="1">
        <v>21</v>
      </c>
      <c r="C235" s="1">
        <v>10</v>
      </c>
      <c r="D235" s="1">
        <v>11</v>
      </c>
      <c r="E235" s="1">
        <v>0</v>
      </c>
      <c r="F235" s="1">
        <v>0</v>
      </c>
      <c r="G235" s="1">
        <v>0</v>
      </c>
      <c r="H235" s="10">
        <f t="shared" si="133"/>
        <v>0</v>
      </c>
      <c r="I235" s="10">
        <f t="shared" si="133"/>
        <v>0</v>
      </c>
      <c r="J235" s="10">
        <f t="shared" si="133"/>
        <v>0</v>
      </c>
      <c r="K235" s="11">
        <f>K233*50</f>
        <v>0</v>
      </c>
      <c r="L235" s="11">
        <f t="shared" ref="L235:M235" si="136">L233*50</f>
        <v>0</v>
      </c>
      <c r="M235" s="11">
        <f t="shared" si="136"/>
        <v>0</v>
      </c>
      <c r="N235" s="1" t="s">
        <v>30</v>
      </c>
      <c r="O235" s="1">
        <v>20</v>
      </c>
      <c r="P235" s="1">
        <v>9</v>
      </c>
      <c r="Q235" s="1">
        <v>11</v>
      </c>
      <c r="R235" s="1">
        <v>1</v>
      </c>
      <c r="S235" s="1">
        <v>1</v>
      </c>
      <c r="T235" s="1">
        <v>0</v>
      </c>
      <c r="U235" s="1">
        <v>0</v>
      </c>
      <c r="V235" s="1">
        <v>0</v>
      </c>
      <c r="W235" s="1">
        <v>0</v>
      </c>
    </row>
    <row r="236" spans="1:23" x14ac:dyDescent="0.15">
      <c r="A236" s="1" t="s">
        <v>31</v>
      </c>
      <c r="B236" s="1">
        <v>28</v>
      </c>
      <c r="C236" s="1">
        <v>10</v>
      </c>
      <c r="D236" s="1">
        <v>18</v>
      </c>
      <c r="E236" s="1">
        <v>1</v>
      </c>
      <c r="F236" s="1">
        <v>1</v>
      </c>
      <c r="G236" s="1">
        <v>0</v>
      </c>
      <c r="H236" s="10">
        <f t="shared" si="133"/>
        <v>3.5714285714285712</v>
      </c>
      <c r="I236" s="10">
        <f t="shared" si="133"/>
        <v>10</v>
      </c>
      <c r="J236" s="10">
        <f t="shared" si="133"/>
        <v>0</v>
      </c>
      <c r="K236" s="11"/>
      <c r="L236" s="11"/>
      <c r="M236" s="11"/>
      <c r="N236" s="1" t="s">
        <v>31</v>
      </c>
      <c r="O236" s="1">
        <v>22</v>
      </c>
      <c r="P236" s="1">
        <v>7</v>
      </c>
      <c r="Q236" s="1">
        <v>15</v>
      </c>
      <c r="R236" s="1">
        <v>4</v>
      </c>
      <c r="S236" s="1">
        <v>2</v>
      </c>
      <c r="T236" s="1">
        <v>2</v>
      </c>
      <c r="U236" s="1">
        <v>1</v>
      </c>
      <c r="V236" s="1">
        <v>0</v>
      </c>
      <c r="W236" s="1">
        <v>1</v>
      </c>
    </row>
    <row r="237" spans="1:23" x14ac:dyDescent="0.15">
      <c r="A237" s="1" t="s">
        <v>32</v>
      </c>
      <c r="B237" s="1">
        <v>18</v>
      </c>
      <c r="C237" s="1">
        <v>13</v>
      </c>
      <c r="D237" s="1">
        <v>5</v>
      </c>
      <c r="E237" s="1">
        <v>0</v>
      </c>
      <c r="F237" s="1">
        <v>0</v>
      </c>
      <c r="G237" s="1">
        <v>0</v>
      </c>
      <c r="H237" s="10">
        <f t="shared" si="133"/>
        <v>0</v>
      </c>
      <c r="I237" s="10">
        <f t="shared" si="133"/>
        <v>0</v>
      </c>
      <c r="J237" s="10">
        <f t="shared" si="133"/>
        <v>0</v>
      </c>
      <c r="K237" s="11">
        <f>K231-K235</f>
        <v>2177.4366937410414</v>
      </c>
      <c r="L237" s="11">
        <f t="shared" ref="L237:M237" si="137">L231-L235</f>
        <v>2351.2729285262494</v>
      </c>
      <c r="M237" s="11">
        <f t="shared" si="137"/>
        <v>1977.7777777777778</v>
      </c>
      <c r="N237" s="1" t="s">
        <v>32</v>
      </c>
      <c r="O237" s="1">
        <v>17</v>
      </c>
      <c r="P237" s="1">
        <v>12</v>
      </c>
      <c r="Q237" s="1">
        <v>5</v>
      </c>
      <c r="R237" s="1">
        <v>1</v>
      </c>
      <c r="S237" s="1">
        <v>1</v>
      </c>
      <c r="T237" s="1">
        <v>0</v>
      </c>
      <c r="U237" s="1">
        <v>0</v>
      </c>
      <c r="V237" s="1">
        <v>0</v>
      </c>
      <c r="W237" s="1">
        <v>0</v>
      </c>
    </row>
    <row r="238" spans="1:23" x14ac:dyDescent="0.15">
      <c r="A238" s="1" t="s">
        <v>33</v>
      </c>
      <c r="B238" s="1">
        <v>10</v>
      </c>
      <c r="C238" s="1">
        <v>7</v>
      </c>
      <c r="D238" s="1">
        <v>3</v>
      </c>
      <c r="E238" s="1">
        <v>0</v>
      </c>
      <c r="F238" s="1">
        <v>0</v>
      </c>
      <c r="G238" s="1">
        <v>0</v>
      </c>
      <c r="H238" s="10">
        <f t="shared" si="133"/>
        <v>0</v>
      </c>
      <c r="I238" s="10">
        <f t="shared" si="133"/>
        <v>0</v>
      </c>
      <c r="J238" s="10">
        <f t="shared" si="133"/>
        <v>0</v>
      </c>
      <c r="K238" s="11">
        <f>100-K233</f>
        <v>100</v>
      </c>
      <c r="L238" s="11">
        <f t="shared" ref="L238:M238" si="138">100-L233</f>
        <v>100</v>
      </c>
      <c r="M238" s="11">
        <f t="shared" si="138"/>
        <v>100</v>
      </c>
      <c r="N238" s="1" t="s">
        <v>33</v>
      </c>
      <c r="O238" s="1">
        <v>9</v>
      </c>
      <c r="P238" s="1">
        <v>7</v>
      </c>
      <c r="Q238" s="1">
        <v>2</v>
      </c>
      <c r="R238" s="1">
        <v>0</v>
      </c>
      <c r="S238" s="1">
        <v>0</v>
      </c>
      <c r="T238" s="1">
        <v>0</v>
      </c>
      <c r="U238" s="1">
        <v>1</v>
      </c>
      <c r="V238" s="1">
        <v>0</v>
      </c>
      <c r="W238" s="1">
        <v>1</v>
      </c>
    </row>
    <row r="239" spans="1:23" x14ac:dyDescent="0.15">
      <c r="A239" s="1" t="s">
        <v>83</v>
      </c>
      <c r="H239" s="10">
        <f>SUM(H231:H237)*5</f>
        <v>677.43669374104161</v>
      </c>
      <c r="I239" s="10">
        <f>SUM(I231:I237)*5</f>
        <v>851.2729285262493</v>
      </c>
      <c r="J239" s="10">
        <f>SUM(J231:J237)*5</f>
        <v>477.77777777777777</v>
      </c>
      <c r="K239" s="13">
        <f>K237/K238</f>
        <v>21.774366937410413</v>
      </c>
      <c r="L239" s="13">
        <f t="shared" ref="L239:M239" si="139">L237/L238</f>
        <v>23.512729285262495</v>
      </c>
      <c r="M239" s="13">
        <f t="shared" si="139"/>
        <v>19.777777777777779</v>
      </c>
      <c r="N239" s="1" t="s">
        <v>83</v>
      </c>
    </row>
    <row r="240" spans="1:23" x14ac:dyDescent="0.15">
      <c r="A240" s="1" t="s">
        <v>63</v>
      </c>
      <c r="N240" s="1" t="s">
        <v>63</v>
      </c>
    </row>
    <row r="241" spans="1:23" x14ac:dyDescent="0.15">
      <c r="A241" s="1" t="s">
        <v>0</v>
      </c>
      <c r="B241" s="1">
        <v>937</v>
      </c>
      <c r="C241" s="1">
        <v>504</v>
      </c>
      <c r="D241" s="1">
        <v>433</v>
      </c>
      <c r="E241" s="1">
        <v>285</v>
      </c>
      <c r="F241" s="1">
        <v>193</v>
      </c>
      <c r="G241" s="1">
        <v>92</v>
      </c>
      <c r="N241" s="1" t="s">
        <v>0</v>
      </c>
      <c r="O241" s="1">
        <v>604</v>
      </c>
      <c r="P241" s="1">
        <v>300</v>
      </c>
      <c r="Q241" s="1">
        <v>304</v>
      </c>
      <c r="R241" s="1">
        <v>33</v>
      </c>
      <c r="S241" s="1">
        <v>5</v>
      </c>
      <c r="T241" s="1">
        <v>28</v>
      </c>
      <c r="U241" s="1">
        <v>13</v>
      </c>
      <c r="V241" s="1">
        <v>6</v>
      </c>
      <c r="W241" s="1">
        <v>7</v>
      </c>
    </row>
    <row r="242" spans="1:23" x14ac:dyDescent="0.15">
      <c r="A242" s="1" t="s">
        <v>26</v>
      </c>
      <c r="B242" s="1">
        <v>154</v>
      </c>
      <c r="C242" s="1">
        <v>83</v>
      </c>
      <c r="D242" s="1">
        <v>71</v>
      </c>
      <c r="E242" s="1">
        <v>140</v>
      </c>
      <c r="F242" s="1">
        <v>79</v>
      </c>
      <c r="G242" s="1">
        <v>61</v>
      </c>
      <c r="H242" s="10">
        <f t="shared" ref="H242:J249" si="140">E242/B242*100</f>
        <v>90.909090909090907</v>
      </c>
      <c r="I242" s="10">
        <f t="shared" si="140"/>
        <v>95.180722891566262</v>
      </c>
      <c r="J242" s="10">
        <f t="shared" si="140"/>
        <v>85.91549295774648</v>
      </c>
      <c r="K242" s="11">
        <f>H250+1500</f>
        <v>2419.5687948657683</v>
      </c>
      <c r="L242" s="11">
        <f>I250+1500</f>
        <v>2666.0905523431156</v>
      </c>
      <c r="M242" s="11">
        <f>J250+1500</f>
        <v>2142.6800380965369</v>
      </c>
      <c r="N242" s="1" t="s">
        <v>26</v>
      </c>
      <c r="O242" s="1">
        <v>12</v>
      </c>
      <c r="P242" s="1">
        <v>4</v>
      </c>
      <c r="Q242" s="1">
        <v>8</v>
      </c>
      <c r="R242" s="1">
        <v>1</v>
      </c>
      <c r="S242" s="1">
        <v>0</v>
      </c>
      <c r="T242" s="1">
        <v>1</v>
      </c>
      <c r="U242" s="1">
        <v>1</v>
      </c>
      <c r="V242" s="1">
        <v>0</v>
      </c>
      <c r="W242" s="1">
        <v>1</v>
      </c>
    </row>
    <row r="243" spans="1:23" x14ac:dyDescent="0.15">
      <c r="A243" s="1" t="s">
        <v>27</v>
      </c>
      <c r="B243" s="1">
        <v>180</v>
      </c>
      <c r="C243" s="1">
        <v>95</v>
      </c>
      <c r="D243" s="1">
        <v>85</v>
      </c>
      <c r="E243" s="1">
        <v>88</v>
      </c>
      <c r="F243" s="1">
        <v>63</v>
      </c>
      <c r="G243" s="1">
        <v>25</v>
      </c>
      <c r="H243" s="10">
        <f t="shared" si="140"/>
        <v>48.888888888888886</v>
      </c>
      <c r="I243" s="10">
        <f t="shared" si="140"/>
        <v>66.315789473684205</v>
      </c>
      <c r="J243" s="10">
        <f t="shared" si="140"/>
        <v>29.411764705882355</v>
      </c>
      <c r="K243" s="12"/>
      <c r="L243" s="12"/>
      <c r="M243" s="12"/>
      <c r="N243" s="1" t="s">
        <v>27</v>
      </c>
      <c r="O243" s="1">
        <v>90</v>
      </c>
      <c r="P243" s="1">
        <v>32</v>
      </c>
      <c r="Q243" s="1">
        <v>58</v>
      </c>
      <c r="R243" s="1">
        <v>2</v>
      </c>
      <c r="S243" s="1">
        <v>0</v>
      </c>
      <c r="T243" s="1">
        <v>2</v>
      </c>
      <c r="U243" s="1">
        <v>0</v>
      </c>
      <c r="V243" s="1">
        <v>0</v>
      </c>
      <c r="W243" s="1">
        <v>0</v>
      </c>
    </row>
    <row r="244" spans="1:23" x14ac:dyDescent="0.15">
      <c r="A244" s="1" t="s">
        <v>28</v>
      </c>
      <c r="B244" s="1">
        <v>168</v>
      </c>
      <c r="C244" s="1">
        <v>89</v>
      </c>
      <c r="D244" s="1">
        <v>79</v>
      </c>
      <c r="E244" s="1">
        <v>25</v>
      </c>
      <c r="F244" s="1">
        <v>24</v>
      </c>
      <c r="G244" s="1">
        <v>1</v>
      </c>
      <c r="H244" s="10">
        <f t="shared" si="140"/>
        <v>14.880952380952381</v>
      </c>
      <c r="I244" s="10">
        <f t="shared" si="140"/>
        <v>26.966292134831459</v>
      </c>
      <c r="J244" s="10">
        <f t="shared" si="140"/>
        <v>1.2658227848101267</v>
      </c>
      <c r="K244" s="11">
        <f>(H248+H249)/2</f>
        <v>4.3898305084745761</v>
      </c>
      <c r="L244" s="11">
        <f t="shared" ref="L244:M244" si="141">(I248+I249)/2</f>
        <v>6.0784313725490202</v>
      </c>
      <c r="M244" s="11">
        <f t="shared" si="141"/>
        <v>2</v>
      </c>
      <c r="N244" s="1" t="s">
        <v>28</v>
      </c>
      <c r="O244" s="1">
        <v>136</v>
      </c>
      <c r="P244" s="1">
        <v>65</v>
      </c>
      <c r="Q244" s="1">
        <v>71</v>
      </c>
      <c r="R244" s="1">
        <v>5</v>
      </c>
      <c r="S244" s="1">
        <v>0</v>
      </c>
      <c r="T244" s="1">
        <v>5</v>
      </c>
      <c r="U244" s="1">
        <v>2</v>
      </c>
      <c r="V244" s="1">
        <v>0</v>
      </c>
      <c r="W244" s="1">
        <v>2</v>
      </c>
    </row>
    <row r="245" spans="1:23" x14ac:dyDescent="0.15">
      <c r="A245" s="1" t="s">
        <v>29</v>
      </c>
      <c r="B245" s="1">
        <v>140</v>
      </c>
      <c r="C245" s="1">
        <v>70</v>
      </c>
      <c r="D245" s="1">
        <v>70</v>
      </c>
      <c r="E245" s="1">
        <v>17</v>
      </c>
      <c r="F245" s="1">
        <v>15</v>
      </c>
      <c r="G245" s="1">
        <v>2</v>
      </c>
      <c r="H245" s="10">
        <f t="shared" si="140"/>
        <v>12.142857142857142</v>
      </c>
      <c r="I245" s="10">
        <f t="shared" si="140"/>
        <v>21.428571428571427</v>
      </c>
      <c r="J245" s="10">
        <f t="shared" si="140"/>
        <v>2.8571428571428572</v>
      </c>
      <c r="K245" s="11"/>
      <c r="L245" s="11"/>
      <c r="M245" s="11"/>
      <c r="N245" s="1" t="s">
        <v>29</v>
      </c>
      <c r="O245" s="1">
        <v>111</v>
      </c>
      <c r="P245" s="1">
        <v>53</v>
      </c>
      <c r="Q245" s="1">
        <v>58</v>
      </c>
      <c r="R245" s="1">
        <v>5</v>
      </c>
      <c r="S245" s="1">
        <v>1</v>
      </c>
      <c r="T245" s="1">
        <v>4</v>
      </c>
      <c r="U245" s="1">
        <v>5</v>
      </c>
      <c r="V245" s="1">
        <v>1</v>
      </c>
      <c r="W245" s="1">
        <v>4</v>
      </c>
    </row>
    <row r="246" spans="1:23" x14ac:dyDescent="0.15">
      <c r="A246" s="1" t="s">
        <v>30</v>
      </c>
      <c r="B246" s="1">
        <v>115</v>
      </c>
      <c r="C246" s="1">
        <v>64</v>
      </c>
      <c r="D246" s="1">
        <v>51</v>
      </c>
      <c r="E246" s="1">
        <v>7</v>
      </c>
      <c r="F246" s="1">
        <v>6</v>
      </c>
      <c r="G246" s="1">
        <v>1</v>
      </c>
      <c r="H246" s="10">
        <f t="shared" si="140"/>
        <v>6.0869565217391308</v>
      </c>
      <c r="I246" s="10">
        <f t="shared" si="140"/>
        <v>9.375</v>
      </c>
      <c r="J246" s="10">
        <f t="shared" si="140"/>
        <v>1.9607843137254901</v>
      </c>
      <c r="K246" s="11">
        <f>K244*50</f>
        <v>219.4915254237288</v>
      </c>
      <c r="L246" s="11">
        <f t="shared" ref="L246:M246" si="142">L244*50</f>
        <v>303.92156862745099</v>
      </c>
      <c r="M246" s="11">
        <f t="shared" si="142"/>
        <v>100</v>
      </c>
      <c r="N246" s="1" t="s">
        <v>30</v>
      </c>
      <c r="O246" s="1">
        <v>100</v>
      </c>
      <c r="P246" s="1">
        <v>54</v>
      </c>
      <c r="Q246" s="1">
        <v>46</v>
      </c>
      <c r="R246" s="1">
        <v>5</v>
      </c>
      <c r="S246" s="1">
        <v>1</v>
      </c>
      <c r="T246" s="1">
        <v>4</v>
      </c>
      <c r="U246" s="1">
        <v>3</v>
      </c>
      <c r="V246" s="1">
        <v>3</v>
      </c>
      <c r="W246" s="1">
        <v>0</v>
      </c>
    </row>
    <row r="247" spans="1:23" x14ac:dyDescent="0.15">
      <c r="A247" s="1" t="s">
        <v>31</v>
      </c>
      <c r="B247" s="1">
        <v>71</v>
      </c>
      <c r="C247" s="1">
        <v>39</v>
      </c>
      <c r="D247" s="1">
        <v>32</v>
      </c>
      <c r="E247" s="1">
        <v>3</v>
      </c>
      <c r="F247" s="1">
        <v>2</v>
      </c>
      <c r="G247" s="1">
        <v>1</v>
      </c>
      <c r="H247" s="10">
        <f t="shared" si="140"/>
        <v>4.225352112676056</v>
      </c>
      <c r="I247" s="10">
        <f t="shared" si="140"/>
        <v>5.1282051282051277</v>
      </c>
      <c r="J247" s="10">
        <f t="shared" si="140"/>
        <v>3.125</v>
      </c>
      <c r="K247" s="11"/>
      <c r="L247" s="11"/>
      <c r="M247" s="11"/>
      <c r="N247" s="1" t="s">
        <v>31</v>
      </c>
      <c r="O247" s="1">
        <v>61</v>
      </c>
      <c r="P247" s="1">
        <v>34</v>
      </c>
      <c r="Q247" s="1">
        <v>27</v>
      </c>
      <c r="R247" s="1">
        <v>6</v>
      </c>
      <c r="S247" s="1">
        <v>2</v>
      </c>
      <c r="T247" s="1">
        <v>4</v>
      </c>
      <c r="U247" s="1">
        <v>1</v>
      </c>
      <c r="V247" s="1">
        <v>1</v>
      </c>
      <c r="W247" s="1">
        <v>0</v>
      </c>
    </row>
    <row r="248" spans="1:23" x14ac:dyDescent="0.15">
      <c r="A248" s="1" t="s">
        <v>32</v>
      </c>
      <c r="B248" s="1">
        <v>59</v>
      </c>
      <c r="C248" s="1">
        <v>34</v>
      </c>
      <c r="D248" s="1">
        <v>25</v>
      </c>
      <c r="E248" s="1">
        <v>4</v>
      </c>
      <c r="F248" s="1">
        <v>3</v>
      </c>
      <c r="G248" s="1">
        <v>1</v>
      </c>
      <c r="H248" s="10">
        <f t="shared" si="140"/>
        <v>6.7796610169491522</v>
      </c>
      <c r="I248" s="10">
        <f t="shared" si="140"/>
        <v>8.8235294117647065</v>
      </c>
      <c r="J248" s="10">
        <f t="shared" si="140"/>
        <v>4</v>
      </c>
      <c r="K248" s="11">
        <f>K242-K246</f>
        <v>2200.0772694420393</v>
      </c>
      <c r="L248" s="11">
        <f t="shared" ref="L248:M248" si="143">L242-L246</f>
        <v>2362.1689837156646</v>
      </c>
      <c r="M248" s="11">
        <f t="shared" si="143"/>
        <v>2042.6800380965369</v>
      </c>
      <c r="N248" s="1" t="s">
        <v>32</v>
      </c>
      <c r="O248" s="1">
        <v>50</v>
      </c>
      <c r="P248" s="1">
        <v>30</v>
      </c>
      <c r="Q248" s="1">
        <v>20</v>
      </c>
      <c r="R248" s="1">
        <v>5</v>
      </c>
      <c r="S248" s="1">
        <v>1</v>
      </c>
      <c r="T248" s="1">
        <v>4</v>
      </c>
      <c r="U248" s="1">
        <v>0</v>
      </c>
      <c r="V248" s="1">
        <v>0</v>
      </c>
      <c r="W248" s="1">
        <v>0</v>
      </c>
    </row>
    <row r="249" spans="1:23" x14ac:dyDescent="0.15">
      <c r="A249" s="1" t="s">
        <v>33</v>
      </c>
      <c r="B249" s="1">
        <v>50</v>
      </c>
      <c r="C249" s="1">
        <v>30</v>
      </c>
      <c r="D249" s="1">
        <v>20</v>
      </c>
      <c r="E249" s="1">
        <v>1</v>
      </c>
      <c r="F249" s="1">
        <v>1</v>
      </c>
      <c r="G249" s="1">
        <v>0</v>
      </c>
      <c r="H249" s="10">
        <f t="shared" si="140"/>
        <v>2</v>
      </c>
      <c r="I249" s="10">
        <f t="shared" si="140"/>
        <v>3.3333333333333335</v>
      </c>
      <c r="J249" s="10">
        <f t="shared" si="140"/>
        <v>0</v>
      </c>
      <c r="K249" s="11">
        <f>100-K244</f>
        <v>95.610169491525426</v>
      </c>
      <c r="L249" s="11">
        <f t="shared" ref="L249:M249" si="144">100-L244</f>
        <v>93.921568627450981</v>
      </c>
      <c r="M249" s="11">
        <f t="shared" si="144"/>
        <v>98</v>
      </c>
      <c r="N249" s="1" t="s">
        <v>33</v>
      </c>
      <c r="O249" s="1">
        <v>44</v>
      </c>
      <c r="P249" s="1">
        <v>28</v>
      </c>
      <c r="Q249" s="1">
        <v>16</v>
      </c>
      <c r="R249" s="1">
        <v>4</v>
      </c>
      <c r="S249" s="1">
        <v>0</v>
      </c>
      <c r="T249" s="1">
        <v>4</v>
      </c>
      <c r="U249" s="1">
        <v>1</v>
      </c>
      <c r="V249" s="1">
        <v>1</v>
      </c>
      <c r="W249" s="1">
        <v>0</v>
      </c>
    </row>
    <row r="250" spans="1:23" x14ac:dyDescent="0.15">
      <c r="H250" s="10">
        <f>SUM(H242:H248)*5</f>
        <v>919.56879486576827</v>
      </c>
      <c r="I250" s="10">
        <f>SUM(I242:I248)*5</f>
        <v>1166.0905523431159</v>
      </c>
      <c r="J250" s="10">
        <f>SUM(J242:J248)*5</f>
        <v>642.68003809653669</v>
      </c>
      <c r="K250" s="13">
        <f>K248/K249</f>
        <v>23.010912763176798</v>
      </c>
      <c r="L250" s="13">
        <f t="shared" ref="L250:M250" si="145">L248/L249</f>
        <v>25.150442206575971</v>
      </c>
      <c r="M250" s="13">
        <f t="shared" si="145"/>
        <v>20.843673858127929</v>
      </c>
    </row>
    <row r="251" spans="1:23" x14ac:dyDescent="0.15">
      <c r="A251" s="38" t="s">
        <v>142</v>
      </c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 t="s">
        <v>142</v>
      </c>
      <c r="O251" s="38"/>
      <c r="P251" s="38"/>
      <c r="Q251" s="38"/>
      <c r="R251" s="38"/>
      <c r="S251" s="38"/>
      <c r="T251" s="38"/>
      <c r="U251" s="38"/>
      <c r="V251" s="38"/>
      <c r="W251" s="38"/>
    </row>
  </sheetData>
  <mergeCells count="32">
    <mergeCell ref="B2:D2"/>
    <mergeCell ref="E2:G2"/>
    <mergeCell ref="O2:Q2"/>
    <mergeCell ref="R2:T2"/>
    <mergeCell ref="U2:W2"/>
    <mergeCell ref="K2:M2"/>
    <mergeCell ref="A251:M251"/>
    <mergeCell ref="N251:W251"/>
    <mergeCell ref="A70:M70"/>
    <mergeCell ref="N70:W70"/>
    <mergeCell ref="A141:M141"/>
    <mergeCell ref="N141:W141"/>
    <mergeCell ref="A212:M212"/>
    <mergeCell ref="N212:W212"/>
    <mergeCell ref="B73:D73"/>
    <mergeCell ref="E73:G73"/>
    <mergeCell ref="B144:D144"/>
    <mergeCell ref="E144:G144"/>
    <mergeCell ref="K144:M144"/>
    <mergeCell ref="O144:Q144"/>
    <mergeCell ref="R144:T144"/>
    <mergeCell ref="U215:W215"/>
    <mergeCell ref="K73:M73"/>
    <mergeCell ref="O73:Q73"/>
    <mergeCell ref="R73:T73"/>
    <mergeCell ref="U73:W73"/>
    <mergeCell ref="U144:W144"/>
    <mergeCell ref="B215:D215"/>
    <mergeCell ref="E215:G215"/>
    <mergeCell ref="K215:M215"/>
    <mergeCell ref="O215:Q215"/>
    <mergeCell ref="R215:T215"/>
  </mergeCells>
  <pageMargins left="0.7" right="0.7" top="0.75" bottom="0.75" header="0.3" footer="0.3"/>
  <pageSetup scale="16" orientation="portrait" r:id="rId1"/>
  <rowBreaks count="3" manualBreakCount="3">
    <brk id="70" max="16383" man="1"/>
    <brk id="141" max="16383" man="1"/>
    <brk id="212" max="16383" man="1"/>
  </rowBreaks>
  <colBreaks count="1" manualBreakCount="1">
    <brk id="13" min="3" max="2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0EAC-55A0-4536-82CB-2272A852EDF4}">
  <dimension ref="A1:BU57"/>
  <sheetViews>
    <sheetView view="pageBreakPreview" topLeftCell="A46" zoomScale="125" zoomScaleNormal="100" zoomScaleSheetLayoutView="125" workbookViewId="0">
      <selection activeCell="R19" sqref="R19"/>
    </sheetView>
  </sheetViews>
  <sheetFormatPr defaultColWidth="8.85546875" defaultRowHeight="9" x14ac:dyDescent="0.15"/>
  <cols>
    <col min="1" max="1" width="8.85546875" style="6"/>
    <col min="2" max="19" width="4.28515625" style="1" customWidth="1"/>
    <col min="20" max="20" width="8.85546875" style="6"/>
    <col min="21" max="38" width="4.28515625" style="1" customWidth="1"/>
    <col min="39" max="39" width="8.85546875" style="6"/>
    <col min="40" max="57" width="4.28515625" style="1" customWidth="1"/>
    <col min="58" max="58" width="8.85546875" style="6"/>
    <col min="59" max="73" width="5" style="1" customWidth="1"/>
    <col min="74" max="16384" width="8.85546875" style="1"/>
  </cols>
  <sheetData>
    <row r="1" spans="1:73" x14ac:dyDescent="0.15">
      <c r="A1" s="6" t="s">
        <v>151</v>
      </c>
      <c r="T1" s="6" t="s">
        <v>151</v>
      </c>
      <c r="AM1" s="6" t="s">
        <v>151</v>
      </c>
      <c r="BF1" s="6" t="s">
        <v>151</v>
      </c>
    </row>
    <row r="2" spans="1:73" x14ac:dyDescent="0.15">
      <c r="A2" s="1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4"/>
      <c r="Q2" s="34" t="s">
        <v>5</v>
      </c>
      <c r="R2" s="34"/>
      <c r="S2" s="34"/>
      <c r="T2" s="15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4"/>
      <c r="AD2" s="34" t="s">
        <v>9</v>
      </c>
      <c r="AE2" s="34"/>
      <c r="AF2" s="34"/>
      <c r="AG2" s="34" t="s">
        <v>10</v>
      </c>
      <c r="AH2" s="34"/>
      <c r="AI2" s="34"/>
      <c r="AJ2" s="34" t="s">
        <v>11</v>
      </c>
      <c r="AK2" s="34"/>
      <c r="AL2" s="34"/>
      <c r="AM2" s="15"/>
      <c r="AN2" s="34" t="s">
        <v>12</v>
      </c>
      <c r="AO2" s="34"/>
      <c r="AP2" s="34"/>
      <c r="AQ2" s="34" t="s">
        <v>13</v>
      </c>
      <c r="AR2" s="34"/>
      <c r="AS2" s="34"/>
      <c r="AT2" s="34" t="s">
        <v>14</v>
      </c>
      <c r="AU2" s="34"/>
      <c r="AV2" s="34"/>
      <c r="AW2" s="34" t="s">
        <v>15</v>
      </c>
      <c r="AX2" s="34"/>
      <c r="AY2" s="34"/>
      <c r="AZ2" s="34" t="s">
        <v>16</v>
      </c>
      <c r="BA2" s="34"/>
      <c r="BB2" s="34"/>
      <c r="BC2" s="34" t="s">
        <v>17</v>
      </c>
      <c r="BD2" s="34"/>
      <c r="BE2" s="34"/>
      <c r="BF2" s="15"/>
      <c r="BG2" s="34" t="s">
        <v>18</v>
      </c>
      <c r="BH2" s="34"/>
      <c r="BI2" s="34"/>
      <c r="BJ2" s="34" t="s">
        <v>19</v>
      </c>
      <c r="BK2" s="34"/>
      <c r="BL2" s="34"/>
      <c r="BM2" s="34" t="s">
        <v>21</v>
      </c>
      <c r="BN2" s="34"/>
      <c r="BO2" s="34"/>
      <c r="BP2" s="34" t="s">
        <v>22</v>
      </c>
      <c r="BQ2" s="34"/>
      <c r="BR2" s="34"/>
      <c r="BS2" s="34" t="s">
        <v>23</v>
      </c>
      <c r="BT2" s="34"/>
      <c r="BU2" s="35"/>
    </row>
    <row r="3" spans="1:73" s="5" customFormat="1" x14ac:dyDescent="0.1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15">
      <c r="A4" s="6" t="s">
        <v>143</v>
      </c>
      <c r="B4" s="1">
        <v>63406</v>
      </c>
      <c r="C4" s="1">
        <v>31419</v>
      </c>
      <c r="D4" s="1">
        <v>31987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2691</v>
      </c>
      <c r="O4" s="1">
        <v>1318</v>
      </c>
      <c r="P4" s="1">
        <v>1373</v>
      </c>
      <c r="Q4" s="1">
        <v>4386</v>
      </c>
      <c r="R4" s="1">
        <v>2182</v>
      </c>
      <c r="S4" s="1">
        <v>2204</v>
      </c>
      <c r="T4" s="6" t="s">
        <v>143</v>
      </c>
      <c r="U4" s="1">
        <v>3203</v>
      </c>
      <c r="V4" s="1">
        <v>1606</v>
      </c>
      <c r="W4" s="1">
        <v>1597</v>
      </c>
      <c r="X4" s="1">
        <v>21384</v>
      </c>
      <c r="Y4" s="1">
        <v>10712</v>
      </c>
      <c r="Z4" s="1">
        <v>10672</v>
      </c>
      <c r="AA4" s="1">
        <v>2140</v>
      </c>
      <c r="AB4" s="1">
        <v>1049</v>
      </c>
      <c r="AC4" s="1">
        <v>1091</v>
      </c>
      <c r="AD4" s="1">
        <v>2965</v>
      </c>
      <c r="AE4" s="1">
        <v>1424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143</v>
      </c>
      <c r="AN4" s="1">
        <v>2930</v>
      </c>
      <c r="AO4" s="1">
        <v>1438</v>
      </c>
      <c r="AP4" s="1">
        <v>1492</v>
      </c>
      <c r="AQ4" s="1">
        <v>3170</v>
      </c>
      <c r="AR4" s="1">
        <v>1583</v>
      </c>
      <c r="AS4" s="1">
        <v>1587</v>
      </c>
      <c r="AT4" s="1">
        <v>1322</v>
      </c>
      <c r="AU4" s="1">
        <v>668</v>
      </c>
      <c r="AV4" s="1">
        <v>654</v>
      </c>
      <c r="AW4" s="1">
        <v>2701</v>
      </c>
      <c r="AX4" s="1">
        <v>1338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143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1728</v>
      </c>
      <c r="BQ4" s="1">
        <v>898</v>
      </c>
      <c r="BR4" s="1">
        <v>830</v>
      </c>
      <c r="BS4" s="1">
        <v>24</v>
      </c>
      <c r="BT4" s="1">
        <v>12</v>
      </c>
      <c r="BU4" s="1">
        <v>12</v>
      </c>
    </row>
    <row r="5" spans="1:73" x14ac:dyDescent="0.15">
      <c r="A5" s="6" t="s">
        <v>25</v>
      </c>
      <c r="B5" s="1">
        <v>10003</v>
      </c>
      <c r="C5" s="1">
        <v>5118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551</v>
      </c>
      <c r="V5" s="1">
        <v>296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15">
      <c r="A6" s="6" t="s">
        <v>138</v>
      </c>
      <c r="B6" s="1">
        <v>7800</v>
      </c>
      <c r="C6" s="1">
        <v>3999</v>
      </c>
      <c r="D6" s="1">
        <v>3801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370</v>
      </c>
      <c r="O6" s="1">
        <v>174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2382</v>
      </c>
      <c r="Y6" s="1">
        <v>1232</v>
      </c>
      <c r="Z6" s="1">
        <v>1150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1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15">
      <c r="A8" s="6" t="s">
        <v>26</v>
      </c>
      <c r="B8" s="1">
        <v>7609</v>
      </c>
      <c r="C8" s="1">
        <v>3800</v>
      </c>
      <c r="D8" s="1">
        <v>3809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285</v>
      </c>
      <c r="O8" s="1">
        <v>152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348</v>
      </c>
      <c r="V8" s="1">
        <v>169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362</v>
      </c>
      <c r="AR8" s="1">
        <v>179</v>
      </c>
      <c r="AS8" s="1">
        <v>183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153</v>
      </c>
      <c r="BQ8" s="1">
        <v>83</v>
      </c>
      <c r="BR8" s="1">
        <v>70</v>
      </c>
      <c r="BS8" s="1">
        <v>3</v>
      </c>
      <c r="BT8" s="1">
        <v>2</v>
      </c>
      <c r="BU8" s="1">
        <v>1</v>
      </c>
    </row>
    <row r="9" spans="1:73" x14ac:dyDescent="0.15">
      <c r="A9" s="6" t="s">
        <v>27</v>
      </c>
      <c r="B9" s="1">
        <v>6281</v>
      </c>
      <c r="C9" s="1">
        <v>3081</v>
      </c>
      <c r="D9" s="1">
        <v>3200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2314</v>
      </c>
      <c r="Y9" s="1">
        <v>1118</v>
      </c>
      <c r="Z9" s="1">
        <v>1196</v>
      </c>
      <c r="AA9" s="1">
        <v>214</v>
      </c>
      <c r="AB9" s="1">
        <v>106</v>
      </c>
      <c r="AC9" s="1">
        <v>108</v>
      </c>
      <c r="AD9" s="1">
        <v>296</v>
      </c>
      <c r="AE9" s="1">
        <v>139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15">
      <c r="A10" s="6" t="s">
        <v>28</v>
      </c>
      <c r="B10" s="1">
        <v>5051</v>
      </c>
      <c r="C10" s="1">
        <v>2456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1974</v>
      </c>
      <c r="Y10" s="1">
        <v>987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166</v>
      </c>
      <c r="BQ10" s="1">
        <v>87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15">
      <c r="A11" s="6" t="s">
        <v>29</v>
      </c>
      <c r="B11" s="1">
        <v>4131</v>
      </c>
      <c r="C11" s="1">
        <v>1998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1601</v>
      </c>
      <c r="Y11" s="1">
        <v>797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163</v>
      </c>
      <c r="AX11" s="1">
        <v>74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138</v>
      </c>
      <c r="BQ11" s="1">
        <v>68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15">
      <c r="A12" s="6" t="s">
        <v>30</v>
      </c>
      <c r="B12" s="1">
        <v>3514</v>
      </c>
      <c r="C12" s="1">
        <v>1764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1324</v>
      </c>
      <c r="Y12" s="1">
        <v>697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113</v>
      </c>
      <c r="BQ12" s="1">
        <v>62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15">
      <c r="A13" s="6" t="s">
        <v>31</v>
      </c>
      <c r="B13" s="1">
        <v>2657</v>
      </c>
      <c r="C13" s="1">
        <v>1305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917</v>
      </c>
      <c r="Y13" s="1">
        <v>492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70</v>
      </c>
      <c r="BQ13" s="1">
        <v>38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15">
      <c r="A14" s="6" t="s">
        <v>32</v>
      </c>
      <c r="B14" s="1">
        <v>2341</v>
      </c>
      <c r="C14" s="1">
        <v>1152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107</v>
      </c>
      <c r="AB14" s="1">
        <v>48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15">
      <c r="A15" s="6" t="s">
        <v>33</v>
      </c>
      <c r="B15" s="1">
        <v>1976</v>
      </c>
      <c r="C15" s="1">
        <v>966</v>
      </c>
      <c r="D15" s="1">
        <v>1010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555</v>
      </c>
      <c r="Y15" s="1">
        <v>255</v>
      </c>
      <c r="Z15" s="1">
        <v>300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15">
      <c r="A16" s="6" t="s">
        <v>34</v>
      </c>
      <c r="B16" s="1">
        <v>1577</v>
      </c>
      <c r="C16" s="1">
        <v>750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21</v>
      </c>
      <c r="BQ16" s="1">
        <v>11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1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1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1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1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2" spans="1:73" x14ac:dyDescent="0.15">
      <c r="A22" s="6" t="s">
        <v>163</v>
      </c>
      <c r="B22" s="1">
        <v>43280</v>
      </c>
      <c r="C22" s="1">
        <v>21822</v>
      </c>
      <c r="D22" s="1">
        <v>21458</v>
      </c>
      <c r="E22" s="1">
        <v>30</v>
      </c>
      <c r="F22" s="1">
        <v>16</v>
      </c>
      <c r="G22" s="1">
        <v>14</v>
      </c>
      <c r="H22" s="1">
        <v>1271</v>
      </c>
      <c r="I22" s="1">
        <v>603</v>
      </c>
      <c r="J22" s="1">
        <v>668</v>
      </c>
      <c r="K22" s="1">
        <v>2535</v>
      </c>
      <c r="L22" s="1">
        <v>1329</v>
      </c>
      <c r="M22" s="1">
        <v>1206</v>
      </c>
      <c r="N22" s="1">
        <v>1835</v>
      </c>
      <c r="O22" s="1">
        <v>906</v>
      </c>
      <c r="P22" s="1">
        <v>929</v>
      </c>
      <c r="Q22" s="1">
        <v>3045</v>
      </c>
      <c r="R22" s="1">
        <v>1548</v>
      </c>
      <c r="S22" s="1">
        <v>1497</v>
      </c>
      <c r="T22" s="6" t="s">
        <v>163</v>
      </c>
      <c r="U22" s="1">
        <v>2152</v>
      </c>
      <c r="V22" s="1">
        <v>1100</v>
      </c>
      <c r="W22" s="1">
        <v>1052</v>
      </c>
      <c r="X22" s="1">
        <v>15101</v>
      </c>
      <c r="Y22" s="1">
        <v>7664</v>
      </c>
      <c r="Z22" s="1">
        <v>7437</v>
      </c>
      <c r="AA22" s="1">
        <v>1374</v>
      </c>
      <c r="AB22" s="1">
        <v>682</v>
      </c>
      <c r="AC22" s="1">
        <v>692</v>
      </c>
      <c r="AD22" s="1">
        <v>2035</v>
      </c>
      <c r="AE22" s="1">
        <v>985</v>
      </c>
      <c r="AF22" s="1">
        <v>1050</v>
      </c>
      <c r="AG22" s="1">
        <v>677</v>
      </c>
      <c r="AH22" s="1">
        <v>332</v>
      </c>
      <c r="AI22" s="1">
        <v>345</v>
      </c>
      <c r="AJ22" s="1">
        <v>681</v>
      </c>
      <c r="AK22" s="1">
        <v>324</v>
      </c>
      <c r="AL22" s="1">
        <v>357</v>
      </c>
      <c r="AM22" s="6" t="s">
        <v>163</v>
      </c>
      <c r="AN22" s="1">
        <v>1932</v>
      </c>
      <c r="AO22" s="1">
        <v>976</v>
      </c>
      <c r="AP22" s="1">
        <v>956</v>
      </c>
      <c r="AQ22" s="1">
        <v>2056</v>
      </c>
      <c r="AR22" s="1">
        <v>1044</v>
      </c>
      <c r="AS22" s="1">
        <v>1012</v>
      </c>
      <c r="AT22" s="1">
        <v>885</v>
      </c>
      <c r="AU22" s="1">
        <v>460</v>
      </c>
      <c r="AV22" s="1">
        <v>425</v>
      </c>
      <c r="AW22" s="1">
        <v>1789</v>
      </c>
      <c r="AX22" s="1">
        <v>887</v>
      </c>
      <c r="AY22" s="1">
        <v>902</v>
      </c>
      <c r="AZ22" s="1">
        <v>1373</v>
      </c>
      <c r="BA22" s="1">
        <v>698</v>
      </c>
      <c r="BB22" s="1">
        <v>675</v>
      </c>
      <c r="BC22" s="1">
        <v>1241</v>
      </c>
      <c r="BD22" s="1">
        <v>628</v>
      </c>
      <c r="BE22" s="1">
        <v>613</v>
      </c>
      <c r="BF22" s="6" t="s">
        <v>163</v>
      </c>
      <c r="BG22" s="1">
        <v>834</v>
      </c>
      <c r="BH22" s="1">
        <v>383</v>
      </c>
      <c r="BI22" s="1">
        <v>451</v>
      </c>
      <c r="BJ22" s="1">
        <v>814</v>
      </c>
      <c r="BK22" s="1">
        <v>411</v>
      </c>
      <c r="BL22" s="1">
        <v>403</v>
      </c>
      <c r="BM22" s="1">
        <v>320</v>
      </c>
      <c r="BN22" s="1">
        <v>167</v>
      </c>
      <c r="BO22" s="1">
        <v>153</v>
      </c>
      <c r="BP22" s="1">
        <v>1280</v>
      </c>
      <c r="BQ22" s="1">
        <v>669</v>
      </c>
      <c r="BR22" s="1">
        <v>611</v>
      </c>
      <c r="BS22" s="1">
        <v>20</v>
      </c>
      <c r="BT22" s="1">
        <v>10</v>
      </c>
      <c r="BU22" s="1">
        <v>10</v>
      </c>
    </row>
    <row r="23" spans="1:73" x14ac:dyDescent="0.15">
      <c r="A23" s="6" t="s">
        <v>25</v>
      </c>
      <c r="B23" s="1">
        <v>9783</v>
      </c>
      <c r="C23" s="1">
        <v>5002</v>
      </c>
      <c r="D23" s="1">
        <v>4781</v>
      </c>
      <c r="E23" s="1">
        <v>10</v>
      </c>
      <c r="F23" s="1">
        <v>2</v>
      </c>
      <c r="G23" s="1">
        <v>8</v>
      </c>
      <c r="H23" s="1">
        <v>317</v>
      </c>
      <c r="I23" s="1">
        <v>156</v>
      </c>
      <c r="J23" s="1">
        <v>161</v>
      </c>
      <c r="K23" s="1">
        <v>679</v>
      </c>
      <c r="L23" s="1">
        <v>358</v>
      </c>
      <c r="M23" s="1">
        <v>321</v>
      </c>
      <c r="N23" s="1">
        <v>472</v>
      </c>
      <c r="O23" s="1">
        <v>236</v>
      </c>
      <c r="P23" s="1">
        <v>236</v>
      </c>
      <c r="Q23" s="1">
        <v>719</v>
      </c>
      <c r="R23" s="1">
        <v>372</v>
      </c>
      <c r="S23" s="1">
        <v>347</v>
      </c>
      <c r="T23" s="6" t="s">
        <v>25</v>
      </c>
      <c r="U23" s="1">
        <v>530</v>
      </c>
      <c r="V23" s="1">
        <v>290</v>
      </c>
      <c r="W23" s="1">
        <v>240</v>
      </c>
      <c r="X23" s="1">
        <v>3252</v>
      </c>
      <c r="Y23" s="1">
        <v>1657</v>
      </c>
      <c r="Z23" s="1">
        <v>1595</v>
      </c>
      <c r="AA23" s="1">
        <v>288</v>
      </c>
      <c r="AB23" s="1">
        <v>135</v>
      </c>
      <c r="AC23" s="1">
        <v>153</v>
      </c>
      <c r="AD23" s="1">
        <v>480</v>
      </c>
      <c r="AE23" s="1">
        <v>227</v>
      </c>
      <c r="AF23" s="1">
        <v>253</v>
      </c>
      <c r="AG23" s="1">
        <v>154</v>
      </c>
      <c r="AH23" s="1">
        <v>76</v>
      </c>
      <c r="AI23" s="1">
        <v>78</v>
      </c>
      <c r="AJ23" s="1">
        <v>148</v>
      </c>
      <c r="AK23" s="1">
        <v>76</v>
      </c>
      <c r="AL23" s="1">
        <v>72</v>
      </c>
      <c r="AM23" s="6" t="s">
        <v>25</v>
      </c>
      <c r="AN23" s="1">
        <v>442</v>
      </c>
      <c r="AO23" s="1">
        <v>228</v>
      </c>
      <c r="AP23" s="1">
        <v>214</v>
      </c>
      <c r="AQ23" s="1">
        <v>474</v>
      </c>
      <c r="AR23" s="1">
        <v>259</v>
      </c>
      <c r="AS23" s="1">
        <v>215</v>
      </c>
      <c r="AT23" s="1">
        <v>216</v>
      </c>
      <c r="AU23" s="1">
        <v>118</v>
      </c>
      <c r="AV23" s="1">
        <v>98</v>
      </c>
      <c r="AW23" s="1">
        <v>351</v>
      </c>
      <c r="AX23" s="1">
        <v>168</v>
      </c>
      <c r="AY23" s="1">
        <v>183</v>
      </c>
      <c r="AZ23" s="1">
        <v>316</v>
      </c>
      <c r="BA23" s="1">
        <v>171</v>
      </c>
      <c r="BB23" s="1">
        <v>145</v>
      </c>
      <c r="BC23" s="1">
        <v>235</v>
      </c>
      <c r="BD23" s="1">
        <v>121</v>
      </c>
      <c r="BE23" s="1">
        <v>114</v>
      </c>
      <c r="BF23" s="6" t="s">
        <v>25</v>
      </c>
      <c r="BG23" s="1">
        <v>149</v>
      </c>
      <c r="BH23" s="1">
        <v>70</v>
      </c>
      <c r="BI23" s="1">
        <v>79</v>
      </c>
      <c r="BJ23" s="1">
        <v>149</v>
      </c>
      <c r="BK23" s="1">
        <v>79</v>
      </c>
      <c r="BL23" s="1">
        <v>70</v>
      </c>
      <c r="BM23" s="1">
        <v>76</v>
      </c>
      <c r="BN23" s="1">
        <v>38</v>
      </c>
      <c r="BO23" s="1">
        <v>38</v>
      </c>
      <c r="BP23" s="1">
        <v>324</v>
      </c>
      <c r="BQ23" s="1">
        <v>164</v>
      </c>
      <c r="BR23" s="1">
        <v>160</v>
      </c>
      <c r="BS23" s="1">
        <v>2</v>
      </c>
      <c r="BT23" s="1">
        <v>1</v>
      </c>
      <c r="BU23" s="1">
        <v>1</v>
      </c>
    </row>
    <row r="24" spans="1:73" x14ac:dyDescent="0.15">
      <c r="A24" s="6" t="s">
        <v>138</v>
      </c>
      <c r="B24" s="1">
        <v>7365</v>
      </c>
      <c r="C24" s="1">
        <v>3787</v>
      </c>
      <c r="D24" s="1">
        <v>3578</v>
      </c>
      <c r="E24" s="1">
        <v>7</v>
      </c>
      <c r="F24" s="1">
        <v>6</v>
      </c>
      <c r="G24" s="1">
        <v>1</v>
      </c>
      <c r="H24" s="1">
        <v>254</v>
      </c>
      <c r="I24" s="1">
        <v>115</v>
      </c>
      <c r="J24" s="1">
        <v>139</v>
      </c>
      <c r="K24" s="1">
        <v>499</v>
      </c>
      <c r="L24" s="1">
        <v>276</v>
      </c>
      <c r="M24" s="1">
        <v>223</v>
      </c>
      <c r="N24" s="1">
        <v>344</v>
      </c>
      <c r="O24" s="1">
        <v>162</v>
      </c>
      <c r="P24" s="1">
        <v>182</v>
      </c>
      <c r="Q24" s="1">
        <v>573</v>
      </c>
      <c r="R24" s="1">
        <v>301</v>
      </c>
      <c r="S24" s="1">
        <v>272</v>
      </c>
      <c r="T24" s="6" t="s">
        <v>138</v>
      </c>
      <c r="U24" s="1">
        <v>414</v>
      </c>
      <c r="V24" s="1">
        <v>204</v>
      </c>
      <c r="W24" s="1">
        <v>210</v>
      </c>
      <c r="X24" s="1">
        <v>2281</v>
      </c>
      <c r="Y24" s="1">
        <v>1187</v>
      </c>
      <c r="Z24" s="1">
        <v>1094</v>
      </c>
      <c r="AA24" s="1">
        <v>248</v>
      </c>
      <c r="AB24" s="1">
        <v>124</v>
      </c>
      <c r="AC24" s="1">
        <v>124</v>
      </c>
      <c r="AD24" s="1">
        <v>360</v>
      </c>
      <c r="AE24" s="1">
        <v>170</v>
      </c>
      <c r="AF24" s="1">
        <v>190</v>
      </c>
      <c r="AG24" s="1">
        <v>152</v>
      </c>
      <c r="AH24" s="1">
        <v>80</v>
      </c>
      <c r="AI24" s="1">
        <v>72</v>
      </c>
      <c r="AJ24" s="1">
        <v>122</v>
      </c>
      <c r="AK24" s="1">
        <v>55</v>
      </c>
      <c r="AL24" s="1">
        <v>67</v>
      </c>
      <c r="AM24" s="6" t="s">
        <v>138</v>
      </c>
      <c r="AN24" s="1">
        <v>374</v>
      </c>
      <c r="AO24" s="1">
        <v>192</v>
      </c>
      <c r="AP24" s="1">
        <v>182</v>
      </c>
      <c r="AQ24" s="1">
        <v>340</v>
      </c>
      <c r="AR24" s="1">
        <v>178</v>
      </c>
      <c r="AS24" s="1">
        <v>162</v>
      </c>
      <c r="AT24" s="1">
        <v>164</v>
      </c>
      <c r="AU24" s="1">
        <v>85</v>
      </c>
      <c r="AV24" s="1">
        <v>79</v>
      </c>
      <c r="AW24" s="1">
        <v>262</v>
      </c>
      <c r="AX24" s="1">
        <v>147</v>
      </c>
      <c r="AY24" s="1">
        <v>115</v>
      </c>
      <c r="AZ24" s="1">
        <v>251</v>
      </c>
      <c r="BA24" s="1">
        <v>134</v>
      </c>
      <c r="BB24" s="1">
        <v>117</v>
      </c>
      <c r="BC24" s="1">
        <v>185</v>
      </c>
      <c r="BD24" s="1">
        <v>104</v>
      </c>
      <c r="BE24" s="1">
        <v>81</v>
      </c>
      <c r="BF24" s="6" t="s">
        <v>138</v>
      </c>
      <c r="BG24" s="1">
        <v>137</v>
      </c>
      <c r="BH24" s="1">
        <v>63</v>
      </c>
      <c r="BI24" s="1">
        <v>74</v>
      </c>
      <c r="BJ24" s="1">
        <v>126</v>
      </c>
      <c r="BK24" s="1">
        <v>68</v>
      </c>
      <c r="BL24" s="1">
        <v>58</v>
      </c>
      <c r="BM24" s="1">
        <v>59</v>
      </c>
      <c r="BN24" s="1">
        <v>27</v>
      </c>
      <c r="BO24" s="1">
        <v>32</v>
      </c>
      <c r="BP24" s="1">
        <v>209</v>
      </c>
      <c r="BQ24" s="1">
        <v>106</v>
      </c>
      <c r="BR24" s="1">
        <v>103</v>
      </c>
      <c r="BS24" s="1">
        <v>4</v>
      </c>
      <c r="BT24" s="1">
        <v>3</v>
      </c>
      <c r="BU24" s="1">
        <v>1</v>
      </c>
    </row>
    <row r="25" spans="1:73" x14ac:dyDescent="0.15">
      <c r="A25" s="6" t="s">
        <v>139</v>
      </c>
      <c r="B25" s="1">
        <v>6118</v>
      </c>
      <c r="C25" s="1">
        <v>3100</v>
      </c>
      <c r="D25" s="1">
        <v>3018</v>
      </c>
      <c r="E25" s="1">
        <v>4</v>
      </c>
      <c r="F25" s="1">
        <v>3</v>
      </c>
      <c r="G25" s="1">
        <v>1</v>
      </c>
      <c r="H25" s="1">
        <v>174</v>
      </c>
      <c r="I25" s="1">
        <v>83</v>
      </c>
      <c r="J25" s="1">
        <v>91</v>
      </c>
      <c r="K25" s="1">
        <v>350</v>
      </c>
      <c r="L25" s="1">
        <v>185</v>
      </c>
      <c r="M25" s="1">
        <v>165</v>
      </c>
      <c r="N25" s="1">
        <v>285</v>
      </c>
      <c r="O25" s="1">
        <v>149</v>
      </c>
      <c r="P25" s="1">
        <v>136</v>
      </c>
      <c r="Q25" s="1">
        <v>463</v>
      </c>
      <c r="R25" s="1">
        <v>238</v>
      </c>
      <c r="S25" s="1">
        <v>225</v>
      </c>
      <c r="T25" s="6" t="s">
        <v>139</v>
      </c>
      <c r="U25" s="1">
        <v>321</v>
      </c>
      <c r="V25" s="1">
        <v>174</v>
      </c>
      <c r="W25" s="1">
        <v>147</v>
      </c>
      <c r="X25" s="1">
        <v>1984</v>
      </c>
      <c r="Y25" s="1">
        <v>1008</v>
      </c>
      <c r="Z25" s="1">
        <v>976</v>
      </c>
      <c r="AA25" s="1">
        <v>177</v>
      </c>
      <c r="AB25" s="1">
        <v>89</v>
      </c>
      <c r="AC25" s="1">
        <v>88</v>
      </c>
      <c r="AD25" s="1">
        <v>311</v>
      </c>
      <c r="AE25" s="1">
        <v>156</v>
      </c>
      <c r="AF25" s="1">
        <v>155</v>
      </c>
      <c r="AG25" s="1">
        <v>94</v>
      </c>
      <c r="AH25" s="1">
        <v>42</v>
      </c>
      <c r="AI25" s="1">
        <v>52</v>
      </c>
      <c r="AJ25" s="1">
        <v>113</v>
      </c>
      <c r="AK25" s="1">
        <v>58</v>
      </c>
      <c r="AL25" s="1">
        <v>55</v>
      </c>
      <c r="AM25" s="6" t="s">
        <v>139</v>
      </c>
      <c r="AN25" s="1">
        <v>303</v>
      </c>
      <c r="AO25" s="1">
        <v>152</v>
      </c>
      <c r="AP25" s="1">
        <v>151</v>
      </c>
      <c r="AQ25" s="1">
        <v>314</v>
      </c>
      <c r="AR25" s="1">
        <v>163</v>
      </c>
      <c r="AS25" s="1">
        <v>151</v>
      </c>
      <c r="AT25" s="1">
        <v>134</v>
      </c>
      <c r="AU25" s="1">
        <v>67</v>
      </c>
      <c r="AV25" s="1">
        <v>67</v>
      </c>
      <c r="AW25" s="1">
        <v>306</v>
      </c>
      <c r="AX25" s="1">
        <v>141</v>
      </c>
      <c r="AY25" s="1">
        <v>165</v>
      </c>
      <c r="AZ25" s="1">
        <v>169</v>
      </c>
      <c r="BA25" s="1">
        <v>83</v>
      </c>
      <c r="BB25" s="1">
        <v>86</v>
      </c>
      <c r="BC25" s="1">
        <v>178</v>
      </c>
      <c r="BD25" s="1">
        <v>98</v>
      </c>
      <c r="BE25" s="1">
        <v>80</v>
      </c>
      <c r="BF25" s="6" t="s">
        <v>139</v>
      </c>
      <c r="BG25" s="1">
        <v>107</v>
      </c>
      <c r="BH25" s="1">
        <v>51</v>
      </c>
      <c r="BI25" s="1">
        <v>56</v>
      </c>
      <c r="BJ25" s="1">
        <v>114</v>
      </c>
      <c r="BK25" s="1">
        <v>50</v>
      </c>
      <c r="BL25" s="1">
        <v>64</v>
      </c>
      <c r="BM25" s="1">
        <v>48</v>
      </c>
      <c r="BN25" s="1">
        <v>27</v>
      </c>
      <c r="BO25" s="1">
        <v>21</v>
      </c>
      <c r="BP25" s="1">
        <v>167</v>
      </c>
      <c r="BQ25" s="1">
        <v>83</v>
      </c>
      <c r="BR25" s="1">
        <v>84</v>
      </c>
      <c r="BS25" s="1">
        <v>2</v>
      </c>
      <c r="BT25" s="1">
        <v>0</v>
      </c>
      <c r="BU25" s="1">
        <v>2</v>
      </c>
    </row>
    <row r="26" spans="1:73" x14ac:dyDescent="0.15">
      <c r="A26" s="6" t="s">
        <v>26</v>
      </c>
      <c r="B26" s="1">
        <v>6438</v>
      </c>
      <c r="C26" s="1">
        <v>3205</v>
      </c>
      <c r="D26" s="1">
        <v>3233</v>
      </c>
      <c r="E26" s="1">
        <v>3</v>
      </c>
      <c r="F26" s="1">
        <v>0</v>
      </c>
      <c r="G26" s="1">
        <v>3</v>
      </c>
      <c r="H26" s="1">
        <v>165</v>
      </c>
      <c r="I26" s="1">
        <v>78</v>
      </c>
      <c r="J26" s="1">
        <v>87</v>
      </c>
      <c r="K26" s="1">
        <v>314</v>
      </c>
      <c r="L26" s="1">
        <v>156</v>
      </c>
      <c r="M26" s="1">
        <v>158</v>
      </c>
      <c r="N26" s="1">
        <v>252</v>
      </c>
      <c r="O26" s="1">
        <v>131</v>
      </c>
      <c r="P26" s="1">
        <v>121</v>
      </c>
      <c r="Q26" s="1">
        <v>452</v>
      </c>
      <c r="R26" s="1">
        <v>204</v>
      </c>
      <c r="S26" s="1">
        <v>248</v>
      </c>
      <c r="T26" s="6" t="s">
        <v>26</v>
      </c>
      <c r="U26" s="1">
        <v>284</v>
      </c>
      <c r="V26" s="1">
        <v>142</v>
      </c>
      <c r="W26" s="1">
        <v>142</v>
      </c>
      <c r="X26" s="1">
        <v>2445</v>
      </c>
      <c r="Y26" s="1">
        <v>1208</v>
      </c>
      <c r="Z26" s="1">
        <v>1237</v>
      </c>
      <c r="AA26" s="1">
        <v>216</v>
      </c>
      <c r="AB26" s="1">
        <v>117</v>
      </c>
      <c r="AC26" s="1">
        <v>99</v>
      </c>
      <c r="AD26" s="1">
        <v>275</v>
      </c>
      <c r="AE26" s="1">
        <v>135</v>
      </c>
      <c r="AF26" s="1">
        <v>140</v>
      </c>
      <c r="AG26" s="1">
        <v>94</v>
      </c>
      <c r="AH26" s="1">
        <v>47</v>
      </c>
      <c r="AI26" s="1">
        <v>47</v>
      </c>
      <c r="AJ26" s="1">
        <v>87</v>
      </c>
      <c r="AK26" s="1">
        <v>37</v>
      </c>
      <c r="AL26" s="1">
        <v>50</v>
      </c>
      <c r="AM26" s="6" t="s">
        <v>26</v>
      </c>
      <c r="AN26" s="1">
        <v>273</v>
      </c>
      <c r="AO26" s="1">
        <v>143</v>
      </c>
      <c r="AP26" s="1">
        <v>130</v>
      </c>
      <c r="AQ26" s="1">
        <v>287</v>
      </c>
      <c r="AR26" s="1">
        <v>137</v>
      </c>
      <c r="AS26" s="1">
        <v>150</v>
      </c>
      <c r="AT26" s="1">
        <v>115</v>
      </c>
      <c r="AU26" s="1">
        <v>64</v>
      </c>
      <c r="AV26" s="1">
        <v>51</v>
      </c>
      <c r="AW26" s="1">
        <v>308</v>
      </c>
      <c r="AX26" s="1">
        <v>158</v>
      </c>
      <c r="AY26" s="1">
        <v>150</v>
      </c>
      <c r="AZ26" s="1">
        <v>214</v>
      </c>
      <c r="BA26" s="1">
        <v>101</v>
      </c>
      <c r="BB26" s="1">
        <v>113</v>
      </c>
      <c r="BC26" s="1">
        <v>215</v>
      </c>
      <c r="BD26" s="1">
        <v>112</v>
      </c>
      <c r="BE26" s="1">
        <v>103</v>
      </c>
      <c r="BF26" s="6" t="s">
        <v>26</v>
      </c>
      <c r="BG26" s="1">
        <v>119</v>
      </c>
      <c r="BH26" s="1">
        <v>57</v>
      </c>
      <c r="BI26" s="1">
        <v>62</v>
      </c>
      <c r="BJ26" s="1">
        <v>141</v>
      </c>
      <c r="BK26" s="1">
        <v>77</v>
      </c>
      <c r="BL26" s="1">
        <v>64</v>
      </c>
      <c r="BM26" s="1">
        <v>39</v>
      </c>
      <c r="BN26" s="1">
        <v>25</v>
      </c>
      <c r="BO26" s="1">
        <v>14</v>
      </c>
      <c r="BP26" s="1">
        <v>137</v>
      </c>
      <c r="BQ26" s="1">
        <v>74</v>
      </c>
      <c r="BR26" s="1">
        <v>63</v>
      </c>
      <c r="BS26" s="1">
        <v>3</v>
      </c>
      <c r="BT26" s="1">
        <v>2</v>
      </c>
      <c r="BU26" s="1">
        <v>1</v>
      </c>
    </row>
    <row r="27" spans="1:73" x14ac:dyDescent="0.15">
      <c r="A27" s="6" t="s">
        <v>27</v>
      </c>
      <c r="B27" s="1">
        <v>4749</v>
      </c>
      <c r="C27" s="1">
        <v>2357</v>
      </c>
      <c r="D27" s="1">
        <v>2392</v>
      </c>
      <c r="E27" s="1">
        <v>0</v>
      </c>
      <c r="F27" s="1">
        <v>0</v>
      </c>
      <c r="G27" s="1">
        <v>0</v>
      </c>
      <c r="H27" s="1">
        <v>134</v>
      </c>
      <c r="I27" s="1">
        <v>62</v>
      </c>
      <c r="J27" s="1">
        <v>72</v>
      </c>
      <c r="K27" s="1">
        <v>250</v>
      </c>
      <c r="L27" s="1">
        <v>136</v>
      </c>
      <c r="M27" s="1">
        <v>114</v>
      </c>
      <c r="N27" s="1">
        <v>184</v>
      </c>
      <c r="O27" s="1">
        <v>87</v>
      </c>
      <c r="P27" s="1">
        <v>97</v>
      </c>
      <c r="Q27" s="1">
        <v>308</v>
      </c>
      <c r="R27" s="1">
        <v>158</v>
      </c>
      <c r="S27" s="1">
        <v>150</v>
      </c>
      <c r="T27" s="6" t="s">
        <v>27</v>
      </c>
      <c r="U27" s="1">
        <v>194</v>
      </c>
      <c r="V27" s="1">
        <v>94</v>
      </c>
      <c r="W27" s="1">
        <v>100</v>
      </c>
      <c r="X27" s="1">
        <v>1742</v>
      </c>
      <c r="Y27" s="1">
        <v>865</v>
      </c>
      <c r="Z27" s="1">
        <v>877</v>
      </c>
      <c r="AA27" s="1">
        <v>156</v>
      </c>
      <c r="AB27" s="1">
        <v>80</v>
      </c>
      <c r="AC27" s="1">
        <v>76</v>
      </c>
      <c r="AD27" s="1">
        <v>207</v>
      </c>
      <c r="AE27" s="1">
        <v>96</v>
      </c>
      <c r="AF27" s="1">
        <v>111</v>
      </c>
      <c r="AG27" s="1">
        <v>60</v>
      </c>
      <c r="AH27" s="1">
        <v>29</v>
      </c>
      <c r="AI27" s="1">
        <v>31</v>
      </c>
      <c r="AJ27" s="1">
        <v>76</v>
      </c>
      <c r="AK27" s="1">
        <v>37</v>
      </c>
      <c r="AL27" s="1">
        <v>39</v>
      </c>
      <c r="AM27" s="6" t="s">
        <v>27</v>
      </c>
      <c r="AN27" s="1">
        <v>201</v>
      </c>
      <c r="AO27" s="1">
        <v>98</v>
      </c>
      <c r="AP27" s="1">
        <v>103</v>
      </c>
      <c r="AQ27" s="1">
        <v>241</v>
      </c>
      <c r="AR27" s="1">
        <v>120</v>
      </c>
      <c r="AS27" s="1">
        <v>121</v>
      </c>
      <c r="AT27" s="1">
        <v>97</v>
      </c>
      <c r="AU27" s="1">
        <v>53</v>
      </c>
      <c r="AV27" s="1">
        <v>44</v>
      </c>
      <c r="AW27" s="1">
        <v>181</v>
      </c>
      <c r="AX27" s="1">
        <v>85</v>
      </c>
      <c r="AY27" s="1">
        <v>96</v>
      </c>
      <c r="AZ27" s="1">
        <v>134</v>
      </c>
      <c r="BA27" s="1">
        <v>66</v>
      </c>
      <c r="BB27" s="1">
        <v>68</v>
      </c>
      <c r="BC27" s="1">
        <v>174</v>
      </c>
      <c r="BD27" s="1">
        <v>80</v>
      </c>
      <c r="BE27" s="1">
        <v>94</v>
      </c>
      <c r="BF27" s="6" t="s">
        <v>27</v>
      </c>
      <c r="BG27" s="1">
        <v>128</v>
      </c>
      <c r="BH27" s="1">
        <v>64</v>
      </c>
      <c r="BI27" s="1">
        <v>64</v>
      </c>
      <c r="BJ27" s="1">
        <v>98</v>
      </c>
      <c r="BK27" s="1">
        <v>50</v>
      </c>
      <c r="BL27" s="1">
        <v>48</v>
      </c>
      <c r="BM27" s="1">
        <v>37</v>
      </c>
      <c r="BN27" s="1">
        <v>20</v>
      </c>
      <c r="BO27" s="1">
        <v>17</v>
      </c>
      <c r="BP27" s="1">
        <v>145</v>
      </c>
      <c r="BQ27" s="1">
        <v>76</v>
      </c>
      <c r="BR27" s="1">
        <v>69</v>
      </c>
      <c r="BS27" s="1">
        <v>2</v>
      </c>
      <c r="BT27" s="1">
        <v>1</v>
      </c>
      <c r="BU27" s="1">
        <v>1</v>
      </c>
    </row>
    <row r="28" spans="1:73" x14ac:dyDescent="0.15">
      <c r="A28" s="6" t="s">
        <v>28</v>
      </c>
      <c r="B28" s="1">
        <v>3420</v>
      </c>
      <c r="C28" s="1">
        <v>1677</v>
      </c>
      <c r="D28" s="1">
        <v>1743</v>
      </c>
      <c r="E28" s="1">
        <v>3</v>
      </c>
      <c r="F28" s="1">
        <v>2</v>
      </c>
      <c r="G28" s="1">
        <v>1</v>
      </c>
      <c r="H28" s="1">
        <v>103</v>
      </c>
      <c r="I28" s="1">
        <v>46</v>
      </c>
      <c r="J28" s="1">
        <v>57</v>
      </c>
      <c r="K28" s="1">
        <v>177</v>
      </c>
      <c r="L28" s="1">
        <v>86</v>
      </c>
      <c r="M28" s="1">
        <v>91</v>
      </c>
      <c r="N28" s="1">
        <v>108</v>
      </c>
      <c r="O28" s="1">
        <v>47</v>
      </c>
      <c r="P28" s="1">
        <v>61</v>
      </c>
      <c r="Q28" s="1">
        <v>218</v>
      </c>
      <c r="R28" s="1">
        <v>121</v>
      </c>
      <c r="S28" s="1">
        <v>97</v>
      </c>
      <c r="T28" s="6" t="s">
        <v>28</v>
      </c>
      <c r="U28" s="1">
        <v>179</v>
      </c>
      <c r="V28" s="1">
        <v>79</v>
      </c>
      <c r="W28" s="1">
        <v>100</v>
      </c>
      <c r="X28" s="1">
        <v>1337</v>
      </c>
      <c r="Y28" s="1">
        <v>663</v>
      </c>
      <c r="Z28" s="1">
        <v>674</v>
      </c>
      <c r="AA28" s="1">
        <v>103</v>
      </c>
      <c r="AB28" s="1">
        <v>47</v>
      </c>
      <c r="AC28" s="1">
        <v>56</v>
      </c>
      <c r="AD28" s="1">
        <v>147</v>
      </c>
      <c r="AE28" s="1">
        <v>81</v>
      </c>
      <c r="AF28" s="1">
        <v>66</v>
      </c>
      <c r="AG28" s="1">
        <v>41</v>
      </c>
      <c r="AH28" s="1">
        <v>18</v>
      </c>
      <c r="AI28" s="1">
        <v>23</v>
      </c>
      <c r="AJ28" s="1">
        <v>56</v>
      </c>
      <c r="AK28" s="1">
        <v>22</v>
      </c>
      <c r="AL28" s="1">
        <v>34</v>
      </c>
      <c r="AM28" s="6" t="s">
        <v>28</v>
      </c>
      <c r="AN28" s="1">
        <v>121</v>
      </c>
      <c r="AO28" s="1">
        <v>58</v>
      </c>
      <c r="AP28" s="1">
        <v>63</v>
      </c>
      <c r="AQ28" s="1">
        <v>144</v>
      </c>
      <c r="AR28" s="1">
        <v>73</v>
      </c>
      <c r="AS28" s="1">
        <v>71</v>
      </c>
      <c r="AT28" s="1">
        <v>58</v>
      </c>
      <c r="AU28" s="1">
        <v>22</v>
      </c>
      <c r="AV28" s="1">
        <v>36</v>
      </c>
      <c r="AW28" s="1">
        <v>138</v>
      </c>
      <c r="AX28" s="1">
        <v>71</v>
      </c>
      <c r="AY28" s="1">
        <v>67</v>
      </c>
      <c r="AZ28" s="1">
        <v>91</v>
      </c>
      <c r="BA28" s="1">
        <v>46</v>
      </c>
      <c r="BB28" s="1">
        <v>45</v>
      </c>
      <c r="BC28" s="1">
        <v>97</v>
      </c>
      <c r="BD28" s="1">
        <v>46</v>
      </c>
      <c r="BE28" s="1">
        <v>51</v>
      </c>
      <c r="BF28" s="6" t="s">
        <v>28</v>
      </c>
      <c r="BG28" s="1">
        <v>78</v>
      </c>
      <c r="BH28" s="1">
        <v>33</v>
      </c>
      <c r="BI28" s="1">
        <v>45</v>
      </c>
      <c r="BJ28" s="1">
        <v>79</v>
      </c>
      <c r="BK28" s="1">
        <v>38</v>
      </c>
      <c r="BL28" s="1">
        <v>41</v>
      </c>
      <c r="BM28" s="1">
        <v>22</v>
      </c>
      <c r="BN28" s="1">
        <v>12</v>
      </c>
      <c r="BO28" s="1">
        <v>10</v>
      </c>
      <c r="BP28" s="1">
        <v>119</v>
      </c>
      <c r="BQ28" s="1">
        <v>66</v>
      </c>
      <c r="BR28" s="1">
        <v>53</v>
      </c>
      <c r="BS28" s="1">
        <v>1</v>
      </c>
      <c r="BT28" s="1">
        <v>0</v>
      </c>
      <c r="BU28" s="1">
        <v>1</v>
      </c>
    </row>
    <row r="29" spans="1:73" x14ac:dyDescent="0.15">
      <c r="A29" s="6" t="s">
        <v>29</v>
      </c>
      <c r="B29" s="1">
        <v>2316</v>
      </c>
      <c r="C29" s="1">
        <v>1140</v>
      </c>
      <c r="D29" s="1">
        <v>1176</v>
      </c>
      <c r="E29" s="1">
        <v>3</v>
      </c>
      <c r="F29" s="1">
        <v>3</v>
      </c>
      <c r="G29" s="1">
        <v>0</v>
      </c>
      <c r="H29" s="1">
        <v>59</v>
      </c>
      <c r="I29" s="1">
        <v>30</v>
      </c>
      <c r="J29" s="1">
        <v>29</v>
      </c>
      <c r="K29" s="1">
        <v>125</v>
      </c>
      <c r="L29" s="1">
        <v>65</v>
      </c>
      <c r="M29" s="1">
        <v>60</v>
      </c>
      <c r="N29" s="1">
        <v>76</v>
      </c>
      <c r="O29" s="1">
        <v>39</v>
      </c>
      <c r="P29" s="1">
        <v>37</v>
      </c>
      <c r="Q29" s="1">
        <v>152</v>
      </c>
      <c r="R29" s="1">
        <v>71</v>
      </c>
      <c r="S29" s="1">
        <v>81</v>
      </c>
      <c r="T29" s="6" t="s">
        <v>29</v>
      </c>
      <c r="U29" s="1">
        <v>92</v>
      </c>
      <c r="V29" s="1">
        <v>44</v>
      </c>
      <c r="W29" s="1">
        <v>48</v>
      </c>
      <c r="X29" s="1">
        <v>927</v>
      </c>
      <c r="Y29" s="1">
        <v>470</v>
      </c>
      <c r="Z29" s="1">
        <v>457</v>
      </c>
      <c r="AA29" s="1">
        <v>88</v>
      </c>
      <c r="AB29" s="1">
        <v>40</v>
      </c>
      <c r="AC29" s="1">
        <v>48</v>
      </c>
      <c r="AD29" s="1">
        <v>118</v>
      </c>
      <c r="AE29" s="1">
        <v>55</v>
      </c>
      <c r="AF29" s="1">
        <v>63</v>
      </c>
      <c r="AG29" s="1">
        <v>35</v>
      </c>
      <c r="AH29" s="1">
        <v>14</v>
      </c>
      <c r="AI29" s="1">
        <v>21</v>
      </c>
      <c r="AJ29" s="1">
        <v>35</v>
      </c>
      <c r="AK29" s="1">
        <v>18</v>
      </c>
      <c r="AL29" s="1">
        <v>17</v>
      </c>
      <c r="AM29" s="6" t="s">
        <v>29</v>
      </c>
      <c r="AN29" s="1">
        <v>85</v>
      </c>
      <c r="AO29" s="1">
        <v>41</v>
      </c>
      <c r="AP29" s="1">
        <v>44</v>
      </c>
      <c r="AQ29" s="1">
        <v>92</v>
      </c>
      <c r="AR29" s="1">
        <v>44</v>
      </c>
      <c r="AS29" s="1">
        <v>48</v>
      </c>
      <c r="AT29" s="1">
        <v>36</v>
      </c>
      <c r="AU29" s="1">
        <v>17</v>
      </c>
      <c r="AV29" s="1">
        <v>19</v>
      </c>
      <c r="AW29" s="1">
        <v>101</v>
      </c>
      <c r="AX29" s="1">
        <v>49</v>
      </c>
      <c r="AY29" s="1">
        <v>52</v>
      </c>
      <c r="AZ29" s="1">
        <v>64</v>
      </c>
      <c r="BA29" s="1">
        <v>28</v>
      </c>
      <c r="BB29" s="1">
        <v>36</v>
      </c>
      <c r="BC29" s="1">
        <v>47</v>
      </c>
      <c r="BD29" s="1">
        <v>20</v>
      </c>
      <c r="BE29" s="1">
        <v>27</v>
      </c>
      <c r="BF29" s="6" t="s">
        <v>29</v>
      </c>
      <c r="BG29" s="1">
        <v>46</v>
      </c>
      <c r="BH29" s="1">
        <v>20</v>
      </c>
      <c r="BI29" s="1">
        <v>26</v>
      </c>
      <c r="BJ29" s="1">
        <v>41</v>
      </c>
      <c r="BK29" s="1">
        <v>21</v>
      </c>
      <c r="BL29" s="1">
        <v>20</v>
      </c>
      <c r="BM29" s="1">
        <v>12</v>
      </c>
      <c r="BN29" s="1">
        <v>6</v>
      </c>
      <c r="BO29" s="1">
        <v>6</v>
      </c>
      <c r="BP29" s="1">
        <v>80</v>
      </c>
      <c r="BQ29" s="1">
        <v>44</v>
      </c>
      <c r="BR29" s="1">
        <v>36</v>
      </c>
      <c r="BS29" s="1">
        <v>2</v>
      </c>
      <c r="BT29" s="1">
        <v>1</v>
      </c>
      <c r="BU29" s="1">
        <v>1</v>
      </c>
    </row>
    <row r="30" spans="1:73" x14ac:dyDescent="0.15">
      <c r="A30" s="6" t="s">
        <v>30</v>
      </c>
      <c r="B30" s="1">
        <v>1538</v>
      </c>
      <c r="C30" s="1">
        <v>782</v>
      </c>
      <c r="D30" s="1">
        <v>756</v>
      </c>
      <c r="E30" s="1">
        <v>0</v>
      </c>
      <c r="F30" s="1">
        <v>0</v>
      </c>
      <c r="G30" s="1">
        <v>0</v>
      </c>
      <c r="H30" s="1">
        <v>35</v>
      </c>
      <c r="I30" s="1">
        <v>20</v>
      </c>
      <c r="J30" s="1">
        <v>15</v>
      </c>
      <c r="K30" s="1">
        <v>66</v>
      </c>
      <c r="L30" s="1">
        <v>32</v>
      </c>
      <c r="M30" s="1">
        <v>34</v>
      </c>
      <c r="N30" s="1">
        <v>60</v>
      </c>
      <c r="O30" s="1">
        <v>26</v>
      </c>
      <c r="P30" s="1">
        <v>34</v>
      </c>
      <c r="Q30" s="1">
        <v>76</v>
      </c>
      <c r="R30" s="1">
        <v>40</v>
      </c>
      <c r="S30" s="1">
        <v>36</v>
      </c>
      <c r="T30" s="6" t="s">
        <v>30</v>
      </c>
      <c r="U30" s="1">
        <v>72</v>
      </c>
      <c r="V30" s="1">
        <v>42</v>
      </c>
      <c r="W30" s="1">
        <v>30</v>
      </c>
      <c r="X30" s="1">
        <v>604</v>
      </c>
      <c r="Y30" s="1">
        <v>323</v>
      </c>
      <c r="Z30" s="1">
        <v>281</v>
      </c>
      <c r="AA30" s="1">
        <v>36</v>
      </c>
      <c r="AB30" s="1">
        <v>18</v>
      </c>
      <c r="AC30" s="1">
        <v>18</v>
      </c>
      <c r="AD30" s="1">
        <v>57</v>
      </c>
      <c r="AE30" s="1">
        <v>23</v>
      </c>
      <c r="AF30" s="1">
        <v>34</v>
      </c>
      <c r="AG30" s="1">
        <v>22</v>
      </c>
      <c r="AH30" s="1">
        <v>13</v>
      </c>
      <c r="AI30" s="1">
        <v>9</v>
      </c>
      <c r="AJ30" s="1">
        <v>20</v>
      </c>
      <c r="AK30" s="1">
        <v>11</v>
      </c>
      <c r="AL30" s="1">
        <v>9</v>
      </c>
      <c r="AM30" s="6" t="s">
        <v>30</v>
      </c>
      <c r="AN30" s="1">
        <v>68</v>
      </c>
      <c r="AO30" s="1">
        <v>34</v>
      </c>
      <c r="AP30" s="1">
        <v>34</v>
      </c>
      <c r="AQ30" s="1">
        <v>72</v>
      </c>
      <c r="AR30" s="1">
        <v>30</v>
      </c>
      <c r="AS30" s="1">
        <v>42</v>
      </c>
      <c r="AT30" s="1">
        <v>38</v>
      </c>
      <c r="AU30" s="1">
        <v>18</v>
      </c>
      <c r="AV30" s="1">
        <v>20</v>
      </c>
      <c r="AW30" s="1">
        <v>74</v>
      </c>
      <c r="AX30" s="1">
        <v>41</v>
      </c>
      <c r="AY30" s="1">
        <v>33</v>
      </c>
      <c r="AZ30" s="1">
        <v>53</v>
      </c>
      <c r="BA30" s="1">
        <v>29</v>
      </c>
      <c r="BB30" s="1">
        <v>24</v>
      </c>
      <c r="BC30" s="1">
        <v>56</v>
      </c>
      <c r="BD30" s="1">
        <v>22</v>
      </c>
      <c r="BE30" s="1">
        <v>34</v>
      </c>
      <c r="BF30" s="6" t="s">
        <v>30</v>
      </c>
      <c r="BG30" s="1">
        <v>36</v>
      </c>
      <c r="BH30" s="1">
        <v>14</v>
      </c>
      <c r="BI30" s="1">
        <v>22</v>
      </c>
      <c r="BJ30" s="1">
        <v>31</v>
      </c>
      <c r="BK30" s="1">
        <v>10</v>
      </c>
      <c r="BL30" s="1">
        <v>21</v>
      </c>
      <c r="BM30" s="1">
        <v>13</v>
      </c>
      <c r="BN30" s="1">
        <v>7</v>
      </c>
      <c r="BO30" s="1">
        <v>6</v>
      </c>
      <c r="BP30" s="1">
        <v>47</v>
      </c>
      <c r="BQ30" s="1">
        <v>27</v>
      </c>
      <c r="BR30" s="1">
        <v>20</v>
      </c>
      <c r="BS30" s="1">
        <v>2</v>
      </c>
      <c r="BT30" s="1">
        <v>2</v>
      </c>
      <c r="BU30" s="1">
        <v>0</v>
      </c>
    </row>
    <row r="31" spans="1:73" x14ac:dyDescent="0.15">
      <c r="A31" s="6" t="s">
        <v>31</v>
      </c>
      <c r="B31" s="1">
        <v>789</v>
      </c>
      <c r="C31" s="1">
        <v>393</v>
      </c>
      <c r="D31" s="1">
        <v>396</v>
      </c>
      <c r="E31" s="1">
        <v>0</v>
      </c>
      <c r="F31" s="1">
        <v>0</v>
      </c>
      <c r="G31" s="1">
        <v>0</v>
      </c>
      <c r="H31" s="1">
        <v>17</v>
      </c>
      <c r="I31" s="1">
        <v>8</v>
      </c>
      <c r="J31" s="1">
        <v>9</v>
      </c>
      <c r="K31" s="1">
        <v>36</v>
      </c>
      <c r="L31" s="1">
        <v>18</v>
      </c>
      <c r="M31" s="1">
        <v>18</v>
      </c>
      <c r="N31" s="1">
        <v>30</v>
      </c>
      <c r="O31" s="1">
        <v>19</v>
      </c>
      <c r="P31" s="1">
        <v>11</v>
      </c>
      <c r="Q31" s="1">
        <v>48</v>
      </c>
      <c r="R31" s="1">
        <v>22</v>
      </c>
      <c r="S31" s="1">
        <v>26</v>
      </c>
      <c r="T31" s="6" t="s">
        <v>31</v>
      </c>
      <c r="U31" s="1">
        <v>36</v>
      </c>
      <c r="V31" s="1">
        <v>15</v>
      </c>
      <c r="W31" s="1">
        <v>21</v>
      </c>
      <c r="X31" s="1">
        <v>284</v>
      </c>
      <c r="Y31" s="1">
        <v>160</v>
      </c>
      <c r="Z31" s="1">
        <v>124</v>
      </c>
      <c r="AA31" s="1">
        <v>32</v>
      </c>
      <c r="AB31" s="1">
        <v>19</v>
      </c>
      <c r="AC31" s="1">
        <v>13</v>
      </c>
      <c r="AD31" s="1">
        <v>36</v>
      </c>
      <c r="AE31" s="1">
        <v>21</v>
      </c>
      <c r="AF31" s="1">
        <v>15</v>
      </c>
      <c r="AG31" s="1">
        <v>11</v>
      </c>
      <c r="AH31" s="1">
        <v>3</v>
      </c>
      <c r="AI31" s="1">
        <v>8</v>
      </c>
      <c r="AJ31" s="1">
        <v>15</v>
      </c>
      <c r="AK31" s="1">
        <v>6</v>
      </c>
      <c r="AL31" s="1">
        <v>9</v>
      </c>
      <c r="AM31" s="6" t="s">
        <v>31</v>
      </c>
      <c r="AN31" s="1">
        <v>37</v>
      </c>
      <c r="AO31" s="1">
        <v>17</v>
      </c>
      <c r="AP31" s="1">
        <v>20</v>
      </c>
      <c r="AQ31" s="1">
        <v>41</v>
      </c>
      <c r="AR31" s="1">
        <v>15</v>
      </c>
      <c r="AS31" s="1">
        <v>26</v>
      </c>
      <c r="AT31" s="1">
        <v>14</v>
      </c>
      <c r="AU31" s="1">
        <v>9</v>
      </c>
      <c r="AV31" s="1">
        <v>5</v>
      </c>
      <c r="AW31" s="1">
        <v>27</v>
      </c>
      <c r="AX31" s="1">
        <v>15</v>
      </c>
      <c r="AY31" s="1">
        <v>12</v>
      </c>
      <c r="AZ31" s="1">
        <v>31</v>
      </c>
      <c r="BA31" s="1">
        <v>13</v>
      </c>
      <c r="BB31" s="1">
        <v>18</v>
      </c>
      <c r="BC31" s="1">
        <v>20</v>
      </c>
      <c r="BD31" s="1">
        <v>6</v>
      </c>
      <c r="BE31" s="1">
        <v>14</v>
      </c>
      <c r="BF31" s="6" t="s">
        <v>31</v>
      </c>
      <c r="BG31" s="1">
        <v>18</v>
      </c>
      <c r="BH31" s="1">
        <v>5</v>
      </c>
      <c r="BI31" s="1">
        <v>13</v>
      </c>
      <c r="BJ31" s="1">
        <v>15</v>
      </c>
      <c r="BK31" s="1">
        <v>7</v>
      </c>
      <c r="BL31" s="1">
        <v>8</v>
      </c>
      <c r="BM31" s="1">
        <v>10</v>
      </c>
      <c r="BN31" s="1">
        <v>3</v>
      </c>
      <c r="BO31" s="1">
        <v>7</v>
      </c>
      <c r="BP31" s="1">
        <v>29</v>
      </c>
      <c r="BQ31" s="1">
        <v>12</v>
      </c>
      <c r="BR31" s="1">
        <v>17</v>
      </c>
      <c r="BS31" s="1">
        <v>2</v>
      </c>
      <c r="BT31" s="1">
        <v>0</v>
      </c>
      <c r="BU31" s="1">
        <v>2</v>
      </c>
    </row>
    <row r="32" spans="1:73" x14ac:dyDescent="0.15">
      <c r="A32" s="6" t="s">
        <v>32</v>
      </c>
      <c r="B32" s="1">
        <v>439</v>
      </c>
      <c r="C32" s="1">
        <v>227</v>
      </c>
      <c r="D32" s="1">
        <v>212</v>
      </c>
      <c r="E32" s="1">
        <v>0</v>
      </c>
      <c r="F32" s="1">
        <v>0</v>
      </c>
      <c r="G32" s="1">
        <v>0</v>
      </c>
      <c r="H32" s="1">
        <v>10</v>
      </c>
      <c r="I32" s="1">
        <v>4</v>
      </c>
      <c r="J32" s="1">
        <v>6</v>
      </c>
      <c r="K32" s="1">
        <v>24</v>
      </c>
      <c r="L32" s="1">
        <v>9</v>
      </c>
      <c r="M32" s="1">
        <v>15</v>
      </c>
      <c r="N32" s="1">
        <v>14</v>
      </c>
      <c r="O32" s="1">
        <v>6</v>
      </c>
      <c r="P32" s="1">
        <v>8</v>
      </c>
      <c r="Q32" s="1">
        <v>21</v>
      </c>
      <c r="R32" s="1">
        <v>12</v>
      </c>
      <c r="S32" s="1">
        <v>9</v>
      </c>
      <c r="T32" s="6" t="s">
        <v>32</v>
      </c>
      <c r="U32" s="1">
        <v>20</v>
      </c>
      <c r="V32" s="1">
        <v>11</v>
      </c>
      <c r="W32" s="1">
        <v>9</v>
      </c>
      <c r="X32" s="1">
        <v>138</v>
      </c>
      <c r="Y32" s="1">
        <v>81</v>
      </c>
      <c r="Z32" s="1">
        <v>57</v>
      </c>
      <c r="AA32" s="1">
        <v>17</v>
      </c>
      <c r="AB32" s="1">
        <v>6</v>
      </c>
      <c r="AC32" s="1">
        <v>11</v>
      </c>
      <c r="AD32" s="1">
        <v>23</v>
      </c>
      <c r="AE32" s="1">
        <v>11</v>
      </c>
      <c r="AF32" s="1">
        <v>12</v>
      </c>
      <c r="AG32" s="1">
        <v>8</v>
      </c>
      <c r="AH32" s="1">
        <v>5</v>
      </c>
      <c r="AI32" s="1">
        <v>3</v>
      </c>
      <c r="AJ32" s="1">
        <v>5</v>
      </c>
      <c r="AK32" s="1">
        <v>3</v>
      </c>
      <c r="AL32" s="1">
        <v>2</v>
      </c>
      <c r="AM32" s="6" t="s">
        <v>32</v>
      </c>
      <c r="AN32" s="1">
        <v>15</v>
      </c>
      <c r="AO32" s="1">
        <v>6</v>
      </c>
      <c r="AP32" s="1">
        <v>9</v>
      </c>
      <c r="AQ32" s="1">
        <v>30</v>
      </c>
      <c r="AR32" s="1">
        <v>14</v>
      </c>
      <c r="AS32" s="1">
        <v>16</v>
      </c>
      <c r="AT32" s="1">
        <v>8</v>
      </c>
      <c r="AU32" s="1">
        <v>5</v>
      </c>
      <c r="AV32" s="1">
        <v>3</v>
      </c>
      <c r="AW32" s="1">
        <v>23</v>
      </c>
      <c r="AX32" s="1">
        <v>6</v>
      </c>
      <c r="AY32" s="1">
        <v>17</v>
      </c>
      <c r="AZ32" s="1">
        <v>31</v>
      </c>
      <c r="BA32" s="1">
        <v>18</v>
      </c>
      <c r="BB32" s="1">
        <v>13</v>
      </c>
      <c r="BC32" s="1">
        <v>20</v>
      </c>
      <c r="BD32" s="1">
        <v>9</v>
      </c>
      <c r="BE32" s="1">
        <v>11</v>
      </c>
      <c r="BF32" s="6" t="s">
        <v>32</v>
      </c>
      <c r="BG32" s="1">
        <v>6</v>
      </c>
      <c r="BH32" s="1">
        <v>4</v>
      </c>
      <c r="BI32" s="1">
        <v>2</v>
      </c>
      <c r="BJ32" s="1">
        <v>9</v>
      </c>
      <c r="BK32" s="1">
        <v>4</v>
      </c>
      <c r="BL32" s="1">
        <v>5</v>
      </c>
      <c r="BM32" s="1">
        <v>2</v>
      </c>
      <c r="BN32" s="1">
        <v>1</v>
      </c>
      <c r="BO32" s="1">
        <v>1</v>
      </c>
      <c r="BP32" s="1">
        <v>15</v>
      </c>
      <c r="BQ32" s="1">
        <v>12</v>
      </c>
      <c r="BR32" s="1">
        <v>3</v>
      </c>
      <c r="BS32" s="1">
        <v>0</v>
      </c>
      <c r="BT32" s="1">
        <v>0</v>
      </c>
      <c r="BU32" s="1">
        <v>0</v>
      </c>
    </row>
    <row r="33" spans="1:73" x14ac:dyDescent="0.15">
      <c r="A33" s="6" t="s">
        <v>33</v>
      </c>
      <c r="B33" s="1">
        <v>196</v>
      </c>
      <c r="C33" s="1">
        <v>97</v>
      </c>
      <c r="D33" s="1">
        <v>99</v>
      </c>
      <c r="E33" s="1">
        <v>0</v>
      </c>
      <c r="F33" s="1">
        <v>0</v>
      </c>
      <c r="G33" s="1">
        <v>0</v>
      </c>
      <c r="H33" s="1">
        <v>2</v>
      </c>
      <c r="I33" s="1">
        <v>1</v>
      </c>
      <c r="J33" s="1">
        <v>1</v>
      </c>
      <c r="K33" s="1">
        <v>10</v>
      </c>
      <c r="L33" s="1">
        <v>7</v>
      </c>
      <c r="M33" s="1">
        <v>3</v>
      </c>
      <c r="N33" s="1">
        <v>4</v>
      </c>
      <c r="O33" s="1">
        <v>1</v>
      </c>
      <c r="P33" s="1">
        <v>3</v>
      </c>
      <c r="Q33" s="1">
        <v>12</v>
      </c>
      <c r="R33" s="1">
        <v>7</v>
      </c>
      <c r="S33" s="1">
        <v>5</v>
      </c>
      <c r="T33" s="6" t="s">
        <v>33</v>
      </c>
      <c r="U33" s="1">
        <v>6</v>
      </c>
      <c r="V33" s="1">
        <v>3</v>
      </c>
      <c r="W33" s="1">
        <v>3</v>
      </c>
      <c r="X33" s="1">
        <v>65</v>
      </c>
      <c r="Y33" s="1">
        <v>29</v>
      </c>
      <c r="Z33" s="1">
        <v>36</v>
      </c>
      <c r="AA33" s="1">
        <v>7</v>
      </c>
      <c r="AB33" s="1">
        <v>5</v>
      </c>
      <c r="AC33" s="1">
        <v>2</v>
      </c>
      <c r="AD33" s="1">
        <v>10</v>
      </c>
      <c r="AE33" s="1">
        <v>5</v>
      </c>
      <c r="AF33" s="1">
        <v>5</v>
      </c>
      <c r="AG33" s="1">
        <v>2</v>
      </c>
      <c r="AH33" s="1">
        <v>1</v>
      </c>
      <c r="AI33" s="1">
        <v>1</v>
      </c>
      <c r="AJ33" s="1">
        <v>3</v>
      </c>
      <c r="AK33" s="1">
        <v>1</v>
      </c>
      <c r="AL33" s="1">
        <v>2</v>
      </c>
      <c r="AM33" s="6" t="s">
        <v>33</v>
      </c>
      <c r="AN33" s="1">
        <v>9</v>
      </c>
      <c r="AO33" s="1">
        <v>6</v>
      </c>
      <c r="AP33" s="1">
        <v>3</v>
      </c>
      <c r="AQ33" s="1">
        <v>13</v>
      </c>
      <c r="AR33" s="1">
        <v>7</v>
      </c>
      <c r="AS33" s="1">
        <v>6</v>
      </c>
      <c r="AT33" s="1">
        <v>1</v>
      </c>
      <c r="AU33" s="1">
        <v>0</v>
      </c>
      <c r="AV33" s="1">
        <v>1</v>
      </c>
      <c r="AW33" s="1">
        <v>12</v>
      </c>
      <c r="AX33" s="1">
        <v>2</v>
      </c>
      <c r="AY33" s="1">
        <v>10</v>
      </c>
      <c r="AZ33" s="1">
        <v>12</v>
      </c>
      <c r="BA33" s="1">
        <v>6</v>
      </c>
      <c r="BB33" s="1">
        <v>6</v>
      </c>
      <c r="BC33" s="1">
        <v>6</v>
      </c>
      <c r="BD33" s="1">
        <v>5</v>
      </c>
      <c r="BE33" s="1">
        <v>1</v>
      </c>
      <c r="BF33" s="6" t="s">
        <v>33</v>
      </c>
      <c r="BG33" s="1">
        <v>7</v>
      </c>
      <c r="BH33" s="1">
        <v>1</v>
      </c>
      <c r="BI33" s="1">
        <v>6</v>
      </c>
      <c r="BJ33" s="1">
        <v>8</v>
      </c>
      <c r="BK33" s="1">
        <v>6</v>
      </c>
      <c r="BL33" s="1">
        <v>2</v>
      </c>
      <c r="BM33" s="1">
        <v>1</v>
      </c>
      <c r="BN33" s="1">
        <v>1</v>
      </c>
      <c r="BO33" s="1">
        <v>0</v>
      </c>
      <c r="BP33" s="1">
        <v>6</v>
      </c>
      <c r="BQ33" s="1">
        <v>3</v>
      </c>
      <c r="BR33" s="1">
        <v>3</v>
      </c>
      <c r="BS33" s="1">
        <v>0</v>
      </c>
      <c r="BT33" s="1">
        <v>0</v>
      </c>
      <c r="BU33" s="1">
        <v>0</v>
      </c>
    </row>
    <row r="34" spans="1:73" x14ac:dyDescent="0.15">
      <c r="A34" s="6" t="s">
        <v>34</v>
      </c>
      <c r="B34" s="1">
        <v>78</v>
      </c>
      <c r="C34" s="1">
        <v>37</v>
      </c>
      <c r="D34" s="1">
        <v>41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1</v>
      </c>
      <c r="K34" s="1">
        <v>3</v>
      </c>
      <c r="L34" s="1">
        <v>1</v>
      </c>
      <c r="M34" s="1">
        <v>2</v>
      </c>
      <c r="N34" s="1">
        <v>4</v>
      </c>
      <c r="O34" s="1">
        <v>2</v>
      </c>
      <c r="P34" s="1">
        <v>2</v>
      </c>
      <c r="Q34" s="1">
        <v>3</v>
      </c>
      <c r="R34" s="1">
        <v>2</v>
      </c>
      <c r="S34" s="1">
        <v>1</v>
      </c>
      <c r="T34" s="6" t="s">
        <v>34</v>
      </c>
      <c r="U34" s="1">
        <v>2</v>
      </c>
      <c r="V34" s="1">
        <v>1</v>
      </c>
      <c r="W34" s="1">
        <v>1</v>
      </c>
      <c r="X34" s="1">
        <v>23</v>
      </c>
      <c r="Y34" s="1">
        <v>6</v>
      </c>
      <c r="Z34" s="1">
        <v>17</v>
      </c>
      <c r="AA34" s="1">
        <v>3</v>
      </c>
      <c r="AB34" s="1">
        <v>2</v>
      </c>
      <c r="AC34" s="1">
        <v>1</v>
      </c>
      <c r="AD34" s="1">
        <v>9</v>
      </c>
      <c r="AE34" s="1">
        <v>4</v>
      </c>
      <c r="AF34" s="1">
        <v>5</v>
      </c>
      <c r="AG34" s="1">
        <v>3</v>
      </c>
      <c r="AH34" s="1">
        <v>3</v>
      </c>
      <c r="AI34" s="1">
        <v>0</v>
      </c>
      <c r="AJ34" s="1">
        <v>0</v>
      </c>
      <c r="AK34" s="1">
        <v>0</v>
      </c>
      <c r="AL34" s="1">
        <v>0</v>
      </c>
      <c r="AM34" s="6" t="s">
        <v>34</v>
      </c>
      <c r="AN34" s="1">
        <v>2</v>
      </c>
      <c r="AO34" s="1">
        <v>1</v>
      </c>
      <c r="AP34" s="1">
        <v>1</v>
      </c>
      <c r="AQ34" s="1">
        <v>4</v>
      </c>
      <c r="AR34" s="1">
        <v>2</v>
      </c>
      <c r="AS34" s="1">
        <v>2</v>
      </c>
      <c r="AT34" s="1">
        <v>2</v>
      </c>
      <c r="AU34" s="1">
        <v>2</v>
      </c>
      <c r="AV34" s="1">
        <v>0</v>
      </c>
      <c r="AW34" s="1">
        <v>5</v>
      </c>
      <c r="AX34" s="1">
        <v>3</v>
      </c>
      <c r="AY34" s="1">
        <v>2</v>
      </c>
      <c r="AZ34" s="1">
        <v>2</v>
      </c>
      <c r="BA34" s="1">
        <v>2</v>
      </c>
      <c r="BB34" s="1">
        <v>0</v>
      </c>
      <c r="BC34" s="1">
        <v>6</v>
      </c>
      <c r="BD34" s="1">
        <v>4</v>
      </c>
      <c r="BE34" s="1">
        <v>2</v>
      </c>
      <c r="BF34" s="6" t="s">
        <v>34</v>
      </c>
      <c r="BG34" s="1">
        <v>2</v>
      </c>
      <c r="BH34" s="1">
        <v>0</v>
      </c>
      <c r="BI34" s="1">
        <v>2</v>
      </c>
      <c r="BJ34" s="1">
        <v>2</v>
      </c>
      <c r="BK34" s="1">
        <v>1</v>
      </c>
      <c r="BL34" s="1">
        <v>1</v>
      </c>
      <c r="BM34" s="1">
        <v>1</v>
      </c>
      <c r="BN34" s="1">
        <v>0</v>
      </c>
      <c r="BO34" s="1">
        <v>1</v>
      </c>
      <c r="BP34" s="1">
        <v>1</v>
      </c>
      <c r="BQ34" s="1">
        <v>1</v>
      </c>
      <c r="BR34" s="1">
        <v>0</v>
      </c>
      <c r="BS34" s="1">
        <v>0</v>
      </c>
      <c r="BT34" s="1">
        <v>0</v>
      </c>
      <c r="BU34" s="1">
        <v>0</v>
      </c>
    </row>
    <row r="35" spans="1:73" x14ac:dyDescent="0.15">
      <c r="A35" s="6" t="s">
        <v>35</v>
      </c>
      <c r="B35" s="1">
        <v>32</v>
      </c>
      <c r="C35" s="1">
        <v>11</v>
      </c>
      <c r="D35" s="1">
        <v>21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1</v>
      </c>
      <c r="N35" s="1">
        <v>2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6" t="s">
        <v>35</v>
      </c>
      <c r="U35" s="1">
        <v>1</v>
      </c>
      <c r="V35" s="1">
        <v>0</v>
      </c>
      <c r="W35" s="1">
        <v>1</v>
      </c>
      <c r="X35" s="1">
        <v>15</v>
      </c>
      <c r="Y35" s="1">
        <v>5</v>
      </c>
      <c r="Z35" s="1">
        <v>10</v>
      </c>
      <c r="AA35" s="1">
        <v>2</v>
      </c>
      <c r="AB35" s="1">
        <v>0</v>
      </c>
      <c r="AC35" s="1">
        <v>2</v>
      </c>
      <c r="AD35" s="1">
        <v>1</v>
      </c>
      <c r="AE35" s="1">
        <v>0</v>
      </c>
      <c r="AF35" s="1">
        <v>1</v>
      </c>
      <c r="AG35" s="1">
        <v>1</v>
      </c>
      <c r="AH35" s="1">
        <v>1</v>
      </c>
      <c r="AI35" s="1">
        <v>0</v>
      </c>
      <c r="AJ35" s="1">
        <v>1</v>
      </c>
      <c r="AK35" s="1">
        <v>0</v>
      </c>
      <c r="AL35" s="1">
        <v>1</v>
      </c>
      <c r="AM35" s="6" t="s">
        <v>35</v>
      </c>
      <c r="AN35" s="1">
        <v>1</v>
      </c>
      <c r="AO35" s="1">
        <v>0</v>
      </c>
      <c r="AP35" s="1">
        <v>1</v>
      </c>
      <c r="AQ35" s="1">
        <v>2</v>
      </c>
      <c r="AR35" s="1">
        <v>1</v>
      </c>
      <c r="AS35" s="1">
        <v>1</v>
      </c>
      <c r="AT35" s="1">
        <v>1</v>
      </c>
      <c r="AU35" s="1">
        <v>0</v>
      </c>
      <c r="AV35" s="1">
        <v>1</v>
      </c>
      <c r="AW35" s="1">
        <v>1</v>
      </c>
      <c r="AX35" s="1">
        <v>1</v>
      </c>
      <c r="AY35" s="1">
        <v>0</v>
      </c>
      <c r="AZ35" s="1">
        <v>1</v>
      </c>
      <c r="BA35" s="1">
        <v>1</v>
      </c>
      <c r="BB35" s="1">
        <v>0</v>
      </c>
      <c r="BC35" s="1">
        <v>1</v>
      </c>
      <c r="BD35" s="1">
        <v>1</v>
      </c>
      <c r="BE35" s="1">
        <v>0</v>
      </c>
      <c r="BF35" s="6" t="s">
        <v>35</v>
      </c>
      <c r="BG35" s="1">
        <v>0</v>
      </c>
      <c r="BH35" s="1">
        <v>0</v>
      </c>
      <c r="BI35" s="1">
        <v>0</v>
      </c>
      <c r="BJ35" s="1">
        <v>1</v>
      </c>
      <c r="BK35" s="1">
        <v>0</v>
      </c>
      <c r="BL35" s="1">
        <v>1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</row>
    <row r="36" spans="1:73" x14ac:dyDescent="0.15">
      <c r="A36" s="6" t="s">
        <v>36</v>
      </c>
      <c r="B36" s="1">
        <v>8</v>
      </c>
      <c r="C36" s="1">
        <v>4</v>
      </c>
      <c r="D36" s="1">
        <v>4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6" t="s">
        <v>36</v>
      </c>
      <c r="U36" s="1">
        <v>1</v>
      </c>
      <c r="V36" s="1">
        <v>1</v>
      </c>
      <c r="W36" s="1">
        <v>0</v>
      </c>
      <c r="X36" s="1">
        <v>2</v>
      </c>
      <c r="Y36" s="1">
        <v>1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6" t="s">
        <v>36</v>
      </c>
      <c r="AN36" s="1">
        <v>1</v>
      </c>
      <c r="AO36" s="1">
        <v>0</v>
      </c>
      <c r="AP36" s="1">
        <v>1</v>
      </c>
      <c r="AQ36" s="1">
        <v>0</v>
      </c>
      <c r="AR36" s="1">
        <v>0</v>
      </c>
      <c r="AS36" s="1">
        <v>0</v>
      </c>
      <c r="AT36" s="1">
        <v>1</v>
      </c>
      <c r="AU36" s="1">
        <v>0</v>
      </c>
      <c r="AV36" s="1">
        <v>1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6" t="s">
        <v>36</v>
      </c>
      <c r="BG36" s="1">
        <v>1</v>
      </c>
      <c r="BH36" s="1">
        <v>1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1</v>
      </c>
      <c r="BQ36" s="1">
        <v>1</v>
      </c>
      <c r="BR36" s="1">
        <v>0</v>
      </c>
      <c r="BS36" s="1">
        <v>0</v>
      </c>
      <c r="BT36" s="1">
        <v>0</v>
      </c>
      <c r="BU36" s="1">
        <v>0</v>
      </c>
    </row>
    <row r="37" spans="1:73" x14ac:dyDescent="0.15">
      <c r="A37" s="6" t="s">
        <v>37</v>
      </c>
      <c r="B37" s="1">
        <v>6</v>
      </c>
      <c r="C37" s="1">
        <v>1</v>
      </c>
      <c r="D37" s="1">
        <v>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6" t="s">
        <v>37</v>
      </c>
      <c r="U37" s="1">
        <v>0</v>
      </c>
      <c r="V37" s="1">
        <v>0</v>
      </c>
      <c r="W37" s="1">
        <v>0</v>
      </c>
      <c r="X37" s="1">
        <v>1</v>
      </c>
      <c r="Y37" s="1">
        <v>0</v>
      </c>
      <c r="Z37" s="1">
        <v>1</v>
      </c>
      <c r="AA37" s="1">
        <v>1</v>
      </c>
      <c r="AB37" s="1">
        <v>0</v>
      </c>
      <c r="AC37" s="1">
        <v>1</v>
      </c>
      <c r="AD37" s="1">
        <v>1</v>
      </c>
      <c r="AE37" s="1">
        <v>1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6" t="s">
        <v>37</v>
      </c>
      <c r="AN37" s="1">
        <v>0</v>
      </c>
      <c r="AO37" s="1">
        <v>0</v>
      </c>
      <c r="AP37" s="1">
        <v>0</v>
      </c>
      <c r="AQ37" s="1">
        <v>1</v>
      </c>
      <c r="AR37" s="1">
        <v>0</v>
      </c>
      <c r="AS37" s="1">
        <v>1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1</v>
      </c>
      <c r="BA37" s="1">
        <v>0</v>
      </c>
      <c r="BB37" s="1">
        <v>1</v>
      </c>
      <c r="BC37" s="1">
        <v>1</v>
      </c>
      <c r="BD37" s="1">
        <v>0</v>
      </c>
      <c r="BE37" s="1">
        <v>1</v>
      </c>
      <c r="BF37" s="6" t="s">
        <v>37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</row>
    <row r="38" spans="1:73" x14ac:dyDescent="0.15">
      <c r="A38" s="6" t="s">
        <v>38</v>
      </c>
      <c r="B38" s="1">
        <v>5</v>
      </c>
      <c r="C38" s="1">
        <v>2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6" t="s">
        <v>38</v>
      </c>
      <c r="U38" s="1">
        <v>0</v>
      </c>
      <c r="V38" s="1">
        <v>0</v>
      </c>
      <c r="W38" s="1">
        <v>0</v>
      </c>
      <c r="X38" s="1">
        <v>1</v>
      </c>
      <c r="Y38" s="1">
        <v>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6" t="s">
        <v>38</v>
      </c>
      <c r="AN38" s="1">
        <v>0</v>
      </c>
      <c r="AO38" s="1">
        <v>0</v>
      </c>
      <c r="AP38" s="1">
        <v>0</v>
      </c>
      <c r="AQ38" s="1">
        <v>1</v>
      </c>
      <c r="AR38" s="1">
        <v>1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3</v>
      </c>
      <c r="BA38" s="1">
        <v>0</v>
      </c>
      <c r="BB38" s="1">
        <v>3</v>
      </c>
      <c r="BC38" s="1">
        <v>0</v>
      </c>
      <c r="BD38" s="1">
        <v>0</v>
      </c>
      <c r="BE38" s="1">
        <v>0</v>
      </c>
      <c r="BF38" s="6" t="s">
        <v>38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</row>
    <row r="40" spans="1:73" x14ac:dyDescent="0.15">
      <c r="A40" s="6" t="s">
        <v>164</v>
      </c>
      <c r="B40" s="1">
        <v>20126</v>
      </c>
      <c r="C40" s="1">
        <v>9597</v>
      </c>
      <c r="D40" s="1">
        <v>10529</v>
      </c>
      <c r="E40" s="1">
        <v>16</v>
      </c>
      <c r="F40" s="1">
        <v>6</v>
      </c>
      <c r="G40" s="1">
        <v>10</v>
      </c>
      <c r="H40" s="1">
        <v>506</v>
      </c>
      <c r="I40" s="1">
        <v>236</v>
      </c>
      <c r="J40" s="1">
        <v>270</v>
      </c>
      <c r="K40" s="1">
        <v>1087</v>
      </c>
      <c r="L40" s="1">
        <v>492</v>
      </c>
      <c r="M40" s="1">
        <v>595</v>
      </c>
      <c r="N40" s="1">
        <v>856</v>
      </c>
      <c r="O40" s="1">
        <v>412</v>
      </c>
      <c r="P40" s="1">
        <v>444</v>
      </c>
      <c r="Q40" s="1">
        <v>1341</v>
      </c>
      <c r="R40" s="1">
        <v>634</v>
      </c>
      <c r="S40" s="1">
        <v>707</v>
      </c>
      <c r="T40" s="6" t="s">
        <v>164</v>
      </c>
      <c r="U40" s="1">
        <v>1051</v>
      </c>
      <c r="V40" s="1">
        <v>506</v>
      </c>
      <c r="W40" s="1">
        <v>545</v>
      </c>
      <c r="X40" s="1">
        <v>6283</v>
      </c>
      <c r="Y40" s="1">
        <v>3048</v>
      </c>
      <c r="Z40" s="1">
        <v>3235</v>
      </c>
      <c r="AA40" s="1">
        <v>766</v>
      </c>
      <c r="AB40" s="1">
        <v>367</v>
      </c>
      <c r="AC40" s="1">
        <v>399</v>
      </c>
      <c r="AD40" s="1">
        <v>930</v>
      </c>
      <c r="AE40" s="1">
        <v>439</v>
      </c>
      <c r="AF40" s="1">
        <v>491</v>
      </c>
      <c r="AG40" s="1">
        <v>375</v>
      </c>
      <c r="AH40" s="1">
        <v>179</v>
      </c>
      <c r="AI40" s="1">
        <v>196</v>
      </c>
      <c r="AJ40" s="1">
        <v>303</v>
      </c>
      <c r="AK40" s="1">
        <v>136</v>
      </c>
      <c r="AL40" s="1">
        <v>167</v>
      </c>
      <c r="AM40" s="6" t="s">
        <v>164</v>
      </c>
      <c r="AN40" s="1">
        <v>998</v>
      </c>
      <c r="AO40" s="1">
        <v>462</v>
      </c>
      <c r="AP40" s="1">
        <v>536</v>
      </c>
      <c r="AQ40" s="1">
        <v>1114</v>
      </c>
      <c r="AR40" s="1">
        <v>539</v>
      </c>
      <c r="AS40" s="1">
        <v>575</v>
      </c>
      <c r="AT40" s="1">
        <v>437</v>
      </c>
      <c r="AU40" s="1">
        <v>208</v>
      </c>
      <c r="AV40" s="1">
        <v>229</v>
      </c>
      <c r="AW40" s="1">
        <v>912</v>
      </c>
      <c r="AX40" s="1">
        <v>451</v>
      </c>
      <c r="AY40" s="1">
        <v>461</v>
      </c>
      <c r="AZ40" s="1">
        <v>688</v>
      </c>
      <c r="BA40" s="1">
        <v>338</v>
      </c>
      <c r="BB40" s="1">
        <v>350</v>
      </c>
      <c r="BC40" s="1">
        <v>686</v>
      </c>
      <c r="BD40" s="1">
        <v>311</v>
      </c>
      <c r="BE40" s="1">
        <v>375</v>
      </c>
      <c r="BF40" s="6" t="s">
        <v>164</v>
      </c>
      <c r="BG40" s="1">
        <v>544</v>
      </c>
      <c r="BH40" s="1">
        <v>241</v>
      </c>
      <c r="BI40" s="1">
        <v>303</v>
      </c>
      <c r="BJ40" s="1">
        <v>656</v>
      </c>
      <c r="BK40" s="1">
        <v>298</v>
      </c>
      <c r="BL40" s="1">
        <v>358</v>
      </c>
      <c r="BM40" s="1">
        <v>125</v>
      </c>
      <c r="BN40" s="1">
        <v>63</v>
      </c>
      <c r="BO40" s="1">
        <v>62</v>
      </c>
      <c r="BP40" s="1">
        <v>448</v>
      </c>
      <c r="BQ40" s="1">
        <v>229</v>
      </c>
      <c r="BR40" s="1">
        <v>219</v>
      </c>
      <c r="BS40" s="1">
        <v>4</v>
      </c>
      <c r="BT40" s="1">
        <v>2</v>
      </c>
      <c r="BU40" s="1">
        <v>2</v>
      </c>
    </row>
    <row r="41" spans="1:73" x14ac:dyDescent="0.15">
      <c r="A41" s="6" t="s">
        <v>25</v>
      </c>
      <c r="B41" s="1">
        <v>220</v>
      </c>
      <c r="C41" s="1">
        <v>116</v>
      </c>
      <c r="D41" s="1">
        <v>104</v>
      </c>
      <c r="E41" s="1">
        <v>0</v>
      </c>
      <c r="F41" s="1">
        <v>0</v>
      </c>
      <c r="G41" s="1">
        <v>0</v>
      </c>
      <c r="H41" s="1">
        <v>4</v>
      </c>
      <c r="I41" s="1">
        <v>3</v>
      </c>
      <c r="J41" s="1">
        <v>1</v>
      </c>
      <c r="K41" s="1">
        <v>6</v>
      </c>
      <c r="L41" s="1">
        <v>2</v>
      </c>
      <c r="M41" s="1">
        <v>4</v>
      </c>
      <c r="N41" s="1">
        <v>9</v>
      </c>
      <c r="O41" s="1">
        <v>5</v>
      </c>
      <c r="P41" s="1">
        <v>4</v>
      </c>
      <c r="Q41" s="1">
        <v>22</v>
      </c>
      <c r="R41" s="1">
        <v>12</v>
      </c>
      <c r="S41" s="1">
        <v>10</v>
      </c>
      <c r="T41" s="6" t="s">
        <v>25</v>
      </c>
      <c r="U41" s="1">
        <v>21</v>
      </c>
      <c r="V41" s="1">
        <v>6</v>
      </c>
      <c r="W41" s="1">
        <v>15</v>
      </c>
      <c r="X41" s="1">
        <v>54</v>
      </c>
      <c r="Y41" s="1">
        <v>32</v>
      </c>
      <c r="Z41" s="1">
        <v>22</v>
      </c>
      <c r="AA41" s="1">
        <v>10</v>
      </c>
      <c r="AB41" s="1">
        <v>8</v>
      </c>
      <c r="AC41" s="1">
        <v>2</v>
      </c>
      <c r="AD41" s="1">
        <v>5</v>
      </c>
      <c r="AE41" s="1">
        <v>1</v>
      </c>
      <c r="AF41" s="1">
        <v>4</v>
      </c>
      <c r="AG41" s="1">
        <v>3</v>
      </c>
      <c r="AH41" s="1">
        <v>3</v>
      </c>
      <c r="AI41" s="1">
        <v>0</v>
      </c>
      <c r="AJ41" s="1">
        <v>3</v>
      </c>
      <c r="AK41" s="1">
        <v>0</v>
      </c>
      <c r="AL41" s="1">
        <v>3</v>
      </c>
      <c r="AM41" s="6" t="s">
        <v>25</v>
      </c>
      <c r="AN41" s="1">
        <v>13</v>
      </c>
      <c r="AO41" s="1">
        <v>8</v>
      </c>
      <c r="AP41" s="1">
        <v>5</v>
      </c>
      <c r="AQ41" s="1">
        <v>9</v>
      </c>
      <c r="AR41" s="1">
        <v>5</v>
      </c>
      <c r="AS41" s="1">
        <v>4</v>
      </c>
      <c r="AT41" s="1">
        <v>5</v>
      </c>
      <c r="AU41" s="1">
        <v>0</v>
      </c>
      <c r="AV41" s="1">
        <v>5</v>
      </c>
      <c r="AW41" s="1">
        <v>24</v>
      </c>
      <c r="AX41" s="1">
        <v>11</v>
      </c>
      <c r="AY41" s="1">
        <v>13</v>
      </c>
      <c r="AZ41" s="1">
        <v>9</v>
      </c>
      <c r="BA41" s="1">
        <v>9</v>
      </c>
      <c r="BB41" s="1">
        <v>0</v>
      </c>
      <c r="BC41" s="1">
        <v>7</v>
      </c>
      <c r="BD41" s="1">
        <v>3</v>
      </c>
      <c r="BE41" s="1">
        <v>4</v>
      </c>
      <c r="BF41" s="6" t="s">
        <v>25</v>
      </c>
      <c r="BG41" s="1">
        <v>7</v>
      </c>
      <c r="BH41" s="1">
        <v>4</v>
      </c>
      <c r="BI41" s="1">
        <v>3</v>
      </c>
      <c r="BJ41" s="1">
        <v>3</v>
      </c>
      <c r="BK41" s="1">
        <v>1</v>
      </c>
      <c r="BL41" s="1">
        <v>2</v>
      </c>
      <c r="BM41" s="1">
        <v>4</v>
      </c>
      <c r="BN41" s="1">
        <v>1</v>
      </c>
      <c r="BO41" s="1">
        <v>3</v>
      </c>
      <c r="BP41" s="1">
        <v>2</v>
      </c>
      <c r="BQ41" s="1">
        <v>2</v>
      </c>
      <c r="BR41" s="1">
        <v>0</v>
      </c>
      <c r="BS41" s="1">
        <v>0</v>
      </c>
      <c r="BT41" s="1">
        <v>0</v>
      </c>
      <c r="BU41" s="1">
        <v>0</v>
      </c>
    </row>
    <row r="42" spans="1:73" x14ac:dyDescent="0.15">
      <c r="A42" s="6" t="s">
        <v>138</v>
      </c>
      <c r="B42" s="1">
        <v>435</v>
      </c>
      <c r="C42" s="1">
        <v>212</v>
      </c>
      <c r="D42" s="1">
        <v>223</v>
      </c>
      <c r="E42" s="1">
        <v>0</v>
      </c>
      <c r="F42" s="1">
        <v>0</v>
      </c>
      <c r="G42" s="1">
        <v>0</v>
      </c>
      <c r="H42" s="1">
        <v>10</v>
      </c>
      <c r="I42" s="1">
        <v>4</v>
      </c>
      <c r="J42" s="1">
        <v>6</v>
      </c>
      <c r="K42" s="1">
        <v>15</v>
      </c>
      <c r="L42" s="1">
        <v>6</v>
      </c>
      <c r="M42" s="1">
        <v>9</v>
      </c>
      <c r="N42" s="1">
        <v>26</v>
      </c>
      <c r="O42" s="1">
        <v>12</v>
      </c>
      <c r="P42" s="1">
        <v>14</v>
      </c>
      <c r="Q42" s="1">
        <v>35</v>
      </c>
      <c r="R42" s="1">
        <v>19</v>
      </c>
      <c r="S42" s="1">
        <v>16</v>
      </c>
      <c r="T42" s="6" t="s">
        <v>138</v>
      </c>
      <c r="U42" s="1">
        <v>25</v>
      </c>
      <c r="V42" s="1">
        <v>11</v>
      </c>
      <c r="W42" s="1">
        <v>14</v>
      </c>
      <c r="X42" s="1">
        <v>101</v>
      </c>
      <c r="Y42" s="1">
        <v>45</v>
      </c>
      <c r="Z42" s="1">
        <v>56</v>
      </c>
      <c r="AA42" s="1">
        <v>24</v>
      </c>
      <c r="AB42" s="1">
        <v>13</v>
      </c>
      <c r="AC42" s="1">
        <v>11</v>
      </c>
      <c r="AD42" s="1">
        <v>33</v>
      </c>
      <c r="AE42" s="1">
        <v>19</v>
      </c>
      <c r="AF42" s="1">
        <v>14</v>
      </c>
      <c r="AG42" s="1">
        <v>15</v>
      </c>
      <c r="AH42" s="1">
        <v>7</v>
      </c>
      <c r="AI42" s="1">
        <v>8</v>
      </c>
      <c r="AJ42" s="1">
        <v>8</v>
      </c>
      <c r="AK42" s="1">
        <v>5</v>
      </c>
      <c r="AL42" s="1">
        <v>3</v>
      </c>
      <c r="AM42" s="6" t="s">
        <v>138</v>
      </c>
      <c r="AN42" s="1">
        <v>31</v>
      </c>
      <c r="AO42" s="1">
        <v>14</v>
      </c>
      <c r="AP42" s="1">
        <v>17</v>
      </c>
      <c r="AQ42" s="1">
        <v>32</v>
      </c>
      <c r="AR42" s="1">
        <v>21</v>
      </c>
      <c r="AS42" s="1">
        <v>11</v>
      </c>
      <c r="AT42" s="1">
        <v>10</v>
      </c>
      <c r="AU42" s="1">
        <v>6</v>
      </c>
      <c r="AV42" s="1">
        <v>4</v>
      </c>
      <c r="AW42" s="1">
        <v>23</v>
      </c>
      <c r="AX42" s="1">
        <v>10</v>
      </c>
      <c r="AY42" s="1">
        <v>13</v>
      </c>
      <c r="AZ42" s="1">
        <v>10</v>
      </c>
      <c r="BA42" s="1">
        <v>4</v>
      </c>
      <c r="BB42" s="1">
        <v>6</v>
      </c>
      <c r="BC42" s="1">
        <v>11</v>
      </c>
      <c r="BD42" s="1">
        <v>4</v>
      </c>
      <c r="BE42" s="1">
        <v>7</v>
      </c>
      <c r="BF42" s="6" t="s">
        <v>138</v>
      </c>
      <c r="BG42" s="1">
        <v>10</v>
      </c>
      <c r="BH42" s="1">
        <v>4</v>
      </c>
      <c r="BI42" s="1">
        <v>6</v>
      </c>
      <c r="BJ42" s="1">
        <v>8</v>
      </c>
      <c r="BK42" s="1">
        <v>3</v>
      </c>
      <c r="BL42" s="1">
        <v>5</v>
      </c>
      <c r="BM42" s="1">
        <v>1</v>
      </c>
      <c r="BN42" s="1">
        <v>0</v>
      </c>
      <c r="BO42" s="1">
        <v>1</v>
      </c>
      <c r="BP42" s="1">
        <v>7</v>
      </c>
      <c r="BQ42" s="1">
        <v>5</v>
      </c>
      <c r="BR42" s="1">
        <v>2</v>
      </c>
      <c r="BS42" s="1">
        <v>0</v>
      </c>
      <c r="BT42" s="1">
        <v>0</v>
      </c>
      <c r="BU42" s="1">
        <v>0</v>
      </c>
    </row>
    <row r="43" spans="1:73" x14ac:dyDescent="0.15">
      <c r="A43" s="6" t="s">
        <v>139</v>
      </c>
      <c r="B43" s="1">
        <v>658</v>
      </c>
      <c r="C43" s="1">
        <v>355</v>
      </c>
      <c r="D43" s="1">
        <v>303</v>
      </c>
      <c r="E43" s="1">
        <v>0</v>
      </c>
      <c r="F43" s="1">
        <v>0</v>
      </c>
      <c r="G43" s="1">
        <v>0</v>
      </c>
      <c r="H43" s="1">
        <v>16</v>
      </c>
      <c r="I43" s="1">
        <v>12</v>
      </c>
      <c r="J43" s="1">
        <v>4</v>
      </c>
      <c r="K43" s="1">
        <v>33</v>
      </c>
      <c r="L43" s="1">
        <v>15</v>
      </c>
      <c r="M43" s="1">
        <v>18</v>
      </c>
      <c r="N43" s="1">
        <v>34</v>
      </c>
      <c r="O43" s="1">
        <v>23</v>
      </c>
      <c r="P43" s="1">
        <v>11</v>
      </c>
      <c r="Q43" s="1">
        <v>51</v>
      </c>
      <c r="R43" s="1">
        <v>31</v>
      </c>
      <c r="S43" s="1">
        <v>20</v>
      </c>
      <c r="T43" s="6" t="s">
        <v>139</v>
      </c>
      <c r="U43" s="1">
        <v>43</v>
      </c>
      <c r="V43" s="1">
        <v>25</v>
      </c>
      <c r="W43" s="1">
        <v>18</v>
      </c>
      <c r="X43" s="1">
        <v>183</v>
      </c>
      <c r="Y43" s="1">
        <v>101</v>
      </c>
      <c r="Z43" s="1">
        <v>82</v>
      </c>
      <c r="AA43" s="1">
        <v>30</v>
      </c>
      <c r="AB43" s="1">
        <v>19</v>
      </c>
      <c r="AC43" s="1">
        <v>11</v>
      </c>
      <c r="AD43" s="1">
        <v>39</v>
      </c>
      <c r="AE43" s="1">
        <v>21</v>
      </c>
      <c r="AF43" s="1">
        <v>18</v>
      </c>
      <c r="AG43" s="1">
        <v>19</v>
      </c>
      <c r="AH43" s="1">
        <v>6</v>
      </c>
      <c r="AI43" s="1">
        <v>13</v>
      </c>
      <c r="AJ43" s="1">
        <v>6</v>
      </c>
      <c r="AK43" s="1">
        <v>3</v>
      </c>
      <c r="AL43" s="1">
        <v>3</v>
      </c>
      <c r="AM43" s="6" t="s">
        <v>139</v>
      </c>
      <c r="AN43" s="1">
        <v>31</v>
      </c>
      <c r="AO43" s="1">
        <v>9</v>
      </c>
      <c r="AP43" s="1">
        <v>22</v>
      </c>
      <c r="AQ43" s="1">
        <v>49</v>
      </c>
      <c r="AR43" s="1">
        <v>27</v>
      </c>
      <c r="AS43" s="1">
        <v>22</v>
      </c>
      <c r="AT43" s="1">
        <v>14</v>
      </c>
      <c r="AU43" s="1">
        <v>3</v>
      </c>
      <c r="AV43" s="1">
        <v>11</v>
      </c>
      <c r="AW43" s="1">
        <v>32</v>
      </c>
      <c r="AX43" s="1">
        <v>15</v>
      </c>
      <c r="AY43" s="1">
        <v>17</v>
      </c>
      <c r="AZ43" s="1">
        <v>15</v>
      </c>
      <c r="BA43" s="1">
        <v>11</v>
      </c>
      <c r="BB43" s="1">
        <v>4</v>
      </c>
      <c r="BC43" s="1">
        <v>19</v>
      </c>
      <c r="BD43" s="1">
        <v>10</v>
      </c>
      <c r="BE43" s="1">
        <v>9</v>
      </c>
      <c r="BF43" s="6" t="s">
        <v>139</v>
      </c>
      <c r="BG43" s="1">
        <v>16</v>
      </c>
      <c r="BH43" s="1">
        <v>10</v>
      </c>
      <c r="BI43" s="1">
        <v>6</v>
      </c>
      <c r="BJ43" s="1">
        <v>15</v>
      </c>
      <c r="BK43" s="1">
        <v>7</v>
      </c>
      <c r="BL43" s="1">
        <v>8</v>
      </c>
      <c r="BM43" s="1">
        <v>6</v>
      </c>
      <c r="BN43" s="1">
        <v>2</v>
      </c>
      <c r="BO43" s="1">
        <v>4</v>
      </c>
      <c r="BP43" s="1">
        <v>7</v>
      </c>
      <c r="BQ43" s="1">
        <v>5</v>
      </c>
      <c r="BR43" s="1">
        <v>2</v>
      </c>
      <c r="BS43" s="1">
        <v>0</v>
      </c>
      <c r="BT43" s="1">
        <v>0</v>
      </c>
      <c r="BU43" s="1">
        <v>0</v>
      </c>
    </row>
    <row r="44" spans="1:73" x14ac:dyDescent="0.15">
      <c r="A44" s="6" t="s">
        <v>26</v>
      </c>
      <c r="B44" s="1">
        <v>1171</v>
      </c>
      <c r="C44" s="1">
        <v>595</v>
      </c>
      <c r="D44" s="1">
        <v>576</v>
      </c>
      <c r="E44" s="1">
        <v>0</v>
      </c>
      <c r="F44" s="1">
        <v>0</v>
      </c>
      <c r="G44" s="1">
        <v>0</v>
      </c>
      <c r="H44" s="1">
        <v>24</v>
      </c>
      <c r="I44" s="1">
        <v>10</v>
      </c>
      <c r="J44" s="1">
        <v>14</v>
      </c>
      <c r="K44" s="1">
        <v>52</v>
      </c>
      <c r="L44" s="1">
        <v>27</v>
      </c>
      <c r="M44" s="1">
        <v>25</v>
      </c>
      <c r="N44" s="1">
        <v>33</v>
      </c>
      <c r="O44" s="1">
        <v>21</v>
      </c>
      <c r="P44" s="1">
        <v>12</v>
      </c>
      <c r="Q44" s="1">
        <v>72</v>
      </c>
      <c r="R44" s="1">
        <v>37</v>
      </c>
      <c r="S44" s="1">
        <v>35</v>
      </c>
      <c r="T44" s="6" t="s">
        <v>26</v>
      </c>
      <c r="U44" s="1">
        <v>64</v>
      </c>
      <c r="V44" s="1">
        <v>27</v>
      </c>
      <c r="W44" s="1">
        <v>37</v>
      </c>
      <c r="X44" s="1">
        <v>424</v>
      </c>
      <c r="Y44" s="1">
        <v>202</v>
      </c>
      <c r="Z44" s="1">
        <v>222</v>
      </c>
      <c r="AA44" s="1">
        <v>43</v>
      </c>
      <c r="AB44" s="1">
        <v>27</v>
      </c>
      <c r="AC44" s="1">
        <v>16</v>
      </c>
      <c r="AD44" s="1">
        <v>59</v>
      </c>
      <c r="AE44" s="1">
        <v>26</v>
      </c>
      <c r="AF44" s="1">
        <v>33</v>
      </c>
      <c r="AG44" s="1">
        <v>18</v>
      </c>
      <c r="AH44" s="1">
        <v>11</v>
      </c>
      <c r="AI44" s="1">
        <v>7</v>
      </c>
      <c r="AJ44" s="1">
        <v>21</v>
      </c>
      <c r="AK44" s="1">
        <v>11</v>
      </c>
      <c r="AL44" s="1">
        <v>10</v>
      </c>
      <c r="AM44" s="6" t="s">
        <v>26</v>
      </c>
      <c r="AN44" s="1">
        <v>41</v>
      </c>
      <c r="AO44" s="1">
        <v>17</v>
      </c>
      <c r="AP44" s="1">
        <v>24</v>
      </c>
      <c r="AQ44" s="1">
        <v>75</v>
      </c>
      <c r="AR44" s="1">
        <v>42</v>
      </c>
      <c r="AS44" s="1">
        <v>33</v>
      </c>
      <c r="AT44" s="1">
        <v>20</v>
      </c>
      <c r="AU44" s="1">
        <v>13</v>
      </c>
      <c r="AV44" s="1">
        <v>7</v>
      </c>
      <c r="AW44" s="1">
        <v>53</v>
      </c>
      <c r="AX44" s="1">
        <v>24</v>
      </c>
      <c r="AY44" s="1">
        <v>29</v>
      </c>
      <c r="AZ44" s="1">
        <v>38</v>
      </c>
      <c r="BA44" s="1">
        <v>20</v>
      </c>
      <c r="BB44" s="1">
        <v>18</v>
      </c>
      <c r="BC44" s="1">
        <v>29</v>
      </c>
      <c r="BD44" s="1">
        <v>17</v>
      </c>
      <c r="BE44" s="1">
        <v>12</v>
      </c>
      <c r="BF44" s="6" t="s">
        <v>26</v>
      </c>
      <c r="BG44" s="1">
        <v>40</v>
      </c>
      <c r="BH44" s="1">
        <v>25</v>
      </c>
      <c r="BI44" s="1">
        <v>15</v>
      </c>
      <c r="BJ44" s="1">
        <v>42</v>
      </c>
      <c r="BK44" s="1">
        <v>23</v>
      </c>
      <c r="BL44" s="1">
        <v>19</v>
      </c>
      <c r="BM44" s="1">
        <v>7</v>
      </c>
      <c r="BN44" s="1">
        <v>6</v>
      </c>
      <c r="BO44" s="1">
        <v>1</v>
      </c>
      <c r="BP44" s="1">
        <v>16</v>
      </c>
      <c r="BQ44" s="1">
        <v>9</v>
      </c>
      <c r="BR44" s="1">
        <v>7</v>
      </c>
      <c r="BS44" s="1">
        <v>0</v>
      </c>
      <c r="BT44" s="1">
        <v>0</v>
      </c>
      <c r="BU44" s="1">
        <v>0</v>
      </c>
    </row>
    <row r="45" spans="1:73" x14ac:dyDescent="0.15">
      <c r="A45" s="6" t="s">
        <v>27</v>
      </c>
      <c r="B45" s="1">
        <v>1532</v>
      </c>
      <c r="C45" s="1">
        <v>724</v>
      </c>
      <c r="D45" s="1">
        <v>808</v>
      </c>
      <c r="E45" s="1">
        <v>0</v>
      </c>
      <c r="F45" s="1">
        <v>0</v>
      </c>
      <c r="G45" s="1">
        <v>0</v>
      </c>
      <c r="H45" s="1">
        <v>23</v>
      </c>
      <c r="I45" s="1">
        <v>12</v>
      </c>
      <c r="J45" s="1">
        <v>11</v>
      </c>
      <c r="K45" s="1">
        <v>81</v>
      </c>
      <c r="L45" s="1">
        <v>38</v>
      </c>
      <c r="M45" s="1">
        <v>43</v>
      </c>
      <c r="N45" s="1">
        <v>57</v>
      </c>
      <c r="O45" s="1">
        <v>32</v>
      </c>
      <c r="P45" s="1">
        <v>25</v>
      </c>
      <c r="Q45" s="1">
        <v>115</v>
      </c>
      <c r="R45" s="1">
        <v>51</v>
      </c>
      <c r="S45" s="1">
        <v>64</v>
      </c>
      <c r="T45" s="6" t="s">
        <v>27</v>
      </c>
      <c r="U45" s="1">
        <v>91</v>
      </c>
      <c r="V45" s="1">
        <v>50</v>
      </c>
      <c r="W45" s="1">
        <v>41</v>
      </c>
      <c r="X45" s="1">
        <v>572</v>
      </c>
      <c r="Y45" s="1">
        <v>253</v>
      </c>
      <c r="Z45" s="1">
        <v>319</v>
      </c>
      <c r="AA45" s="1">
        <v>58</v>
      </c>
      <c r="AB45" s="1">
        <v>26</v>
      </c>
      <c r="AC45" s="1">
        <v>32</v>
      </c>
      <c r="AD45" s="1">
        <v>89</v>
      </c>
      <c r="AE45" s="1">
        <v>43</v>
      </c>
      <c r="AF45" s="1">
        <v>46</v>
      </c>
      <c r="AG45" s="1">
        <v>32</v>
      </c>
      <c r="AH45" s="1">
        <v>16</v>
      </c>
      <c r="AI45" s="1">
        <v>16</v>
      </c>
      <c r="AJ45" s="1">
        <v>22</v>
      </c>
      <c r="AK45" s="1">
        <v>10</v>
      </c>
      <c r="AL45" s="1">
        <v>12</v>
      </c>
      <c r="AM45" s="6" t="s">
        <v>27</v>
      </c>
      <c r="AN45" s="1">
        <v>61</v>
      </c>
      <c r="AO45" s="1">
        <v>26</v>
      </c>
      <c r="AP45" s="1">
        <v>35</v>
      </c>
      <c r="AQ45" s="1">
        <v>68</v>
      </c>
      <c r="AR45" s="1">
        <v>30</v>
      </c>
      <c r="AS45" s="1">
        <v>38</v>
      </c>
      <c r="AT45" s="1">
        <v>26</v>
      </c>
      <c r="AU45" s="1">
        <v>11</v>
      </c>
      <c r="AV45" s="1">
        <v>15</v>
      </c>
      <c r="AW45" s="1">
        <v>55</v>
      </c>
      <c r="AX45" s="1">
        <v>35</v>
      </c>
      <c r="AY45" s="1">
        <v>20</v>
      </c>
      <c r="AZ45" s="1">
        <v>36</v>
      </c>
      <c r="BA45" s="1">
        <v>19</v>
      </c>
      <c r="BB45" s="1">
        <v>17</v>
      </c>
      <c r="BC45" s="1">
        <v>33</v>
      </c>
      <c r="BD45" s="1">
        <v>11</v>
      </c>
      <c r="BE45" s="1">
        <v>22</v>
      </c>
      <c r="BF45" s="6" t="s">
        <v>27</v>
      </c>
      <c r="BG45" s="1">
        <v>34</v>
      </c>
      <c r="BH45" s="1">
        <v>18</v>
      </c>
      <c r="BI45" s="1">
        <v>16</v>
      </c>
      <c r="BJ45" s="1">
        <v>39</v>
      </c>
      <c r="BK45" s="1">
        <v>20</v>
      </c>
      <c r="BL45" s="1">
        <v>19</v>
      </c>
      <c r="BM45" s="1">
        <v>5</v>
      </c>
      <c r="BN45" s="1">
        <v>4</v>
      </c>
      <c r="BO45" s="1">
        <v>1</v>
      </c>
      <c r="BP45" s="1">
        <v>35</v>
      </c>
      <c r="BQ45" s="1">
        <v>19</v>
      </c>
      <c r="BR45" s="1">
        <v>16</v>
      </c>
      <c r="BS45" s="1">
        <v>0</v>
      </c>
      <c r="BT45" s="1">
        <v>0</v>
      </c>
      <c r="BU45" s="1">
        <v>0</v>
      </c>
    </row>
    <row r="46" spans="1:73" x14ac:dyDescent="0.15">
      <c r="A46" s="6" t="s">
        <v>28</v>
      </c>
      <c r="B46" s="1">
        <v>1631</v>
      </c>
      <c r="C46" s="1">
        <v>779</v>
      </c>
      <c r="D46" s="1">
        <v>852</v>
      </c>
      <c r="E46" s="1">
        <v>5</v>
      </c>
      <c r="F46" s="1">
        <v>1</v>
      </c>
      <c r="G46" s="1">
        <v>4</v>
      </c>
      <c r="H46" s="1">
        <v>43</v>
      </c>
      <c r="I46" s="1">
        <v>18</v>
      </c>
      <c r="J46" s="1">
        <v>25</v>
      </c>
      <c r="K46" s="1">
        <v>90</v>
      </c>
      <c r="L46" s="1">
        <v>39</v>
      </c>
      <c r="M46" s="1">
        <v>51</v>
      </c>
      <c r="N46" s="1">
        <v>66</v>
      </c>
      <c r="O46" s="1">
        <v>32</v>
      </c>
      <c r="P46" s="1">
        <v>34</v>
      </c>
      <c r="Q46" s="1">
        <v>107</v>
      </c>
      <c r="R46" s="1">
        <v>42</v>
      </c>
      <c r="S46" s="1">
        <v>65</v>
      </c>
      <c r="T46" s="6" t="s">
        <v>28</v>
      </c>
      <c r="U46" s="1">
        <v>88</v>
      </c>
      <c r="V46" s="1">
        <v>48</v>
      </c>
      <c r="W46" s="1">
        <v>40</v>
      </c>
      <c r="X46" s="1">
        <v>637</v>
      </c>
      <c r="Y46" s="1">
        <v>324</v>
      </c>
      <c r="Z46" s="1">
        <v>313</v>
      </c>
      <c r="AA46" s="1">
        <v>66</v>
      </c>
      <c r="AB46" s="1">
        <v>27</v>
      </c>
      <c r="AC46" s="1">
        <v>39</v>
      </c>
      <c r="AD46" s="1">
        <v>78</v>
      </c>
      <c r="AE46" s="1">
        <v>32</v>
      </c>
      <c r="AF46" s="1">
        <v>46</v>
      </c>
      <c r="AG46" s="1">
        <v>26</v>
      </c>
      <c r="AH46" s="1">
        <v>19</v>
      </c>
      <c r="AI46" s="1">
        <v>7</v>
      </c>
      <c r="AJ46" s="1">
        <v>11</v>
      </c>
      <c r="AK46" s="1">
        <v>3</v>
      </c>
      <c r="AL46" s="1">
        <v>8</v>
      </c>
      <c r="AM46" s="6" t="s">
        <v>28</v>
      </c>
      <c r="AN46" s="1">
        <v>68</v>
      </c>
      <c r="AO46" s="1">
        <v>31</v>
      </c>
      <c r="AP46" s="1">
        <v>37</v>
      </c>
      <c r="AQ46" s="1">
        <v>54</v>
      </c>
      <c r="AR46" s="1">
        <v>26</v>
      </c>
      <c r="AS46" s="1">
        <v>28</v>
      </c>
      <c r="AT46" s="1">
        <v>31</v>
      </c>
      <c r="AU46" s="1">
        <v>14</v>
      </c>
      <c r="AV46" s="1">
        <v>17</v>
      </c>
      <c r="AW46" s="1">
        <v>54</v>
      </c>
      <c r="AX46" s="1">
        <v>29</v>
      </c>
      <c r="AY46" s="1">
        <v>25</v>
      </c>
      <c r="AZ46" s="1">
        <v>38</v>
      </c>
      <c r="BA46" s="1">
        <v>20</v>
      </c>
      <c r="BB46" s="1">
        <v>18</v>
      </c>
      <c r="BC46" s="1">
        <v>37</v>
      </c>
      <c r="BD46" s="1">
        <v>20</v>
      </c>
      <c r="BE46" s="1">
        <v>17</v>
      </c>
      <c r="BF46" s="6" t="s">
        <v>28</v>
      </c>
      <c r="BG46" s="1">
        <v>33</v>
      </c>
      <c r="BH46" s="1">
        <v>13</v>
      </c>
      <c r="BI46" s="1">
        <v>20</v>
      </c>
      <c r="BJ46" s="1">
        <v>33</v>
      </c>
      <c r="BK46" s="1">
        <v>14</v>
      </c>
      <c r="BL46" s="1">
        <v>19</v>
      </c>
      <c r="BM46" s="1">
        <v>17</v>
      </c>
      <c r="BN46" s="1">
        <v>5</v>
      </c>
      <c r="BO46" s="1">
        <v>12</v>
      </c>
      <c r="BP46" s="1">
        <v>47</v>
      </c>
      <c r="BQ46" s="1">
        <v>21</v>
      </c>
      <c r="BR46" s="1">
        <v>26</v>
      </c>
      <c r="BS46" s="1">
        <v>2</v>
      </c>
      <c r="BT46" s="1">
        <v>1</v>
      </c>
      <c r="BU46" s="1">
        <v>1</v>
      </c>
    </row>
    <row r="47" spans="1:73" x14ac:dyDescent="0.15">
      <c r="A47" s="6" t="s">
        <v>29</v>
      </c>
      <c r="B47" s="1">
        <v>1815</v>
      </c>
      <c r="C47" s="1">
        <v>858</v>
      </c>
      <c r="D47" s="1">
        <v>957</v>
      </c>
      <c r="E47" s="1">
        <v>2</v>
      </c>
      <c r="F47" s="1">
        <v>1</v>
      </c>
      <c r="G47" s="1">
        <v>1</v>
      </c>
      <c r="H47" s="1">
        <v>53</v>
      </c>
      <c r="I47" s="1">
        <v>31</v>
      </c>
      <c r="J47" s="1">
        <v>22</v>
      </c>
      <c r="K47" s="1">
        <v>98</v>
      </c>
      <c r="L47" s="1">
        <v>40</v>
      </c>
      <c r="M47" s="1">
        <v>58</v>
      </c>
      <c r="N47" s="1">
        <v>76</v>
      </c>
      <c r="O47" s="1">
        <v>35</v>
      </c>
      <c r="P47" s="1">
        <v>41</v>
      </c>
      <c r="Q47" s="1">
        <v>116</v>
      </c>
      <c r="R47" s="1">
        <v>52</v>
      </c>
      <c r="S47" s="1">
        <v>64</v>
      </c>
      <c r="T47" s="6" t="s">
        <v>29</v>
      </c>
      <c r="U47" s="1">
        <v>93</v>
      </c>
      <c r="V47" s="1">
        <v>48</v>
      </c>
      <c r="W47" s="1">
        <v>45</v>
      </c>
      <c r="X47" s="1">
        <v>674</v>
      </c>
      <c r="Y47" s="1">
        <v>327</v>
      </c>
      <c r="Z47" s="1">
        <v>347</v>
      </c>
      <c r="AA47" s="1">
        <v>58</v>
      </c>
      <c r="AB47" s="1">
        <v>28</v>
      </c>
      <c r="AC47" s="1">
        <v>30</v>
      </c>
      <c r="AD47" s="1">
        <v>84</v>
      </c>
      <c r="AE47" s="1">
        <v>36</v>
      </c>
      <c r="AF47" s="1">
        <v>48</v>
      </c>
      <c r="AG47" s="1">
        <v>35</v>
      </c>
      <c r="AH47" s="1">
        <v>14</v>
      </c>
      <c r="AI47" s="1">
        <v>21</v>
      </c>
      <c r="AJ47" s="1">
        <v>23</v>
      </c>
      <c r="AK47" s="1">
        <v>11</v>
      </c>
      <c r="AL47" s="1">
        <v>12</v>
      </c>
      <c r="AM47" s="6" t="s">
        <v>29</v>
      </c>
      <c r="AN47" s="1">
        <v>80</v>
      </c>
      <c r="AO47" s="1">
        <v>37</v>
      </c>
      <c r="AP47" s="1">
        <v>43</v>
      </c>
      <c r="AQ47" s="1">
        <v>82</v>
      </c>
      <c r="AR47" s="1">
        <v>40</v>
      </c>
      <c r="AS47" s="1">
        <v>42</v>
      </c>
      <c r="AT47" s="1">
        <v>35</v>
      </c>
      <c r="AU47" s="1">
        <v>19</v>
      </c>
      <c r="AV47" s="1">
        <v>16</v>
      </c>
      <c r="AW47" s="1">
        <v>62</v>
      </c>
      <c r="AX47" s="1">
        <v>25</v>
      </c>
      <c r="AY47" s="1">
        <v>37</v>
      </c>
      <c r="AZ47" s="1">
        <v>42</v>
      </c>
      <c r="BA47" s="1">
        <v>20</v>
      </c>
      <c r="BB47" s="1">
        <v>22</v>
      </c>
      <c r="BC47" s="1">
        <v>48</v>
      </c>
      <c r="BD47" s="1">
        <v>19</v>
      </c>
      <c r="BE47" s="1">
        <v>29</v>
      </c>
      <c r="BF47" s="6" t="s">
        <v>29</v>
      </c>
      <c r="BG47" s="1">
        <v>47</v>
      </c>
      <c r="BH47" s="1">
        <v>25</v>
      </c>
      <c r="BI47" s="1">
        <v>22</v>
      </c>
      <c r="BJ47" s="1">
        <v>38</v>
      </c>
      <c r="BK47" s="1">
        <v>19</v>
      </c>
      <c r="BL47" s="1">
        <v>19</v>
      </c>
      <c r="BM47" s="1">
        <v>11</v>
      </c>
      <c r="BN47" s="1">
        <v>7</v>
      </c>
      <c r="BO47" s="1">
        <v>4</v>
      </c>
      <c r="BP47" s="1">
        <v>58</v>
      </c>
      <c r="BQ47" s="1">
        <v>24</v>
      </c>
      <c r="BR47" s="1">
        <v>34</v>
      </c>
      <c r="BS47" s="1">
        <v>0</v>
      </c>
      <c r="BT47" s="1">
        <v>0</v>
      </c>
      <c r="BU47" s="1">
        <v>0</v>
      </c>
    </row>
    <row r="48" spans="1:73" x14ac:dyDescent="0.15">
      <c r="A48" s="6" t="s">
        <v>30</v>
      </c>
      <c r="B48" s="1">
        <v>1976</v>
      </c>
      <c r="C48" s="1">
        <v>982</v>
      </c>
      <c r="D48" s="1">
        <v>994</v>
      </c>
      <c r="E48" s="1">
        <v>2</v>
      </c>
      <c r="F48" s="1">
        <v>1</v>
      </c>
      <c r="G48" s="1">
        <v>1</v>
      </c>
      <c r="H48" s="1">
        <v>42</v>
      </c>
      <c r="I48" s="1">
        <v>18</v>
      </c>
      <c r="J48" s="1">
        <v>24</v>
      </c>
      <c r="K48" s="1">
        <v>109</v>
      </c>
      <c r="L48" s="1">
        <v>50</v>
      </c>
      <c r="M48" s="1">
        <v>59</v>
      </c>
      <c r="N48" s="1">
        <v>77</v>
      </c>
      <c r="O48" s="1">
        <v>36</v>
      </c>
      <c r="P48" s="1">
        <v>41</v>
      </c>
      <c r="Q48" s="1">
        <v>136</v>
      </c>
      <c r="R48" s="1">
        <v>66</v>
      </c>
      <c r="S48" s="1">
        <v>70</v>
      </c>
      <c r="T48" s="6" t="s">
        <v>30</v>
      </c>
      <c r="U48" s="1">
        <v>103</v>
      </c>
      <c r="V48" s="1">
        <v>44</v>
      </c>
      <c r="W48" s="1">
        <v>59</v>
      </c>
      <c r="X48" s="1">
        <v>720</v>
      </c>
      <c r="Y48" s="1">
        <v>374</v>
      </c>
      <c r="Z48" s="1">
        <v>346</v>
      </c>
      <c r="AA48" s="1">
        <v>59</v>
      </c>
      <c r="AB48" s="1">
        <v>25</v>
      </c>
      <c r="AC48" s="1">
        <v>34</v>
      </c>
      <c r="AD48" s="1">
        <v>90</v>
      </c>
      <c r="AE48" s="1">
        <v>51</v>
      </c>
      <c r="AF48" s="1">
        <v>39</v>
      </c>
      <c r="AG48" s="1">
        <v>25</v>
      </c>
      <c r="AH48" s="1">
        <v>11</v>
      </c>
      <c r="AI48" s="1">
        <v>14</v>
      </c>
      <c r="AJ48" s="1">
        <v>32</v>
      </c>
      <c r="AK48" s="1">
        <v>16</v>
      </c>
      <c r="AL48" s="1">
        <v>16</v>
      </c>
      <c r="AM48" s="6" t="s">
        <v>30</v>
      </c>
      <c r="AN48" s="1">
        <v>85</v>
      </c>
      <c r="AO48" s="1">
        <v>42</v>
      </c>
      <c r="AP48" s="1">
        <v>43</v>
      </c>
      <c r="AQ48" s="1">
        <v>90</v>
      </c>
      <c r="AR48" s="1">
        <v>50</v>
      </c>
      <c r="AS48" s="1">
        <v>40</v>
      </c>
      <c r="AT48" s="1">
        <v>47</v>
      </c>
      <c r="AU48" s="1">
        <v>25</v>
      </c>
      <c r="AV48" s="1">
        <v>22</v>
      </c>
      <c r="AW48" s="1">
        <v>67</v>
      </c>
      <c r="AX48" s="1">
        <v>34</v>
      </c>
      <c r="AY48" s="1">
        <v>33</v>
      </c>
      <c r="AZ48" s="1">
        <v>55</v>
      </c>
      <c r="BA48" s="1">
        <v>29</v>
      </c>
      <c r="BB48" s="1">
        <v>26</v>
      </c>
      <c r="BC48" s="1">
        <v>62</v>
      </c>
      <c r="BD48" s="1">
        <v>26</v>
      </c>
      <c r="BE48" s="1">
        <v>36</v>
      </c>
      <c r="BF48" s="6" t="s">
        <v>30</v>
      </c>
      <c r="BG48" s="1">
        <v>47</v>
      </c>
      <c r="BH48" s="1">
        <v>26</v>
      </c>
      <c r="BI48" s="1">
        <v>21</v>
      </c>
      <c r="BJ48" s="1">
        <v>54</v>
      </c>
      <c r="BK48" s="1">
        <v>20</v>
      </c>
      <c r="BL48" s="1">
        <v>34</v>
      </c>
      <c r="BM48" s="1">
        <v>8</v>
      </c>
      <c r="BN48" s="1">
        <v>3</v>
      </c>
      <c r="BO48" s="1">
        <v>5</v>
      </c>
      <c r="BP48" s="1">
        <v>66</v>
      </c>
      <c r="BQ48" s="1">
        <v>35</v>
      </c>
      <c r="BR48" s="1">
        <v>31</v>
      </c>
      <c r="BS48" s="1">
        <v>0</v>
      </c>
      <c r="BT48" s="1">
        <v>0</v>
      </c>
      <c r="BU48" s="1">
        <v>0</v>
      </c>
    </row>
    <row r="49" spans="1:73" x14ac:dyDescent="0.15">
      <c r="A49" s="6" t="s">
        <v>31</v>
      </c>
      <c r="B49" s="1">
        <v>1868</v>
      </c>
      <c r="C49" s="1">
        <v>912</v>
      </c>
      <c r="D49" s="1">
        <v>956</v>
      </c>
      <c r="E49" s="1">
        <v>0</v>
      </c>
      <c r="F49" s="1">
        <v>0</v>
      </c>
      <c r="G49" s="1">
        <v>0</v>
      </c>
      <c r="H49" s="1">
        <v>44</v>
      </c>
      <c r="I49" s="1">
        <v>23</v>
      </c>
      <c r="J49" s="1">
        <v>21</v>
      </c>
      <c r="K49" s="1">
        <v>101</v>
      </c>
      <c r="L49" s="1">
        <v>51</v>
      </c>
      <c r="M49" s="1">
        <v>50</v>
      </c>
      <c r="N49" s="1">
        <v>77</v>
      </c>
      <c r="O49" s="1">
        <v>24</v>
      </c>
      <c r="P49" s="1">
        <v>53</v>
      </c>
      <c r="Q49" s="1">
        <v>100</v>
      </c>
      <c r="R49" s="1">
        <v>47</v>
      </c>
      <c r="S49" s="1">
        <v>53</v>
      </c>
      <c r="T49" s="6" t="s">
        <v>31</v>
      </c>
      <c r="U49" s="1">
        <v>112</v>
      </c>
      <c r="V49" s="1">
        <v>55</v>
      </c>
      <c r="W49" s="1">
        <v>57</v>
      </c>
      <c r="X49" s="1">
        <v>633</v>
      </c>
      <c r="Y49" s="1">
        <v>332</v>
      </c>
      <c r="Z49" s="1">
        <v>301</v>
      </c>
      <c r="AA49" s="1">
        <v>60</v>
      </c>
      <c r="AB49" s="1">
        <v>28</v>
      </c>
      <c r="AC49" s="1">
        <v>32</v>
      </c>
      <c r="AD49" s="1">
        <v>76</v>
      </c>
      <c r="AE49" s="1">
        <v>36</v>
      </c>
      <c r="AF49" s="1">
        <v>40</v>
      </c>
      <c r="AG49" s="1">
        <v>32</v>
      </c>
      <c r="AH49" s="1">
        <v>13</v>
      </c>
      <c r="AI49" s="1">
        <v>19</v>
      </c>
      <c r="AJ49" s="1">
        <v>26</v>
      </c>
      <c r="AK49" s="1">
        <v>10</v>
      </c>
      <c r="AL49" s="1">
        <v>16</v>
      </c>
      <c r="AM49" s="6" t="s">
        <v>31</v>
      </c>
      <c r="AN49" s="1">
        <v>98</v>
      </c>
      <c r="AO49" s="1">
        <v>42</v>
      </c>
      <c r="AP49" s="1">
        <v>56</v>
      </c>
      <c r="AQ49" s="1">
        <v>101</v>
      </c>
      <c r="AR49" s="1">
        <v>50</v>
      </c>
      <c r="AS49" s="1">
        <v>51</v>
      </c>
      <c r="AT49" s="1">
        <v>46</v>
      </c>
      <c r="AU49" s="1">
        <v>20</v>
      </c>
      <c r="AV49" s="1">
        <v>26</v>
      </c>
      <c r="AW49" s="1">
        <v>84</v>
      </c>
      <c r="AX49" s="1">
        <v>43</v>
      </c>
      <c r="AY49" s="1">
        <v>41</v>
      </c>
      <c r="AZ49" s="1">
        <v>62</v>
      </c>
      <c r="BA49" s="1">
        <v>30</v>
      </c>
      <c r="BB49" s="1">
        <v>32</v>
      </c>
      <c r="BC49" s="1">
        <v>57</v>
      </c>
      <c r="BD49" s="1">
        <v>30</v>
      </c>
      <c r="BE49" s="1">
        <v>27</v>
      </c>
      <c r="BF49" s="6" t="s">
        <v>31</v>
      </c>
      <c r="BG49" s="1">
        <v>46</v>
      </c>
      <c r="BH49" s="1">
        <v>17</v>
      </c>
      <c r="BI49" s="1">
        <v>29</v>
      </c>
      <c r="BJ49" s="1">
        <v>54</v>
      </c>
      <c r="BK49" s="1">
        <v>28</v>
      </c>
      <c r="BL49" s="1">
        <v>26</v>
      </c>
      <c r="BM49" s="1">
        <v>18</v>
      </c>
      <c r="BN49" s="1">
        <v>7</v>
      </c>
      <c r="BO49" s="1">
        <v>11</v>
      </c>
      <c r="BP49" s="1">
        <v>41</v>
      </c>
      <c r="BQ49" s="1">
        <v>26</v>
      </c>
      <c r="BR49" s="1">
        <v>15</v>
      </c>
      <c r="BS49" s="1">
        <v>0</v>
      </c>
      <c r="BT49" s="1">
        <v>0</v>
      </c>
      <c r="BU49" s="1">
        <v>0</v>
      </c>
    </row>
    <row r="50" spans="1:73" x14ac:dyDescent="0.15">
      <c r="A50" s="6" t="s">
        <v>32</v>
      </c>
      <c r="B50" s="1">
        <v>1902</v>
      </c>
      <c r="C50" s="1">
        <v>925</v>
      </c>
      <c r="D50" s="1">
        <v>977</v>
      </c>
      <c r="E50" s="1">
        <v>2</v>
      </c>
      <c r="F50" s="1">
        <v>1</v>
      </c>
      <c r="G50" s="1">
        <v>1</v>
      </c>
      <c r="H50" s="1">
        <v>51</v>
      </c>
      <c r="I50" s="1">
        <v>24</v>
      </c>
      <c r="J50" s="1">
        <v>27</v>
      </c>
      <c r="K50" s="1">
        <v>110</v>
      </c>
      <c r="L50" s="1">
        <v>47</v>
      </c>
      <c r="M50" s="1">
        <v>63</v>
      </c>
      <c r="N50" s="1">
        <v>79</v>
      </c>
      <c r="O50" s="1">
        <v>35</v>
      </c>
      <c r="P50" s="1">
        <v>44</v>
      </c>
      <c r="Q50" s="1">
        <v>133</v>
      </c>
      <c r="R50" s="1">
        <v>64</v>
      </c>
      <c r="S50" s="1">
        <v>69</v>
      </c>
      <c r="T50" s="6" t="s">
        <v>32</v>
      </c>
      <c r="U50" s="1">
        <v>82</v>
      </c>
      <c r="V50" s="1">
        <v>39</v>
      </c>
      <c r="W50" s="1">
        <v>43</v>
      </c>
      <c r="X50" s="1">
        <v>580</v>
      </c>
      <c r="Y50" s="1">
        <v>311</v>
      </c>
      <c r="Z50" s="1">
        <v>269</v>
      </c>
      <c r="AA50" s="1">
        <v>90</v>
      </c>
      <c r="AB50" s="1">
        <v>42</v>
      </c>
      <c r="AC50" s="1">
        <v>48</v>
      </c>
      <c r="AD50" s="1">
        <v>78</v>
      </c>
      <c r="AE50" s="1">
        <v>36</v>
      </c>
      <c r="AF50" s="1">
        <v>42</v>
      </c>
      <c r="AG50" s="1">
        <v>29</v>
      </c>
      <c r="AH50" s="1">
        <v>13</v>
      </c>
      <c r="AI50" s="1">
        <v>16</v>
      </c>
      <c r="AJ50" s="1">
        <v>36</v>
      </c>
      <c r="AK50" s="1">
        <v>13</v>
      </c>
      <c r="AL50" s="1">
        <v>23</v>
      </c>
      <c r="AM50" s="6" t="s">
        <v>32</v>
      </c>
      <c r="AN50" s="1">
        <v>114</v>
      </c>
      <c r="AO50" s="1">
        <v>58</v>
      </c>
      <c r="AP50" s="1">
        <v>56</v>
      </c>
      <c r="AQ50" s="1">
        <v>98</v>
      </c>
      <c r="AR50" s="1">
        <v>46</v>
      </c>
      <c r="AS50" s="1">
        <v>52</v>
      </c>
      <c r="AT50" s="1">
        <v>42</v>
      </c>
      <c r="AU50" s="1">
        <v>17</v>
      </c>
      <c r="AV50" s="1">
        <v>25</v>
      </c>
      <c r="AW50" s="1">
        <v>77</v>
      </c>
      <c r="AX50" s="1">
        <v>40</v>
      </c>
      <c r="AY50" s="1">
        <v>37</v>
      </c>
      <c r="AZ50" s="1">
        <v>60</v>
      </c>
      <c r="BA50" s="1">
        <v>28</v>
      </c>
      <c r="BB50" s="1">
        <v>32</v>
      </c>
      <c r="BC50" s="1">
        <v>71</v>
      </c>
      <c r="BD50" s="1">
        <v>33</v>
      </c>
      <c r="BE50" s="1">
        <v>38</v>
      </c>
      <c r="BF50" s="6" t="s">
        <v>32</v>
      </c>
      <c r="BG50" s="1">
        <v>48</v>
      </c>
      <c r="BH50" s="1">
        <v>17</v>
      </c>
      <c r="BI50" s="1">
        <v>31</v>
      </c>
      <c r="BJ50" s="1">
        <v>61</v>
      </c>
      <c r="BK50" s="1">
        <v>26</v>
      </c>
      <c r="BL50" s="1">
        <v>35</v>
      </c>
      <c r="BM50" s="1">
        <v>16</v>
      </c>
      <c r="BN50" s="1">
        <v>12</v>
      </c>
      <c r="BO50" s="1">
        <v>4</v>
      </c>
      <c r="BP50" s="1">
        <v>44</v>
      </c>
      <c r="BQ50" s="1">
        <v>22</v>
      </c>
      <c r="BR50" s="1">
        <v>22</v>
      </c>
      <c r="BS50" s="1">
        <v>1</v>
      </c>
      <c r="BT50" s="1">
        <v>1</v>
      </c>
      <c r="BU50" s="1">
        <v>0</v>
      </c>
    </row>
    <row r="51" spans="1:73" x14ac:dyDescent="0.15">
      <c r="A51" s="6" t="s">
        <v>33</v>
      </c>
      <c r="B51" s="1">
        <v>1780</v>
      </c>
      <c r="C51" s="1">
        <v>869</v>
      </c>
      <c r="D51" s="1">
        <v>911</v>
      </c>
      <c r="E51" s="1">
        <v>0</v>
      </c>
      <c r="F51" s="1">
        <v>0</v>
      </c>
      <c r="G51" s="1">
        <v>0</v>
      </c>
      <c r="H51" s="1">
        <v>65</v>
      </c>
      <c r="I51" s="1">
        <v>28</v>
      </c>
      <c r="J51" s="1">
        <v>37</v>
      </c>
      <c r="K51" s="1">
        <v>107</v>
      </c>
      <c r="L51" s="1">
        <v>51</v>
      </c>
      <c r="M51" s="1">
        <v>56</v>
      </c>
      <c r="N51" s="1">
        <v>61</v>
      </c>
      <c r="O51" s="1">
        <v>34</v>
      </c>
      <c r="P51" s="1">
        <v>27</v>
      </c>
      <c r="Q51" s="1">
        <v>113</v>
      </c>
      <c r="R51" s="1">
        <v>48</v>
      </c>
      <c r="S51" s="1">
        <v>65</v>
      </c>
      <c r="T51" s="6" t="s">
        <v>33</v>
      </c>
      <c r="U51" s="1">
        <v>93</v>
      </c>
      <c r="V51" s="1">
        <v>45</v>
      </c>
      <c r="W51" s="1">
        <v>48</v>
      </c>
      <c r="X51" s="1">
        <v>490</v>
      </c>
      <c r="Y51" s="1">
        <v>226</v>
      </c>
      <c r="Z51" s="1">
        <v>264</v>
      </c>
      <c r="AA51" s="1">
        <v>67</v>
      </c>
      <c r="AB51" s="1">
        <v>33</v>
      </c>
      <c r="AC51" s="1">
        <v>34</v>
      </c>
      <c r="AD51" s="1">
        <v>77</v>
      </c>
      <c r="AE51" s="1">
        <v>40</v>
      </c>
      <c r="AF51" s="1">
        <v>37</v>
      </c>
      <c r="AG51" s="1">
        <v>37</v>
      </c>
      <c r="AH51" s="1">
        <v>21</v>
      </c>
      <c r="AI51" s="1">
        <v>16</v>
      </c>
      <c r="AJ51" s="1">
        <v>28</v>
      </c>
      <c r="AK51" s="1">
        <v>18</v>
      </c>
      <c r="AL51" s="1">
        <v>10</v>
      </c>
      <c r="AM51" s="6" t="s">
        <v>33</v>
      </c>
      <c r="AN51" s="1">
        <v>95</v>
      </c>
      <c r="AO51" s="1">
        <v>53</v>
      </c>
      <c r="AP51" s="1">
        <v>42</v>
      </c>
      <c r="AQ51" s="1">
        <v>115</v>
      </c>
      <c r="AR51" s="1">
        <v>51</v>
      </c>
      <c r="AS51" s="1">
        <v>64</v>
      </c>
      <c r="AT51" s="1">
        <v>47</v>
      </c>
      <c r="AU51" s="1">
        <v>25</v>
      </c>
      <c r="AV51" s="1">
        <v>22</v>
      </c>
      <c r="AW51" s="1">
        <v>90</v>
      </c>
      <c r="AX51" s="1">
        <v>48</v>
      </c>
      <c r="AY51" s="1">
        <v>42</v>
      </c>
      <c r="AZ51" s="1">
        <v>50</v>
      </c>
      <c r="BA51" s="1">
        <v>26</v>
      </c>
      <c r="BB51" s="1">
        <v>24</v>
      </c>
      <c r="BC51" s="1">
        <v>71</v>
      </c>
      <c r="BD51" s="1">
        <v>39</v>
      </c>
      <c r="BE51" s="1">
        <v>32</v>
      </c>
      <c r="BF51" s="6" t="s">
        <v>33</v>
      </c>
      <c r="BG51" s="1">
        <v>53</v>
      </c>
      <c r="BH51" s="1">
        <v>20</v>
      </c>
      <c r="BI51" s="1">
        <v>33</v>
      </c>
      <c r="BJ51" s="1">
        <v>68</v>
      </c>
      <c r="BK51" s="1">
        <v>30</v>
      </c>
      <c r="BL51" s="1">
        <v>38</v>
      </c>
      <c r="BM51" s="1">
        <v>9</v>
      </c>
      <c r="BN51" s="1">
        <v>6</v>
      </c>
      <c r="BO51" s="1">
        <v>3</v>
      </c>
      <c r="BP51" s="1">
        <v>44</v>
      </c>
      <c r="BQ51" s="1">
        <v>27</v>
      </c>
      <c r="BR51" s="1">
        <v>17</v>
      </c>
      <c r="BS51" s="1">
        <v>0</v>
      </c>
      <c r="BT51" s="1">
        <v>0</v>
      </c>
      <c r="BU51" s="1">
        <v>0</v>
      </c>
    </row>
    <row r="52" spans="1:73" x14ac:dyDescent="0.15">
      <c r="A52" s="6" t="s">
        <v>34</v>
      </c>
      <c r="B52" s="1">
        <v>1499</v>
      </c>
      <c r="C52" s="1">
        <v>713</v>
      </c>
      <c r="D52" s="1">
        <v>786</v>
      </c>
      <c r="E52" s="1">
        <v>1</v>
      </c>
      <c r="F52" s="1">
        <v>1</v>
      </c>
      <c r="G52" s="1">
        <v>0</v>
      </c>
      <c r="H52" s="1">
        <v>37</v>
      </c>
      <c r="I52" s="1">
        <v>17</v>
      </c>
      <c r="J52" s="1">
        <v>20</v>
      </c>
      <c r="K52" s="1">
        <v>84</v>
      </c>
      <c r="L52" s="1">
        <v>44</v>
      </c>
      <c r="M52" s="1">
        <v>40</v>
      </c>
      <c r="N52" s="1">
        <v>81</v>
      </c>
      <c r="O52" s="1">
        <v>44</v>
      </c>
      <c r="P52" s="1">
        <v>37</v>
      </c>
      <c r="Q52" s="1">
        <v>111</v>
      </c>
      <c r="R52" s="1">
        <v>53</v>
      </c>
      <c r="S52" s="1">
        <v>58</v>
      </c>
      <c r="T52" s="6" t="s">
        <v>34</v>
      </c>
      <c r="U52" s="1">
        <v>80</v>
      </c>
      <c r="V52" s="1">
        <v>33</v>
      </c>
      <c r="W52" s="1">
        <v>47</v>
      </c>
      <c r="X52" s="1">
        <v>408</v>
      </c>
      <c r="Y52" s="1">
        <v>186</v>
      </c>
      <c r="Z52" s="1">
        <v>222</v>
      </c>
      <c r="AA52" s="1">
        <v>49</v>
      </c>
      <c r="AB52" s="1">
        <v>19</v>
      </c>
      <c r="AC52" s="1">
        <v>30</v>
      </c>
      <c r="AD52" s="1">
        <v>67</v>
      </c>
      <c r="AE52" s="1">
        <v>32</v>
      </c>
      <c r="AF52" s="1">
        <v>35</v>
      </c>
      <c r="AG52" s="1">
        <v>36</v>
      </c>
      <c r="AH52" s="1">
        <v>13</v>
      </c>
      <c r="AI52" s="1">
        <v>23</v>
      </c>
      <c r="AJ52" s="1">
        <v>20</v>
      </c>
      <c r="AK52" s="1">
        <v>9</v>
      </c>
      <c r="AL52" s="1">
        <v>11</v>
      </c>
      <c r="AM52" s="6" t="s">
        <v>34</v>
      </c>
      <c r="AN52" s="1">
        <v>70</v>
      </c>
      <c r="AO52" s="1">
        <v>30</v>
      </c>
      <c r="AP52" s="1">
        <v>40</v>
      </c>
      <c r="AQ52" s="1">
        <v>75</v>
      </c>
      <c r="AR52" s="1">
        <v>40</v>
      </c>
      <c r="AS52" s="1">
        <v>35</v>
      </c>
      <c r="AT52" s="1">
        <v>33</v>
      </c>
      <c r="AU52" s="1">
        <v>20</v>
      </c>
      <c r="AV52" s="1">
        <v>13</v>
      </c>
      <c r="AW52" s="1">
        <v>99</v>
      </c>
      <c r="AX52" s="1">
        <v>47</v>
      </c>
      <c r="AY52" s="1">
        <v>52</v>
      </c>
      <c r="AZ52" s="1">
        <v>56</v>
      </c>
      <c r="BA52" s="1">
        <v>29</v>
      </c>
      <c r="BB52" s="1">
        <v>27</v>
      </c>
      <c r="BC52" s="1">
        <v>49</v>
      </c>
      <c r="BD52" s="1">
        <v>23</v>
      </c>
      <c r="BE52" s="1">
        <v>26</v>
      </c>
      <c r="BF52" s="6" t="s">
        <v>34</v>
      </c>
      <c r="BG52" s="1">
        <v>43</v>
      </c>
      <c r="BH52" s="1">
        <v>20</v>
      </c>
      <c r="BI52" s="1">
        <v>23</v>
      </c>
      <c r="BJ52" s="1">
        <v>72</v>
      </c>
      <c r="BK52" s="1">
        <v>40</v>
      </c>
      <c r="BL52" s="1">
        <v>32</v>
      </c>
      <c r="BM52" s="1">
        <v>7</v>
      </c>
      <c r="BN52" s="1">
        <v>3</v>
      </c>
      <c r="BO52" s="1">
        <v>4</v>
      </c>
      <c r="BP52" s="1">
        <v>20</v>
      </c>
      <c r="BQ52" s="1">
        <v>10</v>
      </c>
      <c r="BR52" s="1">
        <v>10</v>
      </c>
      <c r="BS52" s="1">
        <v>1</v>
      </c>
      <c r="BT52" s="1">
        <v>0</v>
      </c>
      <c r="BU52" s="1">
        <v>1</v>
      </c>
    </row>
    <row r="53" spans="1:73" x14ac:dyDescent="0.15">
      <c r="A53" s="6" t="s">
        <v>35</v>
      </c>
      <c r="B53" s="1">
        <v>1348</v>
      </c>
      <c r="C53" s="1">
        <v>590</v>
      </c>
      <c r="D53" s="1">
        <v>758</v>
      </c>
      <c r="E53" s="1">
        <v>1</v>
      </c>
      <c r="F53" s="1">
        <v>0</v>
      </c>
      <c r="G53" s="1">
        <v>1</v>
      </c>
      <c r="H53" s="1">
        <v>31</v>
      </c>
      <c r="I53" s="1">
        <v>14</v>
      </c>
      <c r="J53" s="1">
        <v>17</v>
      </c>
      <c r="K53" s="1">
        <v>100</v>
      </c>
      <c r="L53" s="1">
        <v>41</v>
      </c>
      <c r="M53" s="1">
        <v>59</v>
      </c>
      <c r="N53" s="1">
        <v>79</v>
      </c>
      <c r="O53" s="1">
        <v>36</v>
      </c>
      <c r="P53" s="1">
        <v>43</v>
      </c>
      <c r="Q53" s="1">
        <v>86</v>
      </c>
      <c r="R53" s="1">
        <v>39</v>
      </c>
      <c r="S53" s="1">
        <v>47</v>
      </c>
      <c r="T53" s="6" t="s">
        <v>35</v>
      </c>
      <c r="U53" s="1">
        <v>65</v>
      </c>
      <c r="V53" s="1">
        <v>31</v>
      </c>
      <c r="W53" s="1">
        <v>34</v>
      </c>
      <c r="X53" s="1">
        <v>279</v>
      </c>
      <c r="Y53" s="1">
        <v>118</v>
      </c>
      <c r="Z53" s="1">
        <v>161</v>
      </c>
      <c r="AA53" s="1">
        <v>68</v>
      </c>
      <c r="AB53" s="1">
        <v>33</v>
      </c>
      <c r="AC53" s="1">
        <v>35</v>
      </c>
      <c r="AD53" s="1">
        <v>67</v>
      </c>
      <c r="AE53" s="1">
        <v>27</v>
      </c>
      <c r="AF53" s="1">
        <v>40</v>
      </c>
      <c r="AG53" s="1">
        <v>28</v>
      </c>
      <c r="AH53" s="1">
        <v>16</v>
      </c>
      <c r="AI53" s="1">
        <v>12</v>
      </c>
      <c r="AJ53" s="1">
        <v>29</v>
      </c>
      <c r="AK53" s="1">
        <v>10</v>
      </c>
      <c r="AL53" s="1">
        <v>19</v>
      </c>
      <c r="AM53" s="6" t="s">
        <v>35</v>
      </c>
      <c r="AN53" s="1">
        <v>78</v>
      </c>
      <c r="AO53" s="1">
        <v>40</v>
      </c>
      <c r="AP53" s="1">
        <v>38</v>
      </c>
      <c r="AQ53" s="1">
        <v>72</v>
      </c>
      <c r="AR53" s="1">
        <v>26</v>
      </c>
      <c r="AS53" s="1">
        <v>46</v>
      </c>
      <c r="AT53" s="1">
        <v>28</v>
      </c>
      <c r="AU53" s="1">
        <v>14</v>
      </c>
      <c r="AV53" s="1">
        <v>14</v>
      </c>
      <c r="AW53" s="1">
        <v>66</v>
      </c>
      <c r="AX53" s="1">
        <v>35</v>
      </c>
      <c r="AY53" s="1">
        <v>31</v>
      </c>
      <c r="AZ53" s="1">
        <v>64</v>
      </c>
      <c r="BA53" s="1">
        <v>30</v>
      </c>
      <c r="BB53" s="1">
        <v>34</v>
      </c>
      <c r="BC53" s="1">
        <v>61</v>
      </c>
      <c r="BD53" s="1">
        <v>21</v>
      </c>
      <c r="BE53" s="1">
        <v>40</v>
      </c>
      <c r="BF53" s="6" t="s">
        <v>35</v>
      </c>
      <c r="BG53" s="1">
        <v>50</v>
      </c>
      <c r="BH53" s="1">
        <v>18</v>
      </c>
      <c r="BI53" s="1">
        <v>32</v>
      </c>
      <c r="BJ53" s="1">
        <v>65</v>
      </c>
      <c r="BK53" s="1">
        <v>28</v>
      </c>
      <c r="BL53" s="1">
        <v>37</v>
      </c>
      <c r="BM53" s="1">
        <v>5</v>
      </c>
      <c r="BN53" s="1">
        <v>3</v>
      </c>
      <c r="BO53" s="1">
        <v>2</v>
      </c>
      <c r="BP53" s="1">
        <v>26</v>
      </c>
      <c r="BQ53" s="1">
        <v>10</v>
      </c>
      <c r="BR53" s="1">
        <v>16</v>
      </c>
      <c r="BS53" s="1">
        <v>0</v>
      </c>
      <c r="BT53" s="1">
        <v>0</v>
      </c>
      <c r="BU53" s="1">
        <v>0</v>
      </c>
    </row>
    <row r="54" spans="1:73" x14ac:dyDescent="0.15">
      <c r="A54" s="6" t="s">
        <v>36</v>
      </c>
      <c r="B54" s="1">
        <v>1051</v>
      </c>
      <c r="C54" s="1">
        <v>461</v>
      </c>
      <c r="D54" s="1">
        <v>590</v>
      </c>
      <c r="E54" s="1">
        <v>2</v>
      </c>
      <c r="F54" s="1">
        <v>1</v>
      </c>
      <c r="G54" s="1">
        <v>1</v>
      </c>
      <c r="H54" s="1">
        <v>29</v>
      </c>
      <c r="I54" s="1">
        <v>9</v>
      </c>
      <c r="J54" s="1">
        <v>20</v>
      </c>
      <c r="K54" s="1">
        <v>52</v>
      </c>
      <c r="L54" s="1">
        <v>23</v>
      </c>
      <c r="M54" s="1">
        <v>29</v>
      </c>
      <c r="N54" s="1">
        <v>53</v>
      </c>
      <c r="O54" s="1">
        <v>25</v>
      </c>
      <c r="P54" s="1">
        <v>28</v>
      </c>
      <c r="Q54" s="1">
        <v>65</v>
      </c>
      <c r="R54" s="1">
        <v>35</v>
      </c>
      <c r="S54" s="1">
        <v>30</v>
      </c>
      <c r="T54" s="6" t="s">
        <v>36</v>
      </c>
      <c r="U54" s="1">
        <v>46</v>
      </c>
      <c r="V54" s="1">
        <v>20</v>
      </c>
      <c r="W54" s="1">
        <v>26</v>
      </c>
      <c r="X54" s="1">
        <v>263</v>
      </c>
      <c r="Y54" s="1">
        <v>112</v>
      </c>
      <c r="Z54" s="1">
        <v>151</v>
      </c>
      <c r="AA54" s="1">
        <v>31</v>
      </c>
      <c r="AB54" s="1">
        <v>16</v>
      </c>
      <c r="AC54" s="1">
        <v>15</v>
      </c>
      <c r="AD54" s="1">
        <v>41</v>
      </c>
      <c r="AE54" s="1">
        <v>18</v>
      </c>
      <c r="AF54" s="1">
        <v>23</v>
      </c>
      <c r="AG54" s="1">
        <v>17</v>
      </c>
      <c r="AH54" s="1">
        <v>4</v>
      </c>
      <c r="AI54" s="1">
        <v>13</v>
      </c>
      <c r="AJ54" s="1">
        <v>23</v>
      </c>
      <c r="AK54" s="1">
        <v>11</v>
      </c>
      <c r="AL54" s="1">
        <v>12</v>
      </c>
      <c r="AM54" s="6" t="s">
        <v>36</v>
      </c>
      <c r="AN54" s="1">
        <v>58</v>
      </c>
      <c r="AO54" s="1">
        <v>24</v>
      </c>
      <c r="AP54" s="1">
        <v>34</v>
      </c>
      <c r="AQ54" s="1">
        <v>83</v>
      </c>
      <c r="AR54" s="1">
        <v>35</v>
      </c>
      <c r="AS54" s="1">
        <v>48</v>
      </c>
      <c r="AT54" s="1">
        <v>24</v>
      </c>
      <c r="AU54" s="1">
        <v>10</v>
      </c>
      <c r="AV54" s="1">
        <v>14</v>
      </c>
      <c r="AW54" s="1">
        <v>61</v>
      </c>
      <c r="AX54" s="1">
        <v>30</v>
      </c>
      <c r="AY54" s="1">
        <v>31</v>
      </c>
      <c r="AZ54" s="1">
        <v>56</v>
      </c>
      <c r="BA54" s="1">
        <v>22</v>
      </c>
      <c r="BB54" s="1">
        <v>34</v>
      </c>
      <c r="BC54" s="1">
        <v>58</v>
      </c>
      <c r="BD54" s="1">
        <v>26</v>
      </c>
      <c r="BE54" s="1">
        <v>32</v>
      </c>
      <c r="BF54" s="6" t="s">
        <v>36</v>
      </c>
      <c r="BG54" s="1">
        <v>25</v>
      </c>
      <c r="BH54" s="1">
        <v>12</v>
      </c>
      <c r="BI54" s="1">
        <v>13</v>
      </c>
      <c r="BJ54" s="1">
        <v>43</v>
      </c>
      <c r="BK54" s="1">
        <v>20</v>
      </c>
      <c r="BL54" s="1">
        <v>23</v>
      </c>
      <c r="BM54" s="1">
        <v>8</v>
      </c>
      <c r="BN54" s="1">
        <v>3</v>
      </c>
      <c r="BO54" s="1">
        <v>5</v>
      </c>
      <c r="BP54" s="1">
        <v>13</v>
      </c>
      <c r="BQ54" s="1">
        <v>5</v>
      </c>
      <c r="BR54" s="1">
        <v>8</v>
      </c>
      <c r="BS54" s="1">
        <v>0</v>
      </c>
      <c r="BT54" s="1">
        <v>0</v>
      </c>
      <c r="BU54" s="1">
        <v>0</v>
      </c>
    </row>
    <row r="55" spans="1:73" x14ac:dyDescent="0.15">
      <c r="A55" s="6" t="s">
        <v>37</v>
      </c>
      <c r="B55" s="1">
        <v>689</v>
      </c>
      <c r="C55" s="1">
        <v>300</v>
      </c>
      <c r="D55" s="1">
        <v>389</v>
      </c>
      <c r="E55" s="1">
        <v>0</v>
      </c>
      <c r="F55" s="1">
        <v>0</v>
      </c>
      <c r="G55" s="1">
        <v>0</v>
      </c>
      <c r="H55" s="1">
        <v>21</v>
      </c>
      <c r="I55" s="1">
        <v>8</v>
      </c>
      <c r="J55" s="1">
        <v>13</v>
      </c>
      <c r="K55" s="1">
        <v>23</v>
      </c>
      <c r="L55" s="1">
        <v>12</v>
      </c>
      <c r="M55" s="1">
        <v>11</v>
      </c>
      <c r="N55" s="1">
        <v>28</v>
      </c>
      <c r="O55" s="1">
        <v>11</v>
      </c>
      <c r="P55" s="1">
        <v>17</v>
      </c>
      <c r="Q55" s="1">
        <v>41</v>
      </c>
      <c r="R55" s="1">
        <v>23</v>
      </c>
      <c r="S55" s="1">
        <v>18</v>
      </c>
      <c r="T55" s="6" t="s">
        <v>37</v>
      </c>
      <c r="U55" s="1">
        <v>28</v>
      </c>
      <c r="V55" s="1">
        <v>18</v>
      </c>
      <c r="W55" s="1">
        <v>10</v>
      </c>
      <c r="X55" s="1">
        <v>162</v>
      </c>
      <c r="Y55" s="1">
        <v>69</v>
      </c>
      <c r="Z55" s="1">
        <v>93</v>
      </c>
      <c r="AA55" s="1">
        <v>23</v>
      </c>
      <c r="AB55" s="1">
        <v>10</v>
      </c>
      <c r="AC55" s="1">
        <v>13</v>
      </c>
      <c r="AD55" s="1">
        <v>27</v>
      </c>
      <c r="AE55" s="1">
        <v>14</v>
      </c>
      <c r="AF55" s="1">
        <v>13</v>
      </c>
      <c r="AG55" s="1">
        <v>12</v>
      </c>
      <c r="AH55" s="1">
        <v>7</v>
      </c>
      <c r="AI55" s="1">
        <v>5</v>
      </c>
      <c r="AJ55" s="1">
        <v>9</v>
      </c>
      <c r="AK55" s="1">
        <v>5</v>
      </c>
      <c r="AL55" s="1">
        <v>4</v>
      </c>
      <c r="AM55" s="6" t="s">
        <v>37</v>
      </c>
      <c r="AN55" s="1">
        <v>32</v>
      </c>
      <c r="AO55" s="1">
        <v>13</v>
      </c>
      <c r="AP55" s="1">
        <v>19</v>
      </c>
      <c r="AQ55" s="1">
        <v>50</v>
      </c>
      <c r="AR55" s="1">
        <v>22</v>
      </c>
      <c r="AS55" s="1">
        <v>28</v>
      </c>
      <c r="AT55" s="1">
        <v>14</v>
      </c>
      <c r="AU55" s="1">
        <v>5</v>
      </c>
      <c r="AV55" s="1">
        <v>9</v>
      </c>
      <c r="AW55" s="1">
        <v>33</v>
      </c>
      <c r="AX55" s="1">
        <v>13</v>
      </c>
      <c r="AY55" s="1">
        <v>20</v>
      </c>
      <c r="AZ55" s="1">
        <v>65</v>
      </c>
      <c r="BA55" s="1">
        <v>27</v>
      </c>
      <c r="BB55" s="1">
        <v>38</v>
      </c>
      <c r="BC55" s="1">
        <v>36</v>
      </c>
      <c r="BD55" s="1">
        <v>16</v>
      </c>
      <c r="BE55" s="1">
        <v>20</v>
      </c>
      <c r="BF55" s="6" t="s">
        <v>37</v>
      </c>
      <c r="BG55" s="1">
        <v>29</v>
      </c>
      <c r="BH55" s="1">
        <v>6</v>
      </c>
      <c r="BI55" s="1">
        <v>23</v>
      </c>
      <c r="BJ55" s="1">
        <v>37</v>
      </c>
      <c r="BK55" s="1">
        <v>12</v>
      </c>
      <c r="BL55" s="1">
        <v>25</v>
      </c>
      <c r="BM55" s="1">
        <v>3</v>
      </c>
      <c r="BN55" s="1">
        <v>1</v>
      </c>
      <c r="BO55" s="1">
        <v>2</v>
      </c>
      <c r="BP55" s="1">
        <v>16</v>
      </c>
      <c r="BQ55" s="1">
        <v>8</v>
      </c>
      <c r="BR55" s="1">
        <v>8</v>
      </c>
      <c r="BS55" s="1">
        <v>0</v>
      </c>
      <c r="BT55" s="1">
        <v>0</v>
      </c>
      <c r="BU55" s="1">
        <v>0</v>
      </c>
    </row>
    <row r="56" spans="1:73" x14ac:dyDescent="0.15">
      <c r="A56" s="6" t="s">
        <v>38</v>
      </c>
      <c r="B56" s="1">
        <v>551</v>
      </c>
      <c r="C56" s="1">
        <v>206</v>
      </c>
      <c r="D56" s="1">
        <v>345</v>
      </c>
      <c r="E56" s="1">
        <v>1</v>
      </c>
      <c r="F56" s="1">
        <v>0</v>
      </c>
      <c r="G56" s="1">
        <v>1</v>
      </c>
      <c r="H56" s="1">
        <v>13</v>
      </c>
      <c r="I56" s="1">
        <v>5</v>
      </c>
      <c r="J56" s="1">
        <v>8</v>
      </c>
      <c r="K56" s="1">
        <v>26</v>
      </c>
      <c r="L56" s="1">
        <v>6</v>
      </c>
      <c r="M56" s="1">
        <v>20</v>
      </c>
      <c r="N56" s="1">
        <v>20</v>
      </c>
      <c r="O56" s="1">
        <v>7</v>
      </c>
      <c r="P56" s="1">
        <v>13</v>
      </c>
      <c r="Q56" s="1">
        <v>38</v>
      </c>
      <c r="R56" s="1">
        <v>15</v>
      </c>
      <c r="S56" s="1">
        <v>23</v>
      </c>
      <c r="T56" s="6" t="s">
        <v>38</v>
      </c>
      <c r="U56" s="1">
        <v>17</v>
      </c>
      <c r="V56" s="1">
        <v>6</v>
      </c>
      <c r="W56" s="1">
        <v>11</v>
      </c>
      <c r="X56" s="1">
        <v>103</v>
      </c>
      <c r="Y56" s="1">
        <v>36</v>
      </c>
      <c r="Z56" s="1">
        <v>67</v>
      </c>
      <c r="AA56" s="1">
        <v>30</v>
      </c>
      <c r="AB56" s="1">
        <v>13</v>
      </c>
      <c r="AC56" s="1">
        <v>17</v>
      </c>
      <c r="AD56" s="1">
        <v>20</v>
      </c>
      <c r="AE56" s="1">
        <v>7</v>
      </c>
      <c r="AF56" s="1">
        <v>13</v>
      </c>
      <c r="AG56" s="1">
        <v>11</v>
      </c>
      <c r="AH56" s="1">
        <v>5</v>
      </c>
      <c r="AI56" s="1">
        <v>6</v>
      </c>
      <c r="AJ56" s="1">
        <v>6</v>
      </c>
      <c r="AK56" s="1">
        <v>1</v>
      </c>
      <c r="AL56" s="1">
        <v>5</v>
      </c>
      <c r="AM56" s="6" t="s">
        <v>38</v>
      </c>
      <c r="AN56" s="1">
        <v>43</v>
      </c>
      <c r="AO56" s="1">
        <v>18</v>
      </c>
      <c r="AP56" s="1">
        <v>25</v>
      </c>
      <c r="AQ56" s="1">
        <v>61</v>
      </c>
      <c r="AR56" s="1">
        <v>28</v>
      </c>
      <c r="AS56" s="1">
        <v>33</v>
      </c>
      <c r="AT56" s="1">
        <v>15</v>
      </c>
      <c r="AU56" s="1">
        <v>6</v>
      </c>
      <c r="AV56" s="1">
        <v>9</v>
      </c>
      <c r="AW56" s="1">
        <v>32</v>
      </c>
      <c r="AX56" s="1">
        <v>12</v>
      </c>
      <c r="AY56" s="1">
        <v>20</v>
      </c>
      <c r="AZ56" s="1">
        <v>32</v>
      </c>
      <c r="BA56" s="1">
        <v>14</v>
      </c>
      <c r="BB56" s="1">
        <v>18</v>
      </c>
      <c r="BC56" s="1">
        <v>37</v>
      </c>
      <c r="BD56" s="1">
        <v>13</v>
      </c>
      <c r="BE56" s="1">
        <v>24</v>
      </c>
      <c r="BF56" s="6" t="s">
        <v>38</v>
      </c>
      <c r="BG56" s="1">
        <v>16</v>
      </c>
      <c r="BH56" s="1">
        <v>6</v>
      </c>
      <c r="BI56" s="1">
        <v>10</v>
      </c>
      <c r="BJ56" s="1">
        <v>24</v>
      </c>
      <c r="BK56" s="1">
        <v>7</v>
      </c>
      <c r="BL56" s="1">
        <v>17</v>
      </c>
      <c r="BM56" s="1">
        <v>0</v>
      </c>
      <c r="BN56" s="1">
        <v>0</v>
      </c>
      <c r="BO56" s="1">
        <v>0</v>
      </c>
      <c r="BP56" s="1">
        <v>6</v>
      </c>
      <c r="BQ56" s="1">
        <v>1</v>
      </c>
      <c r="BR56" s="1">
        <v>5</v>
      </c>
      <c r="BS56" s="1">
        <v>0</v>
      </c>
      <c r="BT56" s="1">
        <v>0</v>
      </c>
      <c r="BU56" s="1">
        <v>0</v>
      </c>
    </row>
    <row r="57" spans="1:73" x14ac:dyDescent="0.15">
      <c r="A57" s="33" t="s">
        <v>142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 t="s">
        <v>142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 t="s">
        <v>142</v>
      </c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 t="s">
        <v>142</v>
      </c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</row>
  </sheetData>
  <mergeCells count="27">
    <mergeCell ref="Q2:S2"/>
    <mergeCell ref="B2:D2"/>
    <mergeCell ref="E2:G2"/>
    <mergeCell ref="H2:J2"/>
    <mergeCell ref="K2:M2"/>
    <mergeCell ref="N2:P2"/>
    <mergeCell ref="A57:S57"/>
    <mergeCell ref="T57:AL57"/>
    <mergeCell ref="AM57:BE57"/>
    <mergeCell ref="BF57:BU57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BG2:BI2"/>
    <mergeCell ref="BJ2:BL2"/>
    <mergeCell ref="BM2:BO2"/>
    <mergeCell ref="BP2:BR2"/>
    <mergeCell ref="BS2:BU2"/>
  </mergeCells>
  <pageMargins left="0.7" right="0.7" top="0.75" bottom="0.75" header="0.3" footer="0.3"/>
  <pageSetup scale="16" orientation="portrait" r:id="rId1"/>
  <colBreaks count="1" manualBreakCount="1">
    <brk id="19" max="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964AC-DA7F-4E31-88FE-C56506624A46}">
  <dimension ref="A1:BU57"/>
  <sheetViews>
    <sheetView view="pageBreakPreview" topLeftCell="AQ1" zoomScale="125" zoomScaleNormal="100" zoomScaleSheetLayoutView="125" workbookViewId="0">
      <selection activeCell="AY15" sqref="AY15"/>
    </sheetView>
  </sheetViews>
  <sheetFormatPr defaultColWidth="8.85546875" defaultRowHeight="9" x14ac:dyDescent="0.15"/>
  <cols>
    <col min="1" max="1" width="8.85546875" style="6"/>
    <col min="2" max="19" width="4.28515625" style="1" customWidth="1"/>
    <col min="20" max="20" width="8.85546875" style="6"/>
    <col min="21" max="38" width="4.28515625" style="1" customWidth="1"/>
    <col min="39" max="39" width="8.85546875" style="6"/>
    <col min="40" max="57" width="4.28515625" style="1" customWidth="1"/>
    <col min="58" max="58" width="8.85546875" style="6"/>
    <col min="59" max="73" width="5" style="1" customWidth="1"/>
    <col min="74" max="16384" width="8.85546875" style="1"/>
  </cols>
  <sheetData>
    <row r="1" spans="1:73" x14ac:dyDescent="0.15">
      <c r="A1" s="6" t="s">
        <v>152</v>
      </c>
      <c r="T1" s="6" t="s">
        <v>152</v>
      </c>
      <c r="AM1" s="6" t="s">
        <v>152</v>
      </c>
      <c r="BF1" s="6" t="s">
        <v>152</v>
      </c>
    </row>
    <row r="2" spans="1:73" x14ac:dyDescent="0.15">
      <c r="A2" s="1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4"/>
      <c r="Q2" s="34" t="s">
        <v>5</v>
      </c>
      <c r="R2" s="34"/>
      <c r="S2" s="34"/>
      <c r="T2" s="15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4"/>
      <c r="AD2" s="34" t="s">
        <v>9</v>
      </c>
      <c r="AE2" s="34"/>
      <c r="AF2" s="34"/>
      <c r="AG2" s="34" t="s">
        <v>10</v>
      </c>
      <c r="AH2" s="34"/>
      <c r="AI2" s="34"/>
      <c r="AJ2" s="34" t="s">
        <v>11</v>
      </c>
      <c r="AK2" s="34"/>
      <c r="AL2" s="34"/>
      <c r="AM2" s="15"/>
      <c r="AN2" s="34" t="s">
        <v>12</v>
      </c>
      <c r="AO2" s="34"/>
      <c r="AP2" s="34"/>
      <c r="AQ2" s="34" t="s">
        <v>13</v>
      </c>
      <c r="AR2" s="34"/>
      <c r="AS2" s="34"/>
      <c r="AT2" s="34" t="s">
        <v>14</v>
      </c>
      <c r="AU2" s="34"/>
      <c r="AV2" s="34"/>
      <c r="AW2" s="34" t="s">
        <v>15</v>
      </c>
      <c r="AX2" s="34"/>
      <c r="AY2" s="34"/>
      <c r="AZ2" s="34" t="s">
        <v>16</v>
      </c>
      <c r="BA2" s="34"/>
      <c r="BB2" s="34"/>
      <c r="BC2" s="34" t="s">
        <v>17</v>
      </c>
      <c r="BD2" s="34"/>
      <c r="BE2" s="34"/>
      <c r="BF2" s="15"/>
      <c r="BG2" s="34" t="s">
        <v>18</v>
      </c>
      <c r="BH2" s="34"/>
      <c r="BI2" s="34"/>
      <c r="BJ2" s="34" t="s">
        <v>19</v>
      </c>
      <c r="BK2" s="34"/>
      <c r="BL2" s="34"/>
      <c r="BM2" s="34" t="s">
        <v>21</v>
      </c>
      <c r="BN2" s="34"/>
      <c r="BO2" s="34"/>
      <c r="BP2" s="34" t="s">
        <v>22</v>
      </c>
      <c r="BQ2" s="34"/>
      <c r="BR2" s="34"/>
      <c r="BS2" s="34" t="s">
        <v>23</v>
      </c>
      <c r="BT2" s="34"/>
      <c r="BU2" s="35"/>
    </row>
    <row r="3" spans="1:73" s="5" customFormat="1" x14ac:dyDescent="0.1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15">
      <c r="A4" s="6" t="s">
        <v>143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6" t="s">
        <v>143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143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143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15">
      <c r="A5" s="6" t="s">
        <v>25</v>
      </c>
      <c r="B5" s="1">
        <v>10004</v>
      </c>
      <c r="C5" s="1">
        <v>5119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552</v>
      </c>
      <c r="V5" s="1">
        <v>297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15">
      <c r="A6" s="6" t="s">
        <v>138</v>
      </c>
      <c r="B6" s="1">
        <v>7802</v>
      </c>
      <c r="C6" s="1">
        <v>4000</v>
      </c>
      <c r="D6" s="1">
        <v>3802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371</v>
      </c>
      <c r="O6" s="1">
        <v>175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2383</v>
      </c>
      <c r="Y6" s="1">
        <v>1232</v>
      </c>
      <c r="Z6" s="1">
        <v>1151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1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15">
      <c r="A8" s="6" t="s">
        <v>26</v>
      </c>
      <c r="B8" s="1">
        <v>7613</v>
      </c>
      <c r="C8" s="1">
        <v>3802</v>
      </c>
      <c r="D8" s="1">
        <v>3811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286</v>
      </c>
      <c r="O8" s="1">
        <v>153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349</v>
      </c>
      <c r="V8" s="1">
        <v>170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363</v>
      </c>
      <c r="AR8" s="1">
        <v>179</v>
      </c>
      <c r="AS8" s="1">
        <v>184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154</v>
      </c>
      <c r="BQ8" s="1">
        <v>83</v>
      </c>
      <c r="BR8" s="1">
        <v>71</v>
      </c>
      <c r="BS8" s="1">
        <v>3</v>
      </c>
      <c r="BT8" s="1">
        <v>2</v>
      </c>
      <c r="BU8" s="1">
        <v>1</v>
      </c>
    </row>
    <row r="9" spans="1:73" x14ac:dyDescent="0.15">
      <c r="A9" s="6" t="s">
        <v>27</v>
      </c>
      <c r="B9" s="1">
        <v>6285</v>
      </c>
      <c r="C9" s="1">
        <v>3082</v>
      </c>
      <c r="D9" s="1">
        <v>3203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2317</v>
      </c>
      <c r="Y9" s="1">
        <v>1118</v>
      </c>
      <c r="Z9" s="1">
        <v>1199</v>
      </c>
      <c r="AA9" s="1">
        <v>214</v>
      </c>
      <c r="AB9" s="1">
        <v>106</v>
      </c>
      <c r="AC9" s="1">
        <v>108</v>
      </c>
      <c r="AD9" s="1">
        <v>297</v>
      </c>
      <c r="AE9" s="1">
        <v>140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15">
      <c r="A10" s="6" t="s">
        <v>28</v>
      </c>
      <c r="B10" s="1">
        <v>5054</v>
      </c>
      <c r="C10" s="1">
        <v>2459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1975</v>
      </c>
      <c r="Y10" s="1">
        <v>988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168</v>
      </c>
      <c r="BQ10" s="1">
        <v>89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15">
      <c r="A11" s="6" t="s">
        <v>29</v>
      </c>
      <c r="B11" s="1">
        <v>4135</v>
      </c>
      <c r="C11" s="1">
        <v>2002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1602</v>
      </c>
      <c r="Y11" s="1">
        <v>798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164</v>
      </c>
      <c r="AX11" s="1">
        <v>75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140</v>
      </c>
      <c r="BQ11" s="1">
        <v>70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15">
      <c r="A12" s="6" t="s">
        <v>30</v>
      </c>
      <c r="B12" s="1">
        <v>3517</v>
      </c>
      <c r="C12" s="1">
        <v>1767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1325</v>
      </c>
      <c r="Y12" s="1">
        <v>698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115</v>
      </c>
      <c r="BQ12" s="1">
        <v>64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15">
      <c r="A13" s="6" t="s">
        <v>31</v>
      </c>
      <c r="B13" s="1">
        <v>2659</v>
      </c>
      <c r="C13" s="1">
        <v>1307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918</v>
      </c>
      <c r="Y13" s="1">
        <v>493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71</v>
      </c>
      <c r="BQ13" s="1">
        <v>39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15">
      <c r="A14" s="6" t="s">
        <v>32</v>
      </c>
      <c r="B14" s="1">
        <v>2342</v>
      </c>
      <c r="C14" s="1">
        <v>1153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108</v>
      </c>
      <c r="AB14" s="1">
        <v>49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15">
      <c r="A15" s="6" t="s">
        <v>33</v>
      </c>
      <c r="B15" s="1">
        <v>1977</v>
      </c>
      <c r="C15" s="1">
        <v>966</v>
      </c>
      <c r="D15" s="1">
        <v>1011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556</v>
      </c>
      <c r="Y15" s="1">
        <v>255</v>
      </c>
      <c r="Z15" s="1">
        <v>301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15">
      <c r="A16" s="6" t="s">
        <v>34</v>
      </c>
      <c r="B16" s="1">
        <v>1578</v>
      </c>
      <c r="C16" s="1">
        <v>751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22</v>
      </c>
      <c r="BQ16" s="1">
        <v>12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1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1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1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1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2" spans="1:73" x14ac:dyDescent="0.15">
      <c r="A22" s="6" t="s">
        <v>163</v>
      </c>
      <c r="B22" s="1">
        <v>48861</v>
      </c>
      <c r="C22" s="1">
        <v>24603</v>
      </c>
      <c r="D22" s="1">
        <v>24258</v>
      </c>
      <c r="E22" s="1">
        <v>36</v>
      </c>
      <c r="F22" s="1">
        <v>18</v>
      </c>
      <c r="G22" s="1">
        <v>18</v>
      </c>
      <c r="H22" s="1">
        <v>1431</v>
      </c>
      <c r="I22" s="1">
        <v>688</v>
      </c>
      <c r="J22" s="1">
        <v>743</v>
      </c>
      <c r="K22" s="1">
        <v>2831</v>
      </c>
      <c r="L22" s="1">
        <v>1457</v>
      </c>
      <c r="M22" s="1">
        <v>1374</v>
      </c>
      <c r="N22" s="1">
        <v>2034</v>
      </c>
      <c r="O22" s="1">
        <v>1007</v>
      </c>
      <c r="P22" s="1">
        <v>1027</v>
      </c>
      <c r="Q22" s="1">
        <v>3405</v>
      </c>
      <c r="R22" s="1">
        <v>1705</v>
      </c>
      <c r="S22" s="1">
        <v>1700</v>
      </c>
      <c r="T22" s="6" t="s">
        <v>163</v>
      </c>
      <c r="U22" s="1">
        <v>2430</v>
      </c>
      <c r="V22" s="1">
        <v>1238</v>
      </c>
      <c r="W22" s="1">
        <v>1192</v>
      </c>
      <c r="X22" s="1">
        <v>16906</v>
      </c>
      <c r="Y22" s="1">
        <v>8583</v>
      </c>
      <c r="Z22" s="1">
        <v>8323</v>
      </c>
      <c r="AA22" s="1">
        <v>1624</v>
      </c>
      <c r="AB22" s="1">
        <v>817</v>
      </c>
      <c r="AC22" s="1">
        <v>807</v>
      </c>
      <c r="AD22" s="1">
        <v>2299</v>
      </c>
      <c r="AE22" s="1">
        <v>1100</v>
      </c>
      <c r="AF22" s="1">
        <v>1199</v>
      </c>
      <c r="AG22" s="1">
        <v>826</v>
      </c>
      <c r="AH22" s="1">
        <v>412</v>
      </c>
      <c r="AI22" s="1">
        <v>414</v>
      </c>
      <c r="AJ22" s="1">
        <v>765</v>
      </c>
      <c r="AK22" s="1">
        <v>364</v>
      </c>
      <c r="AL22" s="1">
        <v>401</v>
      </c>
      <c r="AM22" s="6" t="s">
        <v>163</v>
      </c>
      <c r="AN22" s="1">
        <v>2184</v>
      </c>
      <c r="AO22" s="1">
        <v>1097</v>
      </c>
      <c r="AP22" s="1">
        <v>1087</v>
      </c>
      <c r="AQ22" s="1">
        <v>2387</v>
      </c>
      <c r="AR22" s="1">
        <v>1226</v>
      </c>
      <c r="AS22" s="1">
        <v>1161</v>
      </c>
      <c r="AT22" s="1">
        <v>982</v>
      </c>
      <c r="AU22" s="1">
        <v>511</v>
      </c>
      <c r="AV22" s="1">
        <v>471</v>
      </c>
      <c r="AW22" s="1">
        <v>2019</v>
      </c>
      <c r="AX22" s="1">
        <v>1008</v>
      </c>
      <c r="AY22" s="1">
        <v>1011</v>
      </c>
      <c r="AZ22" s="1">
        <v>1524</v>
      </c>
      <c r="BA22" s="1">
        <v>782</v>
      </c>
      <c r="BB22" s="1">
        <v>742</v>
      </c>
      <c r="BC22" s="1">
        <v>1416</v>
      </c>
      <c r="BD22" s="1">
        <v>710</v>
      </c>
      <c r="BE22" s="1">
        <v>706</v>
      </c>
      <c r="BF22" s="6" t="s">
        <v>163</v>
      </c>
      <c r="BG22" s="1">
        <v>1005</v>
      </c>
      <c r="BH22" s="1">
        <v>476</v>
      </c>
      <c r="BI22" s="1">
        <v>529</v>
      </c>
      <c r="BJ22" s="1">
        <v>1002</v>
      </c>
      <c r="BK22" s="1">
        <v>497</v>
      </c>
      <c r="BL22" s="1">
        <v>505</v>
      </c>
      <c r="BM22" s="1">
        <v>362</v>
      </c>
      <c r="BN22" s="1">
        <v>185</v>
      </c>
      <c r="BO22" s="1">
        <v>177</v>
      </c>
      <c r="BP22" s="1">
        <v>1374</v>
      </c>
      <c r="BQ22" s="1">
        <v>712</v>
      </c>
      <c r="BR22" s="1">
        <v>662</v>
      </c>
      <c r="BS22" s="1">
        <v>19</v>
      </c>
      <c r="BT22" s="1">
        <v>10</v>
      </c>
      <c r="BU22" s="1">
        <v>9</v>
      </c>
    </row>
    <row r="23" spans="1:73" x14ac:dyDescent="0.15">
      <c r="A23" s="6" t="s">
        <v>25</v>
      </c>
      <c r="B23" s="1">
        <v>9930</v>
      </c>
      <c r="C23" s="1">
        <v>5078</v>
      </c>
      <c r="D23" s="1">
        <v>4852</v>
      </c>
      <c r="E23" s="1">
        <v>10</v>
      </c>
      <c r="F23" s="1">
        <v>2</v>
      </c>
      <c r="G23" s="1">
        <v>8</v>
      </c>
      <c r="H23" s="1">
        <v>321</v>
      </c>
      <c r="I23" s="1">
        <v>159</v>
      </c>
      <c r="J23" s="1">
        <v>162</v>
      </c>
      <c r="K23" s="1">
        <v>681</v>
      </c>
      <c r="L23" s="1">
        <v>357</v>
      </c>
      <c r="M23" s="1">
        <v>324</v>
      </c>
      <c r="N23" s="1">
        <v>476</v>
      </c>
      <c r="O23" s="1">
        <v>238</v>
      </c>
      <c r="P23" s="1">
        <v>238</v>
      </c>
      <c r="Q23" s="1">
        <v>736</v>
      </c>
      <c r="R23" s="1">
        <v>381</v>
      </c>
      <c r="S23" s="1">
        <v>355</v>
      </c>
      <c r="T23" s="6" t="s">
        <v>25</v>
      </c>
      <c r="U23" s="1">
        <v>548</v>
      </c>
      <c r="V23" s="1">
        <v>293</v>
      </c>
      <c r="W23" s="1">
        <v>255</v>
      </c>
      <c r="X23" s="1">
        <v>3281</v>
      </c>
      <c r="Y23" s="1">
        <v>1677</v>
      </c>
      <c r="Z23" s="1">
        <v>1604</v>
      </c>
      <c r="AA23" s="1">
        <v>296</v>
      </c>
      <c r="AB23" s="1">
        <v>142</v>
      </c>
      <c r="AC23" s="1">
        <v>154</v>
      </c>
      <c r="AD23" s="1">
        <v>483</v>
      </c>
      <c r="AE23" s="1">
        <v>227</v>
      </c>
      <c r="AF23" s="1">
        <v>256</v>
      </c>
      <c r="AG23" s="1">
        <v>156</v>
      </c>
      <c r="AH23" s="1">
        <v>79</v>
      </c>
      <c r="AI23" s="1">
        <v>77</v>
      </c>
      <c r="AJ23" s="1">
        <v>151</v>
      </c>
      <c r="AK23" s="1">
        <v>76</v>
      </c>
      <c r="AL23" s="1">
        <v>75</v>
      </c>
      <c r="AM23" s="6" t="s">
        <v>25</v>
      </c>
      <c r="AN23" s="1">
        <v>450</v>
      </c>
      <c r="AO23" s="1">
        <v>234</v>
      </c>
      <c r="AP23" s="1">
        <v>216</v>
      </c>
      <c r="AQ23" s="1">
        <v>480</v>
      </c>
      <c r="AR23" s="1">
        <v>263</v>
      </c>
      <c r="AS23" s="1">
        <v>217</v>
      </c>
      <c r="AT23" s="1">
        <v>217</v>
      </c>
      <c r="AU23" s="1">
        <v>115</v>
      </c>
      <c r="AV23" s="1">
        <v>102</v>
      </c>
      <c r="AW23" s="1">
        <v>370</v>
      </c>
      <c r="AX23" s="1">
        <v>176</v>
      </c>
      <c r="AY23" s="1">
        <v>194</v>
      </c>
      <c r="AZ23" s="1">
        <v>324</v>
      </c>
      <c r="BA23" s="1">
        <v>180</v>
      </c>
      <c r="BB23" s="1">
        <v>144</v>
      </c>
      <c r="BC23" s="1">
        <v>238</v>
      </c>
      <c r="BD23" s="1">
        <v>121</v>
      </c>
      <c r="BE23" s="1">
        <v>117</v>
      </c>
      <c r="BF23" s="6" t="s">
        <v>25</v>
      </c>
      <c r="BG23" s="1">
        <v>155</v>
      </c>
      <c r="BH23" s="1">
        <v>74</v>
      </c>
      <c r="BI23" s="1">
        <v>81</v>
      </c>
      <c r="BJ23" s="1">
        <v>151</v>
      </c>
      <c r="BK23" s="1">
        <v>80</v>
      </c>
      <c r="BL23" s="1">
        <v>71</v>
      </c>
      <c r="BM23" s="1">
        <v>79</v>
      </c>
      <c r="BN23" s="1">
        <v>38</v>
      </c>
      <c r="BO23" s="1">
        <v>41</v>
      </c>
      <c r="BP23" s="1">
        <v>325</v>
      </c>
      <c r="BQ23" s="1">
        <v>165</v>
      </c>
      <c r="BR23" s="1">
        <v>160</v>
      </c>
      <c r="BS23" s="1">
        <v>2</v>
      </c>
      <c r="BT23" s="1">
        <v>1</v>
      </c>
      <c r="BU23" s="1">
        <v>1</v>
      </c>
    </row>
    <row r="24" spans="1:73" x14ac:dyDescent="0.15">
      <c r="A24" s="6" t="s">
        <v>138</v>
      </c>
      <c r="B24" s="1">
        <v>7593</v>
      </c>
      <c r="C24" s="1">
        <v>3891</v>
      </c>
      <c r="D24" s="1">
        <v>3702</v>
      </c>
      <c r="E24" s="1">
        <v>7</v>
      </c>
      <c r="F24" s="1">
        <v>6</v>
      </c>
      <c r="G24" s="1">
        <v>1</v>
      </c>
      <c r="H24" s="1">
        <v>258</v>
      </c>
      <c r="I24" s="1">
        <v>116</v>
      </c>
      <c r="J24" s="1">
        <v>142</v>
      </c>
      <c r="K24" s="1">
        <v>498</v>
      </c>
      <c r="L24" s="1">
        <v>273</v>
      </c>
      <c r="M24" s="1">
        <v>225</v>
      </c>
      <c r="N24" s="1">
        <v>357</v>
      </c>
      <c r="O24" s="1">
        <v>168</v>
      </c>
      <c r="P24" s="1">
        <v>189</v>
      </c>
      <c r="Q24" s="1">
        <v>585</v>
      </c>
      <c r="R24" s="1">
        <v>309</v>
      </c>
      <c r="S24" s="1">
        <v>276</v>
      </c>
      <c r="T24" s="6" t="s">
        <v>138</v>
      </c>
      <c r="U24" s="1">
        <v>423</v>
      </c>
      <c r="V24" s="1">
        <v>210</v>
      </c>
      <c r="W24" s="1">
        <v>213</v>
      </c>
      <c r="X24" s="1">
        <v>2334</v>
      </c>
      <c r="Y24" s="1">
        <v>1200</v>
      </c>
      <c r="Z24" s="1">
        <v>1134</v>
      </c>
      <c r="AA24" s="1">
        <v>269</v>
      </c>
      <c r="AB24" s="1">
        <v>135</v>
      </c>
      <c r="AC24" s="1">
        <v>134</v>
      </c>
      <c r="AD24" s="1">
        <v>381</v>
      </c>
      <c r="AE24" s="1">
        <v>185</v>
      </c>
      <c r="AF24" s="1">
        <v>196</v>
      </c>
      <c r="AG24" s="1">
        <v>164</v>
      </c>
      <c r="AH24" s="1">
        <v>85</v>
      </c>
      <c r="AI24" s="1">
        <v>79</v>
      </c>
      <c r="AJ24" s="1">
        <v>127</v>
      </c>
      <c r="AK24" s="1">
        <v>60</v>
      </c>
      <c r="AL24" s="1">
        <v>67</v>
      </c>
      <c r="AM24" s="6" t="s">
        <v>138</v>
      </c>
      <c r="AN24" s="1">
        <v>394</v>
      </c>
      <c r="AO24" s="1">
        <v>201</v>
      </c>
      <c r="AP24" s="1">
        <v>193</v>
      </c>
      <c r="AQ24" s="1">
        <v>356</v>
      </c>
      <c r="AR24" s="1">
        <v>190</v>
      </c>
      <c r="AS24" s="1">
        <v>166</v>
      </c>
      <c r="AT24" s="1">
        <v>170</v>
      </c>
      <c r="AU24" s="1">
        <v>89</v>
      </c>
      <c r="AV24" s="1">
        <v>81</v>
      </c>
      <c r="AW24" s="1">
        <v>275</v>
      </c>
      <c r="AX24" s="1">
        <v>152</v>
      </c>
      <c r="AY24" s="1">
        <v>123</v>
      </c>
      <c r="AZ24" s="1">
        <v>255</v>
      </c>
      <c r="BA24" s="1">
        <v>135</v>
      </c>
      <c r="BB24" s="1">
        <v>120</v>
      </c>
      <c r="BC24" s="1">
        <v>192</v>
      </c>
      <c r="BD24" s="1">
        <v>105</v>
      </c>
      <c r="BE24" s="1">
        <v>87</v>
      </c>
      <c r="BF24" s="6" t="s">
        <v>138</v>
      </c>
      <c r="BG24" s="1">
        <v>145</v>
      </c>
      <c r="BH24" s="1">
        <v>65</v>
      </c>
      <c r="BI24" s="1">
        <v>80</v>
      </c>
      <c r="BJ24" s="1">
        <v>130</v>
      </c>
      <c r="BK24" s="1">
        <v>71</v>
      </c>
      <c r="BL24" s="1">
        <v>59</v>
      </c>
      <c r="BM24" s="1">
        <v>57</v>
      </c>
      <c r="BN24" s="1">
        <v>25</v>
      </c>
      <c r="BO24" s="1">
        <v>32</v>
      </c>
      <c r="BP24" s="1">
        <v>212</v>
      </c>
      <c r="BQ24" s="1">
        <v>108</v>
      </c>
      <c r="BR24" s="1">
        <v>104</v>
      </c>
      <c r="BS24" s="1">
        <v>4</v>
      </c>
      <c r="BT24" s="1">
        <v>3</v>
      </c>
      <c r="BU24" s="1">
        <v>1</v>
      </c>
    </row>
    <row r="25" spans="1:73" x14ac:dyDescent="0.15">
      <c r="A25" s="6" t="s">
        <v>139</v>
      </c>
      <c r="B25" s="1">
        <v>6417</v>
      </c>
      <c r="C25" s="1">
        <v>3257</v>
      </c>
      <c r="D25" s="1">
        <v>3160</v>
      </c>
      <c r="E25" s="1">
        <v>4</v>
      </c>
      <c r="F25" s="1">
        <v>3</v>
      </c>
      <c r="G25" s="1">
        <v>1</v>
      </c>
      <c r="H25" s="1">
        <v>187</v>
      </c>
      <c r="I25" s="1">
        <v>93</v>
      </c>
      <c r="J25" s="1">
        <v>94</v>
      </c>
      <c r="K25" s="1">
        <v>359</v>
      </c>
      <c r="L25" s="1">
        <v>187</v>
      </c>
      <c r="M25" s="1">
        <v>172</v>
      </c>
      <c r="N25" s="1">
        <v>303</v>
      </c>
      <c r="O25" s="1">
        <v>159</v>
      </c>
      <c r="P25" s="1">
        <v>144</v>
      </c>
      <c r="Q25" s="1">
        <v>489</v>
      </c>
      <c r="R25" s="1">
        <v>254</v>
      </c>
      <c r="S25" s="1">
        <v>235</v>
      </c>
      <c r="T25" s="6" t="s">
        <v>139</v>
      </c>
      <c r="U25" s="1">
        <v>335</v>
      </c>
      <c r="V25" s="1">
        <v>183</v>
      </c>
      <c r="W25" s="1">
        <v>152</v>
      </c>
      <c r="X25" s="1">
        <v>2066</v>
      </c>
      <c r="Y25" s="1">
        <v>1053</v>
      </c>
      <c r="Z25" s="1">
        <v>1013</v>
      </c>
      <c r="AA25" s="1">
        <v>201</v>
      </c>
      <c r="AB25" s="1">
        <v>103</v>
      </c>
      <c r="AC25" s="1">
        <v>98</v>
      </c>
      <c r="AD25" s="1">
        <v>325</v>
      </c>
      <c r="AE25" s="1">
        <v>165</v>
      </c>
      <c r="AF25" s="1">
        <v>160</v>
      </c>
      <c r="AG25" s="1">
        <v>110</v>
      </c>
      <c r="AH25" s="1">
        <v>47</v>
      </c>
      <c r="AI25" s="1">
        <v>63</v>
      </c>
      <c r="AJ25" s="1">
        <v>111</v>
      </c>
      <c r="AK25" s="1">
        <v>57</v>
      </c>
      <c r="AL25" s="1">
        <v>54</v>
      </c>
      <c r="AM25" s="6" t="s">
        <v>139</v>
      </c>
      <c r="AN25" s="1">
        <v>314</v>
      </c>
      <c r="AO25" s="1">
        <v>151</v>
      </c>
      <c r="AP25" s="1">
        <v>163</v>
      </c>
      <c r="AQ25" s="1">
        <v>345</v>
      </c>
      <c r="AR25" s="1">
        <v>182</v>
      </c>
      <c r="AS25" s="1">
        <v>163</v>
      </c>
      <c r="AT25" s="1">
        <v>142</v>
      </c>
      <c r="AU25" s="1">
        <v>66</v>
      </c>
      <c r="AV25" s="1">
        <v>76</v>
      </c>
      <c r="AW25" s="1">
        <v>318</v>
      </c>
      <c r="AX25" s="1">
        <v>149</v>
      </c>
      <c r="AY25" s="1">
        <v>169</v>
      </c>
      <c r="AZ25" s="1">
        <v>167</v>
      </c>
      <c r="BA25" s="1">
        <v>83</v>
      </c>
      <c r="BB25" s="1">
        <v>84</v>
      </c>
      <c r="BC25" s="1">
        <v>186</v>
      </c>
      <c r="BD25" s="1">
        <v>102</v>
      </c>
      <c r="BE25" s="1">
        <v>84</v>
      </c>
      <c r="BF25" s="6" t="s">
        <v>139</v>
      </c>
      <c r="BG25" s="1">
        <v>120</v>
      </c>
      <c r="BH25" s="1">
        <v>60</v>
      </c>
      <c r="BI25" s="1">
        <v>60</v>
      </c>
      <c r="BJ25" s="1">
        <v>120</v>
      </c>
      <c r="BK25" s="1">
        <v>52</v>
      </c>
      <c r="BL25" s="1">
        <v>68</v>
      </c>
      <c r="BM25" s="1">
        <v>51</v>
      </c>
      <c r="BN25" s="1">
        <v>27</v>
      </c>
      <c r="BO25" s="1">
        <v>24</v>
      </c>
      <c r="BP25" s="1">
        <v>162</v>
      </c>
      <c r="BQ25" s="1">
        <v>81</v>
      </c>
      <c r="BR25" s="1">
        <v>81</v>
      </c>
      <c r="BS25" s="1">
        <v>2</v>
      </c>
      <c r="BT25" s="1">
        <v>0</v>
      </c>
      <c r="BU25" s="1">
        <v>2</v>
      </c>
    </row>
    <row r="26" spans="1:73" x14ac:dyDescent="0.15">
      <c r="A26" s="6" t="s">
        <v>26</v>
      </c>
      <c r="B26" s="1">
        <v>6994</v>
      </c>
      <c r="C26" s="1">
        <v>3511</v>
      </c>
      <c r="D26" s="1">
        <v>3483</v>
      </c>
      <c r="E26" s="1">
        <v>3</v>
      </c>
      <c r="F26" s="1">
        <v>0</v>
      </c>
      <c r="G26" s="1">
        <v>3</v>
      </c>
      <c r="H26" s="1">
        <v>181</v>
      </c>
      <c r="I26" s="1">
        <v>86</v>
      </c>
      <c r="J26" s="1">
        <v>95</v>
      </c>
      <c r="K26" s="1">
        <v>338</v>
      </c>
      <c r="L26" s="1">
        <v>170</v>
      </c>
      <c r="M26" s="1">
        <v>168</v>
      </c>
      <c r="N26" s="1">
        <v>257</v>
      </c>
      <c r="O26" s="1">
        <v>139</v>
      </c>
      <c r="P26" s="1">
        <v>118</v>
      </c>
      <c r="Q26" s="1">
        <v>490</v>
      </c>
      <c r="R26" s="1">
        <v>227</v>
      </c>
      <c r="S26" s="1">
        <v>263</v>
      </c>
      <c r="T26" s="6" t="s">
        <v>26</v>
      </c>
      <c r="U26" s="1">
        <v>317</v>
      </c>
      <c r="V26" s="1">
        <v>154</v>
      </c>
      <c r="W26" s="1">
        <v>163</v>
      </c>
      <c r="X26" s="1">
        <v>2630</v>
      </c>
      <c r="Y26" s="1">
        <v>1296</v>
      </c>
      <c r="Z26" s="1">
        <v>1334</v>
      </c>
      <c r="AA26" s="1">
        <v>244</v>
      </c>
      <c r="AB26" s="1">
        <v>139</v>
      </c>
      <c r="AC26" s="1">
        <v>105</v>
      </c>
      <c r="AD26" s="1">
        <v>300</v>
      </c>
      <c r="AE26" s="1">
        <v>142</v>
      </c>
      <c r="AF26" s="1">
        <v>158</v>
      </c>
      <c r="AG26" s="1">
        <v>103</v>
      </c>
      <c r="AH26" s="1">
        <v>55</v>
      </c>
      <c r="AI26" s="1">
        <v>48</v>
      </c>
      <c r="AJ26" s="1">
        <v>96</v>
      </c>
      <c r="AK26" s="1">
        <v>45</v>
      </c>
      <c r="AL26" s="1">
        <v>51</v>
      </c>
      <c r="AM26" s="6" t="s">
        <v>26</v>
      </c>
      <c r="AN26" s="1">
        <v>282</v>
      </c>
      <c r="AO26" s="1">
        <v>144</v>
      </c>
      <c r="AP26" s="1">
        <v>138</v>
      </c>
      <c r="AQ26" s="1">
        <v>343</v>
      </c>
      <c r="AR26" s="1">
        <v>170</v>
      </c>
      <c r="AS26" s="1">
        <v>173</v>
      </c>
      <c r="AT26" s="1">
        <v>121</v>
      </c>
      <c r="AU26" s="1">
        <v>70</v>
      </c>
      <c r="AV26" s="1">
        <v>51</v>
      </c>
      <c r="AW26" s="1">
        <v>337</v>
      </c>
      <c r="AX26" s="1">
        <v>171</v>
      </c>
      <c r="AY26" s="1">
        <v>166</v>
      </c>
      <c r="AZ26" s="1">
        <v>232</v>
      </c>
      <c r="BA26" s="1">
        <v>109</v>
      </c>
      <c r="BB26" s="1">
        <v>123</v>
      </c>
      <c r="BC26" s="1">
        <v>227</v>
      </c>
      <c r="BD26" s="1">
        <v>122</v>
      </c>
      <c r="BE26" s="1">
        <v>105</v>
      </c>
      <c r="BF26" s="6" t="s">
        <v>26</v>
      </c>
      <c r="BG26" s="1">
        <v>141</v>
      </c>
      <c r="BH26" s="1">
        <v>75</v>
      </c>
      <c r="BI26" s="1">
        <v>66</v>
      </c>
      <c r="BJ26" s="1">
        <v>168</v>
      </c>
      <c r="BK26" s="1">
        <v>90</v>
      </c>
      <c r="BL26" s="1">
        <v>78</v>
      </c>
      <c r="BM26" s="1">
        <v>41</v>
      </c>
      <c r="BN26" s="1">
        <v>28</v>
      </c>
      <c r="BO26" s="1">
        <v>13</v>
      </c>
      <c r="BP26" s="1">
        <v>140</v>
      </c>
      <c r="BQ26" s="1">
        <v>77</v>
      </c>
      <c r="BR26" s="1">
        <v>63</v>
      </c>
      <c r="BS26" s="1">
        <v>3</v>
      </c>
      <c r="BT26" s="1">
        <v>2</v>
      </c>
      <c r="BU26" s="1">
        <v>1</v>
      </c>
    </row>
    <row r="27" spans="1:73" x14ac:dyDescent="0.15">
      <c r="A27" s="6" t="s">
        <v>27</v>
      </c>
      <c r="B27" s="1">
        <v>5515</v>
      </c>
      <c r="C27" s="1">
        <v>2736</v>
      </c>
      <c r="D27" s="1">
        <v>2779</v>
      </c>
      <c r="E27" s="1">
        <v>0</v>
      </c>
      <c r="F27" s="1">
        <v>0</v>
      </c>
      <c r="G27" s="1">
        <v>0</v>
      </c>
      <c r="H27" s="1">
        <v>147</v>
      </c>
      <c r="I27" s="1">
        <v>69</v>
      </c>
      <c r="J27" s="1">
        <v>78</v>
      </c>
      <c r="K27" s="1">
        <v>283</v>
      </c>
      <c r="L27" s="1">
        <v>148</v>
      </c>
      <c r="M27" s="1">
        <v>135</v>
      </c>
      <c r="N27" s="1">
        <v>208</v>
      </c>
      <c r="O27" s="1">
        <v>106</v>
      </c>
      <c r="P27" s="1">
        <v>102</v>
      </c>
      <c r="Q27" s="1">
        <v>375</v>
      </c>
      <c r="R27" s="1">
        <v>189</v>
      </c>
      <c r="S27" s="1">
        <v>186</v>
      </c>
      <c r="T27" s="6" t="s">
        <v>27</v>
      </c>
      <c r="U27" s="1">
        <v>243</v>
      </c>
      <c r="V27" s="1">
        <v>121</v>
      </c>
      <c r="W27" s="1">
        <v>122</v>
      </c>
      <c r="X27" s="1">
        <v>2031</v>
      </c>
      <c r="Y27" s="1">
        <v>1001</v>
      </c>
      <c r="Z27" s="1">
        <v>1030</v>
      </c>
      <c r="AA27" s="1">
        <v>194</v>
      </c>
      <c r="AB27" s="1">
        <v>96</v>
      </c>
      <c r="AC27" s="1">
        <v>98</v>
      </c>
      <c r="AD27" s="1">
        <v>244</v>
      </c>
      <c r="AE27" s="1">
        <v>113</v>
      </c>
      <c r="AF27" s="1">
        <v>131</v>
      </c>
      <c r="AG27" s="1">
        <v>84</v>
      </c>
      <c r="AH27" s="1">
        <v>43</v>
      </c>
      <c r="AI27" s="1">
        <v>41</v>
      </c>
      <c r="AJ27" s="1">
        <v>89</v>
      </c>
      <c r="AK27" s="1">
        <v>43</v>
      </c>
      <c r="AL27" s="1">
        <v>46</v>
      </c>
      <c r="AM27" s="6" t="s">
        <v>27</v>
      </c>
      <c r="AN27" s="1">
        <v>234</v>
      </c>
      <c r="AO27" s="1">
        <v>113</v>
      </c>
      <c r="AP27" s="1">
        <v>121</v>
      </c>
      <c r="AQ27" s="1">
        <v>283</v>
      </c>
      <c r="AR27" s="1">
        <v>139</v>
      </c>
      <c r="AS27" s="1">
        <v>144</v>
      </c>
      <c r="AT27" s="1">
        <v>110</v>
      </c>
      <c r="AU27" s="1">
        <v>59</v>
      </c>
      <c r="AV27" s="1">
        <v>51</v>
      </c>
      <c r="AW27" s="1">
        <v>204</v>
      </c>
      <c r="AX27" s="1">
        <v>100</v>
      </c>
      <c r="AY27" s="1">
        <v>104</v>
      </c>
      <c r="AZ27" s="1">
        <v>143</v>
      </c>
      <c r="BA27" s="1">
        <v>70</v>
      </c>
      <c r="BB27" s="1">
        <v>73</v>
      </c>
      <c r="BC27" s="1">
        <v>188</v>
      </c>
      <c r="BD27" s="1">
        <v>85</v>
      </c>
      <c r="BE27" s="1">
        <v>103</v>
      </c>
      <c r="BF27" s="6" t="s">
        <v>27</v>
      </c>
      <c r="BG27" s="1">
        <v>142</v>
      </c>
      <c r="BH27" s="1">
        <v>74</v>
      </c>
      <c r="BI27" s="1">
        <v>68</v>
      </c>
      <c r="BJ27" s="1">
        <v>118</v>
      </c>
      <c r="BK27" s="1">
        <v>59</v>
      </c>
      <c r="BL27" s="1">
        <v>59</v>
      </c>
      <c r="BM27" s="1">
        <v>39</v>
      </c>
      <c r="BN27" s="1">
        <v>23</v>
      </c>
      <c r="BO27" s="1">
        <v>16</v>
      </c>
      <c r="BP27" s="1">
        <v>155</v>
      </c>
      <c r="BQ27" s="1">
        <v>84</v>
      </c>
      <c r="BR27" s="1">
        <v>71</v>
      </c>
      <c r="BS27" s="1">
        <v>1</v>
      </c>
      <c r="BT27" s="1">
        <v>1</v>
      </c>
      <c r="BU27" s="1">
        <v>0</v>
      </c>
    </row>
    <row r="28" spans="1:73" x14ac:dyDescent="0.15">
      <c r="A28" s="6" t="s">
        <v>28</v>
      </c>
      <c r="B28" s="1">
        <v>4160</v>
      </c>
      <c r="C28" s="1">
        <v>2038</v>
      </c>
      <c r="D28" s="1">
        <v>2122</v>
      </c>
      <c r="E28" s="1">
        <v>7</v>
      </c>
      <c r="F28" s="1">
        <v>3</v>
      </c>
      <c r="G28" s="1">
        <v>4</v>
      </c>
      <c r="H28" s="1">
        <v>129</v>
      </c>
      <c r="I28" s="1">
        <v>58</v>
      </c>
      <c r="J28" s="1">
        <v>71</v>
      </c>
      <c r="K28" s="1">
        <v>229</v>
      </c>
      <c r="L28" s="1">
        <v>107</v>
      </c>
      <c r="M28" s="1">
        <v>122</v>
      </c>
      <c r="N28" s="1">
        <v>144</v>
      </c>
      <c r="O28" s="1">
        <v>66</v>
      </c>
      <c r="P28" s="1">
        <v>78</v>
      </c>
      <c r="Q28" s="1">
        <v>256</v>
      </c>
      <c r="R28" s="1">
        <v>125</v>
      </c>
      <c r="S28" s="1">
        <v>131</v>
      </c>
      <c r="T28" s="6" t="s">
        <v>28</v>
      </c>
      <c r="U28" s="1">
        <v>213</v>
      </c>
      <c r="V28" s="1">
        <v>104</v>
      </c>
      <c r="W28" s="1">
        <v>109</v>
      </c>
      <c r="X28" s="1">
        <v>1620</v>
      </c>
      <c r="Y28" s="1">
        <v>821</v>
      </c>
      <c r="Z28" s="1">
        <v>799</v>
      </c>
      <c r="AA28" s="1">
        <v>142</v>
      </c>
      <c r="AB28" s="1">
        <v>62</v>
      </c>
      <c r="AC28" s="1">
        <v>80</v>
      </c>
      <c r="AD28" s="1">
        <v>184</v>
      </c>
      <c r="AE28" s="1">
        <v>91</v>
      </c>
      <c r="AF28" s="1">
        <v>93</v>
      </c>
      <c r="AG28" s="1">
        <v>56</v>
      </c>
      <c r="AH28" s="1">
        <v>32</v>
      </c>
      <c r="AI28" s="1">
        <v>24</v>
      </c>
      <c r="AJ28" s="1">
        <v>62</v>
      </c>
      <c r="AK28" s="1">
        <v>25</v>
      </c>
      <c r="AL28" s="1">
        <v>37</v>
      </c>
      <c r="AM28" s="6" t="s">
        <v>28</v>
      </c>
      <c r="AN28" s="1">
        <v>152</v>
      </c>
      <c r="AO28" s="1">
        <v>72</v>
      </c>
      <c r="AP28" s="1">
        <v>80</v>
      </c>
      <c r="AQ28" s="1">
        <v>172</v>
      </c>
      <c r="AR28" s="1">
        <v>88</v>
      </c>
      <c r="AS28" s="1">
        <v>84</v>
      </c>
      <c r="AT28" s="1">
        <v>67</v>
      </c>
      <c r="AU28" s="1">
        <v>25</v>
      </c>
      <c r="AV28" s="1">
        <v>42</v>
      </c>
      <c r="AW28" s="1">
        <v>162</v>
      </c>
      <c r="AX28" s="1">
        <v>88</v>
      </c>
      <c r="AY28" s="1">
        <v>74</v>
      </c>
      <c r="AZ28" s="1">
        <v>99</v>
      </c>
      <c r="BA28" s="1">
        <v>51</v>
      </c>
      <c r="BB28" s="1">
        <v>48</v>
      </c>
      <c r="BC28" s="1">
        <v>111</v>
      </c>
      <c r="BD28" s="1">
        <v>57</v>
      </c>
      <c r="BE28" s="1">
        <v>54</v>
      </c>
      <c r="BF28" s="6" t="s">
        <v>28</v>
      </c>
      <c r="BG28" s="1">
        <v>91</v>
      </c>
      <c r="BH28" s="1">
        <v>39</v>
      </c>
      <c r="BI28" s="1">
        <v>52</v>
      </c>
      <c r="BJ28" s="1">
        <v>93</v>
      </c>
      <c r="BK28" s="1">
        <v>43</v>
      </c>
      <c r="BL28" s="1">
        <v>50</v>
      </c>
      <c r="BM28" s="1">
        <v>34</v>
      </c>
      <c r="BN28" s="1">
        <v>14</v>
      </c>
      <c r="BO28" s="1">
        <v>20</v>
      </c>
      <c r="BP28" s="1">
        <v>134</v>
      </c>
      <c r="BQ28" s="1">
        <v>66</v>
      </c>
      <c r="BR28" s="1">
        <v>68</v>
      </c>
      <c r="BS28" s="1">
        <v>3</v>
      </c>
      <c r="BT28" s="1">
        <v>1</v>
      </c>
      <c r="BU28" s="1">
        <v>2</v>
      </c>
    </row>
    <row r="29" spans="1:73" x14ac:dyDescent="0.15">
      <c r="A29" s="6" t="s">
        <v>29</v>
      </c>
      <c r="B29" s="1">
        <v>3040</v>
      </c>
      <c r="C29" s="1">
        <v>1498</v>
      </c>
      <c r="D29" s="1">
        <v>1542</v>
      </c>
      <c r="E29" s="1">
        <v>3</v>
      </c>
      <c r="F29" s="1">
        <v>3</v>
      </c>
      <c r="G29" s="1">
        <v>0</v>
      </c>
      <c r="H29" s="1">
        <v>85</v>
      </c>
      <c r="I29" s="1">
        <v>48</v>
      </c>
      <c r="J29" s="1">
        <v>37</v>
      </c>
      <c r="K29" s="1">
        <v>162</v>
      </c>
      <c r="L29" s="1">
        <v>78</v>
      </c>
      <c r="M29" s="1">
        <v>84</v>
      </c>
      <c r="N29" s="1">
        <v>100</v>
      </c>
      <c r="O29" s="1">
        <v>51</v>
      </c>
      <c r="P29" s="1">
        <v>49</v>
      </c>
      <c r="Q29" s="1">
        <v>194</v>
      </c>
      <c r="R29" s="1">
        <v>90</v>
      </c>
      <c r="S29" s="1">
        <v>104</v>
      </c>
      <c r="T29" s="6" t="s">
        <v>29</v>
      </c>
      <c r="U29" s="1">
        <v>128</v>
      </c>
      <c r="V29" s="1">
        <v>64</v>
      </c>
      <c r="W29" s="1">
        <v>64</v>
      </c>
      <c r="X29" s="1">
        <v>1151</v>
      </c>
      <c r="Y29" s="1">
        <v>585</v>
      </c>
      <c r="Z29" s="1">
        <v>566</v>
      </c>
      <c r="AA29" s="1">
        <v>107</v>
      </c>
      <c r="AB29" s="1">
        <v>53</v>
      </c>
      <c r="AC29" s="1">
        <v>54</v>
      </c>
      <c r="AD29" s="1">
        <v>150</v>
      </c>
      <c r="AE29" s="1">
        <v>67</v>
      </c>
      <c r="AF29" s="1">
        <v>83</v>
      </c>
      <c r="AG29" s="1">
        <v>59</v>
      </c>
      <c r="AH29" s="1">
        <v>26</v>
      </c>
      <c r="AI29" s="1">
        <v>33</v>
      </c>
      <c r="AJ29" s="1">
        <v>52</v>
      </c>
      <c r="AK29" s="1">
        <v>24</v>
      </c>
      <c r="AL29" s="1">
        <v>28</v>
      </c>
      <c r="AM29" s="6" t="s">
        <v>29</v>
      </c>
      <c r="AN29" s="1">
        <v>131</v>
      </c>
      <c r="AO29" s="1">
        <v>62</v>
      </c>
      <c r="AP29" s="1">
        <v>69</v>
      </c>
      <c r="AQ29" s="1">
        <v>134</v>
      </c>
      <c r="AR29" s="1">
        <v>67</v>
      </c>
      <c r="AS29" s="1">
        <v>67</v>
      </c>
      <c r="AT29" s="1">
        <v>41</v>
      </c>
      <c r="AU29" s="1">
        <v>23</v>
      </c>
      <c r="AV29" s="1">
        <v>18</v>
      </c>
      <c r="AW29" s="1">
        <v>127</v>
      </c>
      <c r="AX29" s="1">
        <v>54</v>
      </c>
      <c r="AY29" s="1">
        <v>73</v>
      </c>
      <c r="AZ29" s="1">
        <v>78</v>
      </c>
      <c r="BA29" s="1">
        <v>40</v>
      </c>
      <c r="BB29" s="1">
        <v>38</v>
      </c>
      <c r="BC29" s="1">
        <v>78</v>
      </c>
      <c r="BD29" s="1">
        <v>31</v>
      </c>
      <c r="BE29" s="1">
        <v>47</v>
      </c>
      <c r="BF29" s="6" t="s">
        <v>29</v>
      </c>
      <c r="BG29" s="1">
        <v>75</v>
      </c>
      <c r="BH29" s="1">
        <v>34</v>
      </c>
      <c r="BI29" s="1">
        <v>41</v>
      </c>
      <c r="BJ29" s="1">
        <v>64</v>
      </c>
      <c r="BK29" s="1">
        <v>34</v>
      </c>
      <c r="BL29" s="1">
        <v>30</v>
      </c>
      <c r="BM29" s="1">
        <v>19</v>
      </c>
      <c r="BN29" s="1">
        <v>12</v>
      </c>
      <c r="BO29" s="1">
        <v>7</v>
      </c>
      <c r="BP29" s="1">
        <v>100</v>
      </c>
      <c r="BQ29" s="1">
        <v>51</v>
      </c>
      <c r="BR29" s="1">
        <v>49</v>
      </c>
      <c r="BS29" s="1">
        <v>2</v>
      </c>
      <c r="BT29" s="1">
        <v>1</v>
      </c>
      <c r="BU29" s="1">
        <v>1</v>
      </c>
    </row>
    <row r="30" spans="1:73" x14ac:dyDescent="0.15">
      <c r="A30" s="6" t="s">
        <v>30</v>
      </c>
      <c r="B30" s="1">
        <v>2234</v>
      </c>
      <c r="C30" s="1">
        <v>1126</v>
      </c>
      <c r="D30" s="1">
        <v>1108</v>
      </c>
      <c r="E30" s="1">
        <v>2</v>
      </c>
      <c r="F30" s="1">
        <v>1</v>
      </c>
      <c r="G30" s="1">
        <v>1</v>
      </c>
      <c r="H30" s="1">
        <v>48</v>
      </c>
      <c r="I30" s="1">
        <v>26</v>
      </c>
      <c r="J30" s="1">
        <v>22</v>
      </c>
      <c r="K30" s="1">
        <v>120</v>
      </c>
      <c r="L30" s="1">
        <v>61</v>
      </c>
      <c r="M30" s="1">
        <v>59</v>
      </c>
      <c r="N30" s="1">
        <v>82</v>
      </c>
      <c r="O30" s="1">
        <v>33</v>
      </c>
      <c r="P30" s="1">
        <v>49</v>
      </c>
      <c r="Q30" s="1">
        <v>120</v>
      </c>
      <c r="R30" s="1">
        <v>54</v>
      </c>
      <c r="S30" s="1">
        <v>66</v>
      </c>
      <c r="T30" s="6" t="s">
        <v>30</v>
      </c>
      <c r="U30" s="1">
        <v>101</v>
      </c>
      <c r="V30" s="1">
        <v>55</v>
      </c>
      <c r="W30" s="1">
        <v>46</v>
      </c>
      <c r="X30" s="1">
        <v>842</v>
      </c>
      <c r="Y30" s="1">
        <v>441</v>
      </c>
      <c r="Z30" s="1">
        <v>401</v>
      </c>
      <c r="AA30" s="1">
        <v>52</v>
      </c>
      <c r="AB30" s="1">
        <v>23</v>
      </c>
      <c r="AC30" s="1">
        <v>29</v>
      </c>
      <c r="AD30" s="1">
        <v>88</v>
      </c>
      <c r="AE30" s="1">
        <v>42</v>
      </c>
      <c r="AF30" s="1">
        <v>46</v>
      </c>
      <c r="AG30" s="1">
        <v>36</v>
      </c>
      <c r="AH30" s="1">
        <v>17</v>
      </c>
      <c r="AI30" s="1">
        <v>19</v>
      </c>
      <c r="AJ30" s="1">
        <v>36</v>
      </c>
      <c r="AK30" s="1">
        <v>18</v>
      </c>
      <c r="AL30" s="1">
        <v>18</v>
      </c>
      <c r="AM30" s="6" t="s">
        <v>30</v>
      </c>
      <c r="AN30" s="1">
        <v>97</v>
      </c>
      <c r="AO30" s="1">
        <v>53</v>
      </c>
      <c r="AP30" s="1">
        <v>44</v>
      </c>
      <c r="AQ30" s="1">
        <v>103</v>
      </c>
      <c r="AR30" s="1">
        <v>47</v>
      </c>
      <c r="AS30" s="1">
        <v>56</v>
      </c>
      <c r="AT30" s="1">
        <v>49</v>
      </c>
      <c r="AU30" s="1">
        <v>28</v>
      </c>
      <c r="AV30" s="1">
        <v>21</v>
      </c>
      <c r="AW30" s="1">
        <v>98</v>
      </c>
      <c r="AX30" s="1">
        <v>54</v>
      </c>
      <c r="AY30" s="1">
        <v>44</v>
      </c>
      <c r="AZ30" s="1">
        <v>78</v>
      </c>
      <c r="BA30" s="1">
        <v>41</v>
      </c>
      <c r="BB30" s="1">
        <v>37</v>
      </c>
      <c r="BC30" s="1">
        <v>78</v>
      </c>
      <c r="BD30" s="1">
        <v>32</v>
      </c>
      <c r="BE30" s="1">
        <v>46</v>
      </c>
      <c r="BF30" s="6" t="s">
        <v>30</v>
      </c>
      <c r="BG30" s="1">
        <v>60</v>
      </c>
      <c r="BH30" s="1">
        <v>31</v>
      </c>
      <c r="BI30" s="1">
        <v>29</v>
      </c>
      <c r="BJ30" s="1">
        <v>58</v>
      </c>
      <c r="BK30" s="1">
        <v>19</v>
      </c>
      <c r="BL30" s="1">
        <v>39</v>
      </c>
      <c r="BM30" s="1">
        <v>17</v>
      </c>
      <c r="BN30" s="1">
        <v>9</v>
      </c>
      <c r="BO30" s="1">
        <v>8</v>
      </c>
      <c r="BP30" s="1">
        <v>68</v>
      </c>
      <c r="BQ30" s="1">
        <v>40</v>
      </c>
      <c r="BR30" s="1">
        <v>28</v>
      </c>
      <c r="BS30" s="1">
        <v>1</v>
      </c>
      <c r="BT30" s="1">
        <v>1</v>
      </c>
      <c r="BU30" s="1">
        <v>0</v>
      </c>
    </row>
    <row r="31" spans="1:73" x14ac:dyDescent="0.15">
      <c r="A31" s="6" t="s">
        <v>31</v>
      </c>
      <c r="B31" s="1">
        <v>1357</v>
      </c>
      <c r="C31" s="1">
        <v>690</v>
      </c>
      <c r="D31" s="1">
        <v>667</v>
      </c>
      <c r="E31" s="1">
        <v>0</v>
      </c>
      <c r="F31" s="1">
        <v>0</v>
      </c>
      <c r="G31" s="1">
        <v>0</v>
      </c>
      <c r="H31" s="1">
        <v>39</v>
      </c>
      <c r="I31" s="1">
        <v>21</v>
      </c>
      <c r="J31" s="1">
        <v>18</v>
      </c>
      <c r="K31" s="1">
        <v>74</v>
      </c>
      <c r="L31" s="1">
        <v>41</v>
      </c>
      <c r="M31" s="1">
        <v>33</v>
      </c>
      <c r="N31" s="1">
        <v>47</v>
      </c>
      <c r="O31" s="1">
        <v>18</v>
      </c>
      <c r="P31" s="1">
        <v>29</v>
      </c>
      <c r="Q31" s="1">
        <v>69</v>
      </c>
      <c r="R31" s="1">
        <v>33</v>
      </c>
      <c r="S31" s="1">
        <v>36</v>
      </c>
      <c r="T31" s="6" t="s">
        <v>31</v>
      </c>
      <c r="U31" s="1">
        <v>71</v>
      </c>
      <c r="V31" s="1">
        <v>32</v>
      </c>
      <c r="W31" s="1">
        <v>39</v>
      </c>
      <c r="X31" s="1">
        <v>459</v>
      </c>
      <c r="Y31" s="1">
        <v>261</v>
      </c>
      <c r="Z31" s="1">
        <v>198</v>
      </c>
      <c r="AA31" s="1">
        <v>53</v>
      </c>
      <c r="AB31" s="1">
        <v>30</v>
      </c>
      <c r="AC31" s="1">
        <v>23</v>
      </c>
      <c r="AD31" s="1">
        <v>71</v>
      </c>
      <c r="AE31" s="1">
        <v>36</v>
      </c>
      <c r="AF31" s="1">
        <v>35</v>
      </c>
      <c r="AG31" s="1">
        <v>24</v>
      </c>
      <c r="AH31" s="1">
        <v>11</v>
      </c>
      <c r="AI31" s="1">
        <v>13</v>
      </c>
      <c r="AJ31" s="1">
        <v>16</v>
      </c>
      <c r="AK31" s="1">
        <v>6</v>
      </c>
      <c r="AL31" s="1">
        <v>10</v>
      </c>
      <c r="AM31" s="6" t="s">
        <v>31</v>
      </c>
      <c r="AN31" s="1">
        <v>63</v>
      </c>
      <c r="AO31" s="1">
        <v>30</v>
      </c>
      <c r="AP31" s="1">
        <v>33</v>
      </c>
      <c r="AQ31" s="1">
        <v>67</v>
      </c>
      <c r="AR31" s="1">
        <v>31</v>
      </c>
      <c r="AS31" s="1">
        <v>36</v>
      </c>
      <c r="AT31" s="1">
        <v>28</v>
      </c>
      <c r="AU31" s="1">
        <v>14</v>
      </c>
      <c r="AV31" s="1">
        <v>14</v>
      </c>
      <c r="AW31" s="1">
        <v>46</v>
      </c>
      <c r="AX31" s="1">
        <v>25</v>
      </c>
      <c r="AY31" s="1">
        <v>21</v>
      </c>
      <c r="AZ31" s="1">
        <v>58</v>
      </c>
      <c r="BA31" s="1">
        <v>30</v>
      </c>
      <c r="BB31" s="1">
        <v>28</v>
      </c>
      <c r="BC31" s="1">
        <v>46</v>
      </c>
      <c r="BD31" s="1">
        <v>21</v>
      </c>
      <c r="BE31" s="1">
        <v>25</v>
      </c>
      <c r="BF31" s="6" t="s">
        <v>31</v>
      </c>
      <c r="BG31" s="1">
        <v>37</v>
      </c>
      <c r="BH31" s="1">
        <v>11</v>
      </c>
      <c r="BI31" s="1">
        <v>26</v>
      </c>
      <c r="BJ31" s="1">
        <v>34</v>
      </c>
      <c r="BK31" s="1">
        <v>16</v>
      </c>
      <c r="BL31" s="1">
        <v>18</v>
      </c>
      <c r="BM31" s="1">
        <v>16</v>
      </c>
      <c r="BN31" s="1">
        <v>5</v>
      </c>
      <c r="BO31" s="1">
        <v>11</v>
      </c>
      <c r="BP31" s="1">
        <v>38</v>
      </c>
      <c r="BQ31" s="1">
        <v>18</v>
      </c>
      <c r="BR31" s="1">
        <v>20</v>
      </c>
      <c r="BS31" s="1">
        <v>1</v>
      </c>
      <c r="BT31" s="1">
        <v>0</v>
      </c>
      <c r="BU31" s="1">
        <v>1</v>
      </c>
    </row>
    <row r="32" spans="1:73" x14ac:dyDescent="0.15">
      <c r="A32" s="6" t="s">
        <v>32</v>
      </c>
      <c r="B32" s="1">
        <v>846</v>
      </c>
      <c r="C32" s="1">
        <v>402</v>
      </c>
      <c r="D32" s="1">
        <v>444</v>
      </c>
      <c r="E32" s="1">
        <v>0</v>
      </c>
      <c r="F32" s="1">
        <v>0</v>
      </c>
      <c r="G32" s="1">
        <v>0</v>
      </c>
      <c r="H32" s="1">
        <v>22</v>
      </c>
      <c r="I32" s="1">
        <v>6</v>
      </c>
      <c r="J32" s="1">
        <v>16</v>
      </c>
      <c r="K32" s="1">
        <v>38</v>
      </c>
      <c r="L32" s="1">
        <v>15</v>
      </c>
      <c r="M32" s="1">
        <v>23</v>
      </c>
      <c r="N32" s="1">
        <v>35</v>
      </c>
      <c r="O32" s="1">
        <v>15</v>
      </c>
      <c r="P32" s="1">
        <v>20</v>
      </c>
      <c r="Q32" s="1">
        <v>45</v>
      </c>
      <c r="R32" s="1">
        <v>21</v>
      </c>
      <c r="S32" s="1">
        <v>24</v>
      </c>
      <c r="T32" s="6" t="s">
        <v>32</v>
      </c>
      <c r="U32" s="1">
        <v>22</v>
      </c>
      <c r="V32" s="1">
        <v>9</v>
      </c>
      <c r="W32" s="1">
        <v>13</v>
      </c>
      <c r="X32" s="1">
        <v>269</v>
      </c>
      <c r="Y32" s="1">
        <v>145</v>
      </c>
      <c r="Z32" s="1">
        <v>124</v>
      </c>
      <c r="AA32" s="1">
        <v>39</v>
      </c>
      <c r="AB32" s="1">
        <v>18</v>
      </c>
      <c r="AC32" s="1">
        <v>21</v>
      </c>
      <c r="AD32" s="1">
        <v>36</v>
      </c>
      <c r="AE32" s="1">
        <v>18</v>
      </c>
      <c r="AF32" s="1">
        <v>18</v>
      </c>
      <c r="AG32" s="1">
        <v>15</v>
      </c>
      <c r="AH32" s="1">
        <v>7</v>
      </c>
      <c r="AI32" s="1">
        <v>8</v>
      </c>
      <c r="AJ32" s="1">
        <v>16</v>
      </c>
      <c r="AK32" s="1">
        <v>6</v>
      </c>
      <c r="AL32" s="1">
        <v>10</v>
      </c>
      <c r="AM32" s="6" t="s">
        <v>32</v>
      </c>
      <c r="AN32" s="1">
        <v>37</v>
      </c>
      <c r="AO32" s="1">
        <v>20</v>
      </c>
      <c r="AP32" s="1">
        <v>17</v>
      </c>
      <c r="AQ32" s="1">
        <v>53</v>
      </c>
      <c r="AR32" s="1">
        <v>24</v>
      </c>
      <c r="AS32" s="1">
        <v>29</v>
      </c>
      <c r="AT32" s="1">
        <v>25</v>
      </c>
      <c r="AU32" s="1">
        <v>13</v>
      </c>
      <c r="AV32" s="1">
        <v>12</v>
      </c>
      <c r="AW32" s="1">
        <v>41</v>
      </c>
      <c r="AX32" s="1">
        <v>15</v>
      </c>
      <c r="AY32" s="1">
        <v>26</v>
      </c>
      <c r="AZ32" s="1">
        <v>46</v>
      </c>
      <c r="BA32" s="1">
        <v>23</v>
      </c>
      <c r="BB32" s="1">
        <v>23</v>
      </c>
      <c r="BC32" s="1">
        <v>31</v>
      </c>
      <c r="BD32" s="1">
        <v>12</v>
      </c>
      <c r="BE32" s="1">
        <v>19</v>
      </c>
      <c r="BF32" s="6" t="s">
        <v>32</v>
      </c>
      <c r="BG32" s="1">
        <v>18</v>
      </c>
      <c r="BH32" s="1">
        <v>3</v>
      </c>
      <c r="BI32" s="1">
        <v>15</v>
      </c>
      <c r="BJ32" s="1">
        <v>28</v>
      </c>
      <c r="BK32" s="1">
        <v>13</v>
      </c>
      <c r="BL32" s="1">
        <v>15</v>
      </c>
      <c r="BM32" s="1">
        <v>6</v>
      </c>
      <c r="BN32" s="1">
        <v>4</v>
      </c>
      <c r="BO32" s="1">
        <v>2</v>
      </c>
      <c r="BP32" s="1">
        <v>24</v>
      </c>
      <c r="BQ32" s="1">
        <v>15</v>
      </c>
      <c r="BR32" s="1">
        <v>9</v>
      </c>
      <c r="BS32" s="1">
        <v>0</v>
      </c>
      <c r="BT32" s="1">
        <v>0</v>
      </c>
      <c r="BU32" s="1">
        <v>0</v>
      </c>
    </row>
    <row r="33" spans="1:73" x14ac:dyDescent="0.15">
      <c r="A33" s="6" t="s">
        <v>33</v>
      </c>
      <c r="B33" s="1">
        <v>453</v>
      </c>
      <c r="C33" s="1">
        <v>224</v>
      </c>
      <c r="D33" s="1">
        <v>229</v>
      </c>
      <c r="E33" s="1">
        <v>0</v>
      </c>
      <c r="F33" s="1">
        <v>0</v>
      </c>
      <c r="G33" s="1">
        <v>0</v>
      </c>
      <c r="H33" s="1">
        <v>10</v>
      </c>
      <c r="I33" s="1">
        <v>5</v>
      </c>
      <c r="J33" s="1">
        <v>5</v>
      </c>
      <c r="K33" s="1">
        <v>30</v>
      </c>
      <c r="L33" s="1">
        <v>14</v>
      </c>
      <c r="M33" s="1">
        <v>16</v>
      </c>
      <c r="N33" s="1">
        <v>13</v>
      </c>
      <c r="O33" s="1">
        <v>8</v>
      </c>
      <c r="P33" s="1">
        <v>5</v>
      </c>
      <c r="Q33" s="1">
        <v>23</v>
      </c>
      <c r="R33" s="1">
        <v>10</v>
      </c>
      <c r="S33" s="1">
        <v>13</v>
      </c>
      <c r="T33" s="6" t="s">
        <v>33</v>
      </c>
      <c r="U33" s="1">
        <v>16</v>
      </c>
      <c r="V33" s="1">
        <v>6</v>
      </c>
      <c r="W33" s="1">
        <v>10</v>
      </c>
      <c r="X33" s="1">
        <v>128</v>
      </c>
      <c r="Y33" s="1">
        <v>61</v>
      </c>
      <c r="Z33" s="1">
        <v>67</v>
      </c>
      <c r="AA33" s="1">
        <v>19</v>
      </c>
      <c r="AB33" s="1">
        <v>12</v>
      </c>
      <c r="AC33" s="1">
        <v>7</v>
      </c>
      <c r="AD33" s="1">
        <v>19</v>
      </c>
      <c r="AE33" s="1">
        <v>11</v>
      </c>
      <c r="AF33" s="1">
        <v>8</v>
      </c>
      <c r="AG33" s="1">
        <v>10</v>
      </c>
      <c r="AH33" s="1">
        <v>4</v>
      </c>
      <c r="AI33" s="1">
        <v>6</v>
      </c>
      <c r="AJ33" s="1">
        <v>6</v>
      </c>
      <c r="AK33" s="1">
        <v>3</v>
      </c>
      <c r="AL33" s="1">
        <v>3</v>
      </c>
      <c r="AM33" s="6" t="s">
        <v>33</v>
      </c>
      <c r="AN33" s="1">
        <v>19</v>
      </c>
      <c r="AO33" s="1">
        <v>11</v>
      </c>
      <c r="AP33" s="1">
        <v>8</v>
      </c>
      <c r="AQ33" s="1">
        <v>32</v>
      </c>
      <c r="AR33" s="1">
        <v>16</v>
      </c>
      <c r="AS33" s="1">
        <v>16</v>
      </c>
      <c r="AT33" s="1">
        <v>9</v>
      </c>
      <c r="AU33" s="1">
        <v>6</v>
      </c>
      <c r="AV33" s="1">
        <v>3</v>
      </c>
      <c r="AW33" s="1">
        <v>24</v>
      </c>
      <c r="AX33" s="1">
        <v>11</v>
      </c>
      <c r="AY33" s="1">
        <v>13</v>
      </c>
      <c r="AZ33" s="1">
        <v>28</v>
      </c>
      <c r="BA33" s="1">
        <v>14</v>
      </c>
      <c r="BB33" s="1">
        <v>14</v>
      </c>
      <c r="BC33" s="1">
        <v>20</v>
      </c>
      <c r="BD33" s="1">
        <v>11</v>
      </c>
      <c r="BE33" s="1">
        <v>9</v>
      </c>
      <c r="BF33" s="6" t="s">
        <v>33</v>
      </c>
      <c r="BG33" s="1">
        <v>14</v>
      </c>
      <c r="BH33" s="1">
        <v>5</v>
      </c>
      <c r="BI33" s="1">
        <v>9</v>
      </c>
      <c r="BJ33" s="1">
        <v>18</v>
      </c>
      <c r="BK33" s="1">
        <v>10</v>
      </c>
      <c r="BL33" s="1">
        <v>8</v>
      </c>
      <c r="BM33" s="1">
        <v>1</v>
      </c>
      <c r="BN33" s="1">
        <v>0</v>
      </c>
      <c r="BO33" s="1">
        <v>1</v>
      </c>
      <c r="BP33" s="1">
        <v>14</v>
      </c>
      <c r="BQ33" s="1">
        <v>6</v>
      </c>
      <c r="BR33" s="1">
        <v>8</v>
      </c>
      <c r="BS33" s="1">
        <v>0</v>
      </c>
      <c r="BT33" s="1">
        <v>0</v>
      </c>
      <c r="BU33" s="1">
        <v>0</v>
      </c>
    </row>
    <row r="34" spans="1:73" x14ac:dyDescent="0.15">
      <c r="A34" s="6" t="s">
        <v>34</v>
      </c>
      <c r="B34" s="1">
        <v>207</v>
      </c>
      <c r="C34" s="1">
        <v>103</v>
      </c>
      <c r="D34" s="1">
        <v>104</v>
      </c>
      <c r="E34" s="1">
        <v>0</v>
      </c>
      <c r="F34" s="1">
        <v>0</v>
      </c>
      <c r="G34" s="1">
        <v>0</v>
      </c>
      <c r="H34" s="1">
        <v>4</v>
      </c>
      <c r="I34" s="1">
        <v>1</v>
      </c>
      <c r="J34" s="1">
        <v>3</v>
      </c>
      <c r="K34" s="1">
        <v>12</v>
      </c>
      <c r="L34" s="1">
        <v>5</v>
      </c>
      <c r="M34" s="1">
        <v>7</v>
      </c>
      <c r="N34" s="1">
        <v>7</v>
      </c>
      <c r="O34" s="1">
        <v>3</v>
      </c>
      <c r="P34" s="1">
        <v>4</v>
      </c>
      <c r="Q34" s="1">
        <v>18</v>
      </c>
      <c r="R34" s="1">
        <v>10</v>
      </c>
      <c r="S34" s="1">
        <v>8</v>
      </c>
      <c r="T34" s="6" t="s">
        <v>34</v>
      </c>
      <c r="U34" s="1">
        <v>7</v>
      </c>
      <c r="V34" s="1">
        <v>4</v>
      </c>
      <c r="W34" s="1">
        <v>3</v>
      </c>
      <c r="X34" s="1">
        <v>64</v>
      </c>
      <c r="Y34" s="1">
        <v>28</v>
      </c>
      <c r="Z34" s="1">
        <v>36</v>
      </c>
      <c r="AA34" s="1">
        <v>5</v>
      </c>
      <c r="AB34" s="1">
        <v>4</v>
      </c>
      <c r="AC34" s="1">
        <v>1</v>
      </c>
      <c r="AD34" s="1">
        <v>11</v>
      </c>
      <c r="AE34" s="1">
        <v>1</v>
      </c>
      <c r="AF34" s="1">
        <v>10</v>
      </c>
      <c r="AG34" s="1">
        <v>5</v>
      </c>
      <c r="AH34" s="1">
        <v>4</v>
      </c>
      <c r="AI34" s="1">
        <v>1</v>
      </c>
      <c r="AJ34" s="1">
        <v>2</v>
      </c>
      <c r="AK34" s="1">
        <v>0</v>
      </c>
      <c r="AL34" s="1">
        <v>2</v>
      </c>
      <c r="AM34" s="6" t="s">
        <v>34</v>
      </c>
      <c r="AN34" s="1">
        <v>5</v>
      </c>
      <c r="AO34" s="1">
        <v>3</v>
      </c>
      <c r="AP34" s="1">
        <v>2</v>
      </c>
      <c r="AQ34" s="1">
        <v>8</v>
      </c>
      <c r="AR34" s="1">
        <v>4</v>
      </c>
      <c r="AS34" s="1">
        <v>4</v>
      </c>
      <c r="AT34" s="1">
        <v>3</v>
      </c>
      <c r="AU34" s="1">
        <v>3</v>
      </c>
      <c r="AV34" s="1">
        <v>0</v>
      </c>
      <c r="AW34" s="1">
        <v>13</v>
      </c>
      <c r="AX34" s="1">
        <v>10</v>
      </c>
      <c r="AY34" s="1">
        <v>3</v>
      </c>
      <c r="AZ34" s="1">
        <v>6</v>
      </c>
      <c r="BA34" s="1">
        <v>2</v>
      </c>
      <c r="BB34" s="1">
        <v>4</v>
      </c>
      <c r="BC34" s="1">
        <v>13</v>
      </c>
      <c r="BD34" s="1">
        <v>7</v>
      </c>
      <c r="BE34" s="1">
        <v>6</v>
      </c>
      <c r="BF34" s="6" t="s">
        <v>34</v>
      </c>
      <c r="BG34" s="1">
        <v>6</v>
      </c>
      <c r="BH34" s="1">
        <v>4</v>
      </c>
      <c r="BI34" s="1">
        <v>2</v>
      </c>
      <c r="BJ34" s="1">
        <v>15</v>
      </c>
      <c r="BK34" s="1">
        <v>9</v>
      </c>
      <c r="BL34" s="1">
        <v>6</v>
      </c>
      <c r="BM34" s="1">
        <v>1</v>
      </c>
      <c r="BN34" s="1">
        <v>0</v>
      </c>
      <c r="BO34" s="1">
        <v>1</v>
      </c>
      <c r="BP34" s="1">
        <v>2</v>
      </c>
      <c r="BQ34" s="1">
        <v>1</v>
      </c>
      <c r="BR34" s="1">
        <v>1</v>
      </c>
      <c r="BS34" s="1">
        <v>0</v>
      </c>
      <c r="BT34" s="1">
        <v>0</v>
      </c>
      <c r="BU34" s="1">
        <v>0</v>
      </c>
    </row>
    <row r="35" spans="1:73" x14ac:dyDescent="0.15">
      <c r="A35" s="6" t="s">
        <v>35</v>
      </c>
      <c r="B35" s="1">
        <v>77</v>
      </c>
      <c r="C35" s="1">
        <v>36</v>
      </c>
      <c r="D35" s="1">
        <v>41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6</v>
      </c>
      <c r="L35" s="1">
        <v>1</v>
      </c>
      <c r="M35" s="1">
        <v>5</v>
      </c>
      <c r="N35" s="1">
        <v>3</v>
      </c>
      <c r="O35" s="1">
        <v>2</v>
      </c>
      <c r="P35" s="1">
        <v>1</v>
      </c>
      <c r="Q35" s="1">
        <v>3</v>
      </c>
      <c r="R35" s="1">
        <v>1</v>
      </c>
      <c r="S35" s="1">
        <v>2</v>
      </c>
      <c r="T35" s="6" t="s">
        <v>35</v>
      </c>
      <c r="U35" s="1">
        <v>3</v>
      </c>
      <c r="V35" s="1">
        <v>1</v>
      </c>
      <c r="W35" s="1">
        <v>2</v>
      </c>
      <c r="X35" s="1">
        <v>17</v>
      </c>
      <c r="Y35" s="1">
        <v>8</v>
      </c>
      <c r="Z35" s="1">
        <v>9</v>
      </c>
      <c r="AA35" s="1">
        <v>2</v>
      </c>
      <c r="AB35" s="1">
        <v>0</v>
      </c>
      <c r="AC35" s="1">
        <v>2</v>
      </c>
      <c r="AD35" s="1">
        <v>7</v>
      </c>
      <c r="AE35" s="1">
        <v>2</v>
      </c>
      <c r="AF35" s="1">
        <v>5</v>
      </c>
      <c r="AG35" s="1">
        <v>3</v>
      </c>
      <c r="AH35" s="1">
        <v>2</v>
      </c>
      <c r="AI35" s="1">
        <v>1</v>
      </c>
      <c r="AJ35" s="1">
        <v>1</v>
      </c>
      <c r="AK35" s="1">
        <v>1</v>
      </c>
      <c r="AL35" s="1">
        <v>0</v>
      </c>
      <c r="AM35" s="6" t="s">
        <v>35</v>
      </c>
      <c r="AN35" s="1">
        <v>4</v>
      </c>
      <c r="AO35" s="1">
        <v>3</v>
      </c>
      <c r="AP35" s="1">
        <v>1</v>
      </c>
      <c r="AQ35" s="1">
        <v>7</v>
      </c>
      <c r="AR35" s="1">
        <v>3</v>
      </c>
      <c r="AS35" s="1">
        <v>4</v>
      </c>
      <c r="AT35" s="1">
        <v>0</v>
      </c>
      <c r="AU35" s="1">
        <v>0</v>
      </c>
      <c r="AV35" s="1">
        <v>0</v>
      </c>
      <c r="AW35" s="1">
        <v>4</v>
      </c>
      <c r="AX35" s="1">
        <v>3</v>
      </c>
      <c r="AY35" s="1">
        <v>1</v>
      </c>
      <c r="AZ35" s="1">
        <v>5</v>
      </c>
      <c r="BA35" s="1">
        <v>3</v>
      </c>
      <c r="BB35" s="1">
        <v>2</v>
      </c>
      <c r="BC35" s="1">
        <v>6</v>
      </c>
      <c r="BD35" s="1">
        <v>4</v>
      </c>
      <c r="BE35" s="1">
        <v>2</v>
      </c>
      <c r="BF35" s="6" t="s">
        <v>35</v>
      </c>
      <c r="BG35" s="1">
        <v>1</v>
      </c>
      <c r="BH35" s="1">
        <v>1</v>
      </c>
      <c r="BI35" s="1">
        <v>0</v>
      </c>
      <c r="BJ35" s="1">
        <v>4</v>
      </c>
      <c r="BK35" s="1">
        <v>1</v>
      </c>
      <c r="BL35" s="1">
        <v>3</v>
      </c>
      <c r="BM35" s="1">
        <v>1</v>
      </c>
      <c r="BN35" s="1">
        <v>0</v>
      </c>
      <c r="BO35" s="1">
        <v>1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</row>
    <row r="36" spans="1:73" x14ac:dyDescent="0.15">
      <c r="A36" s="6" t="s">
        <v>36</v>
      </c>
      <c r="B36" s="1">
        <v>22</v>
      </c>
      <c r="C36" s="1">
        <v>8</v>
      </c>
      <c r="D36" s="1">
        <v>14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2</v>
      </c>
      <c r="O36" s="1">
        <v>1</v>
      </c>
      <c r="P36" s="1">
        <v>1</v>
      </c>
      <c r="Q36" s="1">
        <v>2</v>
      </c>
      <c r="R36" s="1">
        <v>1</v>
      </c>
      <c r="S36" s="1">
        <v>1</v>
      </c>
      <c r="T36" s="6" t="s">
        <v>36</v>
      </c>
      <c r="U36" s="1">
        <v>2</v>
      </c>
      <c r="V36" s="1">
        <v>2</v>
      </c>
      <c r="W36" s="1">
        <v>0</v>
      </c>
      <c r="X36" s="1">
        <v>7</v>
      </c>
      <c r="Y36" s="1">
        <v>2</v>
      </c>
      <c r="Z36" s="1">
        <v>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1</v>
      </c>
      <c r="AJ36" s="1">
        <v>0</v>
      </c>
      <c r="AK36" s="1">
        <v>0</v>
      </c>
      <c r="AL36" s="1">
        <v>0</v>
      </c>
      <c r="AM36" s="6" t="s">
        <v>36</v>
      </c>
      <c r="AN36" s="1">
        <v>2</v>
      </c>
      <c r="AO36" s="1">
        <v>0</v>
      </c>
      <c r="AP36" s="1">
        <v>2</v>
      </c>
      <c r="AQ36" s="1">
        <v>1</v>
      </c>
      <c r="AR36" s="1">
        <v>1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2</v>
      </c>
      <c r="BA36" s="1">
        <v>1</v>
      </c>
      <c r="BB36" s="1">
        <v>1</v>
      </c>
      <c r="BC36" s="1">
        <v>1</v>
      </c>
      <c r="BD36" s="1">
        <v>0</v>
      </c>
      <c r="BE36" s="1">
        <v>1</v>
      </c>
      <c r="BF36" s="6" t="s">
        <v>36</v>
      </c>
      <c r="BG36" s="1">
        <v>0</v>
      </c>
      <c r="BH36" s="1">
        <v>0</v>
      </c>
      <c r="BI36" s="1">
        <v>0</v>
      </c>
      <c r="BJ36" s="1">
        <v>1</v>
      </c>
      <c r="BK36" s="1">
        <v>0</v>
      </c>
      <c r="BL36" s="1">
        <v>1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</row>
    <row r="37" spans="1:73" x14ac:dyDescent="0.15">
      <c r="A37" s="6" t="s">
        <v>37</v>
      </c>
      <c r="B37" s="1">
        <v>7</v>
      </c>
      <c r="C37" s="1">
        <v>1</v>
      </c>
      <c r="D37" s="1">
        <v>6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6" t="s">
        <v>37</v>
      </c>
      <c r="U37" s="1">
        <v>1</v>
      </c>
      <c r="V37" s="1">
        <v>0</v>
      </c>
      <c r="W37" s="1">
        <v>1</v>
      </c>
      <c r="X37" s="1">
        <v>3</v>
      </c>
      <c r="Y37" s="1">
        <v>1</v>
      </c>
      <c r="Z37" s="1">
        <v>2</v>
      </c>
      <c r="AA37" s="1">
        <v>1</v>
      </c>
      <c r="AB37" s="1">
        <v>0</v>
      </c>
      <c r="AC37" s="1">
        <v>1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6" t="s">
        <v>37</v>
      </c>
      <c r="AN37" s="1">
        <v>0</v>
      </c>
      <c r="AO37" s="1">
        <v>0</v>
      </c>
      <c r="AP37" s="1">
        <v>0</v>
      </c>
      <c r="AQ37" s="1">
        <v>1</v>
      </c>
      <c r="AR37" s="1">
        <v>0</v>
      </c>
      <c r="AS37" s="1">
        <v>1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1</v>
      </c>
      <c r="BD37" s="1">
        <v>0</v>
      </c>
      <c r="BE37" s="1">
        <v>1</v>
      </c>
      <c r="BF37" s="6" t="s">
        <v>37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</row>
    <row r="38" spans="1:73" x14ac:dyDescent="0.15">
      <c r="A38" s="6" t="s">
        <v>38</v>
      </c>
      <c r="B38" s="1">
        <v>9</v>
      </c>
      <c r="C38" s="1">
        <v>4</v>
      </c>
      <c r="D38" s="1">
        <v>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6" t="s">
        <v>38</v>
      </c>
      <c r="U38" s="1">
        <v>0</v>
      </c>
      <c r="V38" s="1">
        <v>0</v>
      </c>
      <c r="W38" s="1">
        <v>0</v>
      </c>
      <c r="X38" s="1">
        <v>4</v>
      </c>
      <c r="Y38" s="1">
        <v>3</v>
      </c>
      <c r="Z38" s="1">
        <v>1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6" t="s">
        <v>38</v>
      </c>
      <c r="AN38" s="1">
        <v>0</v>
      </c>
      <c r="AO38" s="1">
        <v>0</v>
      </c>
      <c r="AP38" s="1">
        <v>0</v>
      </c>
      <c r="AQ38" s="1">
        <v>2</v>
      </c>
      <c r="AR38" s="1">
        <v>1</v>
      </c>
      <c r="AS38" s="1">
        <v>1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3</v>
      </c>
      <c r="BA38" s="1">
        <v>0</v>
      </c>
      <c r="BB38" s="1">
        <v>3</v>
      </c>
      <c r="BC38" s="1">
        <v>0</v>
      </c>
      <c r="BD38" s="1">
        <v>0</v>
      </c>
      <c r="BE38" s="1">
        <v>0</v>
      </c>
      <c r="BF38" s="6" t="s">
        <v>38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</row>
    <row r="40" spans="1:73" x14ac:dyDescent="0.15">
      <c r="A40" s="6" t="s">
        <v>164</v>
      </c>
      <c r="B40" s="1">
        <v>14550</v>
      </c>
      <c r="C40" s="1">
        <v>6819</v>
      </c>
      <c r="D40" s="1">
        <v>7731</v>
      </c>
      <c r="E40" s="1">
        <v>10</v>
      </c>
      <c r="F40" s="1">
        <v>4</v>
      </c>
      <c r="G40" s="1">
        <v>6</v>
      </c>
      <c r="H40" s="1">
        <v>346</v>
      </c>
      <c r="I40" s="1">
        <v>151</v>
      </c>
      <c r="J40" s="1">
        <v>195</v>
      </c>
      <c r="K40" s="1">
        <v>791</v>
      </c>
      <c r="L40" s="1">
        <v>364</v>
      </c>
      <c r="M40" s="1">
        <v>427</v>
      </c>
      <c r="N40" s="1">
        <v>659</v>
      </c>
      <c r="O40" s="1">
        <v>313</v>
      </c>
      <c r="P40" s="1">
        <v>346</v>
      </c>
      <c r="Q40" s="1">
        <v>981</v>
      </c>
      <c r="R40" s="1">
        <v>477</v>
      </c>
      <c r="S40" s="1">
        <v>504</v>
      </c>
      <c r="T40" s="6" t="s">
        <v>164</v>
      </c>
      <c r="U40" s="1">
        <v>775</v>
      </c>
      <c r="V40" s="1">
        <v>370</v>
      </c>
      <c r="W40" s="1">
        <v>405</v>
      </c>
      <c r="X40" s="1">
        <v>4479</v>
      </c>
      <c r="Y40" s="1">
        <v>2128</v>
      </c>
      <c r="Z40" s="1">
        <v>2351</v>
      </c>
      <c r="AA40" s="1">
        <v>515</v>
      </c>
      <c r="AB40" s="1">
        <v>232</v>
      </c>
      <c r="AC40" s="1">
        <v>283</v>
      </c>
      <c r="AD40" s="1">
        <v>666</v>
      </c>
      <c r="AE40" s="1">
        <v>324</v>
      </c>
      <c r="AF40" s="1">
        <v>342</v>
      </c>
      <c r="AG40" s="1">
        <v>226</v>
      </c>
      <c r="AH40" s="1">
        <v>99</v>
      </c>
      <c r="AI40" s="1">
        <v>127</v>
      </c>
      <c r="AJ40" s="1">
        <v>219</v>
      </c>
      <c r="AK40" s="1">
        <v>96</v>
      </c>
      <c r="AL40" s="1">
        <v>123</v>
      </c>
      <c r="AM40" s="6" t="s">
        <v>164</v>
      </c>
      <c r="AN40" s="1">
        <v>746</v>
      </c>
      <c r="AO40" s="1">
        <v>341</v>
      </c>
      <c r="AP40" s="1">
        <v>405</v>
      </c>
      <c r="AQ40" s="1">
        <v>784</v>
      </c>
      <c r="AR40" s="1">
        <v>357</v>
      </c>
      <c r="AS40" s="1">
        <v>427</v>
      </c>
      <c r="AT40" s="1">
        <v>340</v>
      </c>
      <c r="AU40" s="1">
        <v>157</v>
      </c>
      <c r="AV40" s="1">
        <v>183</v>
      </c>
      <c r="AW40" s="1">
        <v>682</v>
      </c>
      <c r="AX40" s="1">
        <v>330</v>
      </c>
      <c r="AY40" s="1">
        <v>352</v>
      </c>
      <c r="AZ40" s="1">
        <v>537</v>
      </c>
      <c r="BA40" s="1">
        <v>254</v>
      </c>
      <c r="BB40" s="1">
        <v>283</v>
      </c>
      <c r="BC40" s="1">
        <v>511</v>
      </c>
      <c r="BD40" s="1">
        <v>229</v>
      </c>
      <c r="BE40" s="1">
        <v>282</v>
      </c>
      <c r="BF40" s="6" t="s">
        <v>164</v>
      </c>
      <c r="BG40" s="1">
        <v>373</v>
      </c>
      <c r="BH40" s="1">
        <v>148</v>
      </c>
      <c r="BI40" s="1">
        <v>225</v>
      </c>
      <c r="BJ40" s="1">
        <v>468</v>
      </c>
      <c r="BK40" s="1">
        <v>212</v>
      </c>
      <c r="BL40" s="1">
        <v>256</v>
      </c>
      <c r="BM40" s="1">
        <v>83</v>
      </c>
      <c r="BN40" s="1">
        <v>45</v>
      </c>
      <c r="BO40" s="1">
        <v>38</v>
      </c>
      <c r="BP40" s="1">
        <v>354</v>
      </c>
      <c r="BQ40" s="1">
        <v>186</v>
      </c>
      <c r="BR40" s="1">
        <v>168</v>
      </c>
      <c r="BS40" s="1">
        <v>5</v>
      </c>
      <c r="BT40" s="1">
        <v>2</v>
      </c>
      <c r="BU40" s="1">
        <v>3</v>
      </c>
    </row>
    <row r="41" spans="1:73" x14ac:dyDescent="0.15">
      <c r="A41" s="6" t="s">
        <v>25</v>
      </c>
      <c r="B41" s="1">
        <v>74</v>
      </c>
      <c r="C41" s="1">
        <v>41</v>
      </c>
      <c r="D41" s="1">
        <v>33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4</v>
      </c>
      <c r="L41" s="1">
        <v>3</v>
      </c>
      <c r="M41" s="1">
        <v>1</v>
      </c>
      <c r="N41" s="1">
        <v>5</v>
      </c>
      <c r="O41" s="1">
        <v>3</v>
      </c>
      <c r="P41" s="1">
        <v>2</v>
      </c>
      <c r="Q41" s="1">
        <v>5</v>
      </c>
      <c r="R41" s="1">
        <v>3</v>
      </c>
      <c r="S41" s="1">
        <v>2</v>
      </c>
      <c r="T41" s="6" t="s">
        <v>25</v>
      </c>
      <c r="U41" s="1">
        <v>4</v>
      </c>
      <c r="V41" s="1">
        <v>4</v>
      </c>
      <c r="W41" s="1">
        <v>0</v>
      </c>
      <c r="X41" s="1">
        <v>25</v>
      </c>
      <c r="Y41" s="1">
        <v>12</v>
      </c>
      <c r="Z41" s="1">
        <v>13</v>
      </c>
      <c r="AA41" s="1">
        <v>2</v>
      </c>
      <c r="AB41" s="1">
        <v>1</v>
      </c>
      <c r="AC41" s="1">
        <v>1</v>
      </c>
      <c r="AD41" s="1">
        <v>2</v>
      </c>
      <c r="AE41" s="1">
        <v>1</v>
      </c>
      <c r="AF41" s="1">
        <v>1</v>
      </c>
      <c r="AG41" s="1">
        <v>1</v>
      </c>
      <c r="AH41" s="1">
        <v>0</v>
      </c>
      <c r="AI41" s="1">
        <v>1</v>
      </c>
      <c r="AJ41" s="1">
        <v>0</v>
      </c>
      <c r="AK41" s="1">
        <v>0</v>
      </c>
      <c r="AL41" s="1">
        <v>0</v>
      </c>
      <c r="AM41" s="6" t="s">
        <v>25</v>
      </c>
      <c r="AN41" s="1">
        <v>5</v>
      </c>
      <c r="AO41" s="1">
        <v>2</v>
      </c>
      <c r="AP41" s="1">
        <v>3</v>
      </c>
      <c r="AQ41" s="1">
        <v>3</v>
      </c>
      <c r="AR41" s="1">
        <v>1</v>
      </c>
      <c r="AS41" s="1">
        <v>2</v>
      </c>
      <c r="AT41" s="1">
        <v>4</v>
      </c>
      <c r="AU41" s="1">
        <v>3</v>
      </c>
      <c r="AV41" s="1">
        <v>1</v>
      </c>
      <c r="AW41" s="1">
        <v>5</v>
      </c>
      <c r="AX41" s="1">
        <v>3</v>
      </c>
      <c r="AY41" s="1">
        <v>2</v>
      </c>
      <c r="AZ41" s="1">
        <v>1</v>
      </c>
      <c r="BA41" s="1">
        <v>0</v>
      </c>
      <c r="BB41" s="1">
        <v>1</v>
      </c>
      <c r="BC41" s="1">
        <v>4</v>
      </c>
      <c r="BD41" s="1">
        <v>3</v>
      </c>
      <c r="BE41" s="1">
        <v>1</v>
      </c>
      <c r="BF41" s="6" t="s">
        <v>25</v>
      </c>
      <c r="BG41" s="1">
        <v>1</v>
      </c>
      <c r="BH41" s="1">
        <v>0</v>
      </c>
      <c r="BI41" s="1">
        <v>1</v>
      </c>
      <c r="BJ41" s="1">
        <v>1</v>
      </c>
      <c r="BK41" s="1">
        <v>0</v>
      </c>
      <c r="BL41" s="1">
        <v>1</v>
      </c>
      <c r="BM41" s="1">
        <v>1</v>
      </c>
      <c r="BN41" s="1">
        <v>1</v>
      </c>
      <c r="BO41" s="1">
        <v>0</v>
      </c>
      <c r="BP41" s="1">
        <v>1</v>
      </c>
      <c r="BQ41" s="1">
        <v>1</v>
      </c>
      <c r="BR41" s="1">
        <v>0</v>
      </c>
      <c r="BS41" s="1">
        <v>0</v>
      </c>
      <c r="BT41" s="1">
        <v>0</v>
      </c>
      <c r="BU41" s="1">
        <v>0</v>
      </c>
    </row>
    <row r="42" spans="1:73" x14ac:dyDescent="0.15">
      <c r="A42" s="6" t="s">
        <v>138</v>
      </c>
      <c r="B42" s="1">
        <v>209</v>
      </c>
      <c r="C42" s="1">
        <v>109</v>
      </c>
      <c r="D42" s="1">
        <v>100</v>
      </c>
      <c r="E42" s="1">
        <v>0</v>
      </c>
      <c r="F42" s="1">
        <v>0</v>
      </c>
      <c r="G42" s="1">
        <v>0</v>
      </c>
      <c r="H42" s="1">
        <v>6</v>
      </c>
      <c r="I42" s="1">
        <v>3</v>
      </c>
      <c r="J42" s="1">
        <v>3</v>
      </c>
      <c r="K42" s="1">
        <v>16</v>
      </c>
      <c r="L42" s="1">
        <v>9</v>
      </c>
      <c r="M42" s="1">
        <v>7</v>
      </c>
      <c r="N42" s="1">
        <v>14</v>
      </c>
      <c r="O42" s="1">
        <v>7</v>
      </c>
      <c r="P42" s="1">
        <v>7</v>
      </c>
      <c r="Q42" s="1">
        <v>23</v>
      </c>
      <c r="R42" s="1">
        <v>11</v>
      </c>
      <c r="S42" s="1">
        <v>12</v>
      </c>
      <c r="T42" s="6" t="s">
        <v>138</v>
      </c>
      <c r="U42" s="1">
        <v>16</v>
      </c>
      <c r="V42" s="1">
        <v>5</v>
      </c>
      <c r="W42" s="1">
        <v>11</v>
      </c>
      <c r="X42" s="1">
        <v>49</v>
      </c>
      <c r="Y42" s="1">
        <v>32</v>
      </c>
      <c r="Z42" s="1">
        <v>17</v>
      </c>
      <c r="AA42" s="1">
        <v>3</v>
      </c>
      <c r="AB42" s="1">
        <v>2</v>
      </c>
      <c r="AC42" s="1">
        <v>1</v>
      </c>
      <c r="AD42" s="1">
        <v>12</v>
      </c>
      <c r="AE42" s="1">
        <v>4</v>
      </c>
      <c r="AF42" s="1">
        <v>8</v>
      </c>
      <c r="AG42" s="1">
        <v>3</v>
      </c>
      <c r="AH42" s="1">
        <v>2</v>
      </c>
      <c r="AI42" s="1">
        <v>1</v>
      </c>
      <c r="AJ42" s="1">
        <v>3</v>
      </c>
      <c r="AK42" s="1">
        <v>0</v>
      </c>
      <c r="AL42" s="1">
        <v>3</v>
      </c>
      <c r="AM42" s="6" t="s">
        <v>138</v>
      </c>
      <c r="AN42" s="1">
        <v>11</v>
      </c>
      <c r="AO42" s="1">
        <v>5</v>
      </c>
      <c r="AP42" s="1">
        <v>6</v>
      </c>
      <c r="AQ42" s="1">
        <v>16</v>
      </c>
      <c r="AR42" s="1">
        <v>9</v>
      </c>
      <c r="AS42" s="1">
        <v>7</v>
      </c>
      <c r="AT42" s="1">
        <v>4</v>
      </c>
      <c r="AU42" s="1">
        <v>2</v>
      </c>
      <c r="AV42" s="1">
        <v>2</v>
      </c>
      <c r="AW42" s="1">
        <v>10</v>
      </c>
      <c r="AX42" s="1">
        <v>5</v>
      </c>
      <c r="AY42" s="1">
        <v>5</v>
      </c>
      <c r="AZ42" s="1">
        <v>6</v>
      </c>
      <c r="BA42" s="1">
        <v>3</v>
      </c>
      <c r="BB42" s="1">
        <v>3</v>
      </c>
      <c r="BC42" s="1">
        <v>4</v>
      </c>
      <c r="BD42" s="1">
        <v>3</v>
      </c>
      <c r="BE42" s="1">
        <v>1</v>
      </c>
      <c r="BF42" s="6" t="s">
        <v>138</v>
      </c>
      <c r="BG42" s="1">
        <v>2</v>
      </c>
      <c r="BH42" s="1">
        <v>2</v>
      </c>
      <c r="BI42" s="1">
        <v>0</v>
      </c>
      <c r="BJ42" s="1">
        <v>4</v>
      </c>
      <c r="BK42" s="1">
        <v>0</v>
      </c>
      <c r="BL42" s="1">
        <v>4</v>
      </c>
      <c r="BM42" s="1">
        <v>3</v>
      </c>
      <c r="BN42" s="1">
        <v>2</v>
      </c>
      <c r="BO42" s="1">
        <v>1</v>
      </c>
      <c r="BP42" s="1">
        <v>4</v>
      </c>
      <c r="BQ42" s="1">
        <v>3</v>
      </c>
      <c r="BR42" s="1">
        <v>1</v>
      </c>
      <c r="BS42" s="1">
        <v>0</v>
      </c>
      <c r="BT42" s="1">
        <v>0</v>
      </c>
      <c r="BU42" s="1">
        <v>0</v>
      </c>
    </row>
    <row r="43" spans="1:73" x14ac:dyDescent="0.15">
      <c r="A43" s="6" t="s">
        <v>139</v>
      </c>
      <c r="B43" s="1">
        <v>359</v>
      </c>
      <c r="C43" s="1">
        <v>198</v>
      </c>
      <c r="D43" s="1">
        <v>161</v>
      </c>
      <c r="E43" s="1">
        <v>0</v>
      </c>
      <c r="F43" s="1">
        <v>0</v>
      </c>
      <c r="G43" s="1">
        <v>0</v>
      </c>
      <c r="H43" s="1">
        <v>3</v>
      </c>
      <c r="I43" s="1">
        <v>2</v>
      </c>
      <c r="J43" s="1">
        <v>1</v>
      </c>
      <c r="K43" s="1">
        <v>24</v>
      </c>
      <c r="L43" s="1">
        <v>13</v>
      </c>
      <c r="M43" s="1">
        <v>11</v>
      </c>
      <c r="N43" s="1">
        <v>16</v>
      </c>
      <c r="O43" s="1">
        <v>13</v>
      </c>
      <c r="P43" s="1">
        <v>3</v>
      </c>
      <c r="Q43" s="1">
        <v>25</v>
      </c>
      <c r="R43" s="1">
        <v>15</v>
      </c>
      <c r="S43" s="1">
        <v>10</v>
      </c>
      <c r="T43" s="6" t="s">
        <v>139</v>
      </c>
      <c r="U43" s="1">
        <v>29</v>
      </c>
      <c r="V43" s="1">
        <v>16</v>
      </c>
      <c r="W43" s="1">
        <v>13</v>
      </c>
      <c r="X43" s="1">
        <v>101</v>
      </c>
      <c r="Y43" s="1">
        <v>56</v>
      </c>
      <c r="Z43" s="1">
        <v>45</v>
      </c>
      <c r="AA43" s="1">
        <v>6</v>
      </c>
      <c r="AB43" s="1">
        <v>5</v>
      </c>
      <c r="AC43" s="1">
        <v>1</v>
      </c>
      <c r="AD43" s="1">
        <v>25</v>
      </c>
      <c r="AE43" s="1">
        <v>12</v>
      </c>
      <c r="AF43" s="1">
        <v>13</v>
      </c>
      <c r="AG43" s="1">
        <v>3</v>
      </c>
      <c r="AH43" s="1">
        <v>1</v>
      </c>
      <c r="AI43" s="1">
        <v>2</v>
      </c>
      <c r="AJ43" s="1">
        <v>8</v>
      </c>
      <c r="AK43" s="1">
        <v>4</v>
      </c>
      <c r="AL43" s="1">
        <v>4</v>
      </c>
      <c r="AM43" s="6" t="s">
        <v>139</v>
      </c>
      <c r="AN43" s="1">
        <v>20</v>
      </c>
      <c r="AO43" s="1">
        <v>10</v>
      </c>
      <c r="AP43" s="1">
        <v>10</v>
      </c>
      <c r="AQ43" s="1">
        <v>18</v>
      </c>
      <c r="AR43" s="1">
        <v>8</v>
      </c>
      <c r="AS43" s="1">
        <v>10</v>
      </c>
      <c r="AT43" s="1">
        <v>6</v>
      </c>
      <c r="AU43" s="1">
        <v>4</v>
      </c>
      <c r="AV43" s="1">
        <v>2</v>
      </c>
      <c r="AW43" s="1">
        <v>20</v>
      </c>
      <c r="AX43" s="1">
        <v>7</v>
      </c>
      <c r="AY43" s="1">
        <v>13</v>
      </c>
      <c r="AZ43" s="1">
        <v>17</v>
      </c>
      <c r="BA43" s="1">
        <v>11</v>
      </c>
      <c r="BB43" s="1">
        <v>6</v>
      </c>
      <c r="BC43" s="1">
        <v>11</v>
      </c>
      <c r="BD43" s="1">
        <v>6</v>
      </c>
      <c r="BE43" s="1">
        <v>5</v>
      </c>
      <c r="BF43" s="6" t="s">
        <v>139</v>
      </c>
      <c r="BG43" s="1">
        <v>3</v>
      </c>
      <c r="BH43" s="1">
        <v>1</v>
      </c>
      <c r="BI43" s="1">
        <v>2</v>
      </c>
      <c r="BJ43" s="1">
        <v>9</v>
      </c>
      <c r="BK43" s="1">
        <v>5</v>
      </c>
      <c r="BL43" s="1">
        <v>4</v>
      </c>
      <c r="BM43" s="1">
        <v>3</v>
      </c>
      <c r="BN43" s="1">
        <v>2</v>
      </c>
      <c r="BO43" s="1">
        <v>1</v>
      </c>
      <c r="BP43" s="1">
        <v>12</v>
      </c>
      <c r="BQ43" s="1">
        <v>7</v>
      </c>
      <c r="BR43" s="1">
        <v>5</v>
      </c>
      <c r="BS43" s="1">
        <v>0</v>
      </c>
      <c r="BT43" s="1">
        <v>0</v>
      </c>
      <c r="BU43" s="1">
        <v>0</v>
      </c>
    </row>
    <row r="44" spans="1:73" x14ac:dyDescent="0.15">
      <c r="A44" s="6" t="s">
        <v>26</v>
      </c>
      <c r="B44" s="1">
        <v>618</v>
      </c>
      <c r="C44" s="1">
        <v>291</v>
      </c>
      <c r="D44" s="1">
        <v>327</v>
      </c>
      <c r="E44" s="1">
        <v>0</v>
      </c>
      <c r="F44" s="1">
        <v>0</v>
      </c>
      <c r="G44" s="1">
        <v>0</v>
      </c>
      <c r="H44" s="1">
        <v>8</v>
      </c>
      <c r="I44" s="1">
        <v>2</v>
      </c>
      <c r="J44" s="1">
        <v>6</v>
      </c>
      <c r="K44" s="1">
        <v>28</v>
      </c>
      <c r="L44" s="1">
        <v>13</v>
      </c>
      <c r="M44" s="1">
        <v>15</v>
      </c>
      <c r="N44" s="1">
        <v>29</v>
      </c>
      <c r="O44" s="1">
        <v>14</v>
      </c>
      <c r="P44" s="1">
        <v>15</v>
      </c>
      <c r="Q44" s="1">
        <v>34</v>
      </c>
      <c r="R44" s="1">
        <v>14</v>
      </c>
      <c r="S44" s="1">
        <v>20</v>
      </c>
      <c r="T44" s="6" t="s">
        <v>26</v>
      </c>
      <c r="U44" s="1">
        <v>32</v>
      </c>
      <c r="V44" s="1">
        <v>16</v>
      </c>
      <c r="W44" s="1">
        <v>16</v>
      </c>
      <c r="X44" s="1">
        <v>239</v>
      </c>
      <c r="Y44" s="1">
        <v>114</v>
      </c>
      <c r="Z44" s="1">
        <v>125</v>
      </c>
      <c r="AA44" s="1">
        <v>15</v>
      </c>
      <c r="AB44" s="1">
        <v>5</v>
      </c>
      <c r="AC44" s="1">
        <v>10</v>
      </c>
      <c r="AD44" s="1">
        <v>34</v>
      </c>
      <c r="AE44" s="1">
        <v>19</v>
      </c>
      <c r="AF44" s="1">
        <v>15</v>
      </c>
      <c r="AG44" s="1">
        <v>9</v>
      </c>
      <c r="AH44" s="1">
        <v>3</v>
      </c>
      <c r="AI44" s="1">
        <v>6</v>
      </c>
      <c r="AJ44" s="1">
        <v>12</v>
      </c>
      <c r="AK44" s="1">
        <v>3</v>
      </c>
      <c r="AL44" s="1">
        <v>9</v>
      </c>
      <c r="AM44" s="6" t="s">
        <v>26</v>
      </c>
      <c r="AN44" s="1">
        <v>32</v>
      </c>
      <c r="AO44" s="1">
        <v>16</v>
      </c>
      <c r="AP44" s="1">
        <v>16</v>
      </c>
      <c r="AQ44" s="1">
        <v>20</v>
      </c>
      <c r="AR44" s="1">
        <v>9</v>
      </c>
      <c r="AS44" s="1">
        <v>11</v>
      </c>
      <c r="AT44" s="1">
        <v>14</v>
      </c>
      <c r="AU44" s="1">
        <v>7</v>
      </c>
      <c r="AV44" s="1">
        <v>7</v>
      </c>
      <c r="AW44" s="1">
        <v>24</v>
      </c>
      <c r="AX44" s="1">
        <v>11</v>
      </c>
      <c r="AY44" s="1">
        <v>13</v>
      </c>
      <c r="AZ44" s="1">
        <v>20</v>
      </c>
      <c r="BA44" s="1">
        <v>12</v>
      </c>
      <c r="BB44" s="1">
        <v>8</v>
      </c>
      <c r="BC44" s="1">
        <v>17</v>
      </c>
      <c r="BD44" s="1">
        <v>7</v>
      </c>
      <c r="BE44" s="1">
        <v>10</v>
      </c>
      <c r="BF44" s="6" t="s">
        <v>26</v>
      </c>
      <c r="BG44" s="1">
        <v>18</v>
      </c>
      <c r="BH44" s="1">
        <v>7</v>
      </c>
      <c r="BI44" s="1">
        <v>11</v>
      </c>
      <c r="BJ44" s="1">
        <v>15</v>
      </c>
      <c r="BK44" s="1">
        <v>10</v>
      </c>
      <c r="BL44" s="1">
        <v>5</v>
      </c>
      <c r="BM44" s="1">
        <v>5</v>
      </c>
      <c r="BN44" s="1">
        <v>3</v>
      </c>
      <c r="BO44" s="1">
        <v>2</v>
      </c>
      <c r="BP44" s="1">
        <v>13</v>
      </c>
      <c r="BQ44" s="1">
        <v>6</v>
      </c>
      <c r="BR44" s="1">
        <v>7</v>
      </c>
      <c r="BS44" s="1">
        <v>0</v>
      </c>
      <c r="BT44" s="1">
        <v>0</v>
      </c>
      <c r="BU44" s="1">
        <v>0</v>
      </c>
    </row>
    <row r="45" spans="1:73" x14ac:dyDescent="0.15">
      <c r="A45" s="6" t="s">
        <v>27</v>
      </c>
      <c r="B45" s="1">
        <v>767</v>
      </c>
      <c r="C45" s="1">
        <v>345</v>
      </c>
      <c r="D45" s="1">
        <v>422</v>
      </c>
      <c r="E45" s="1">
        <v>0</v>
      </c>
      <c r="F45" s="1">
        <v>0</v>
      </c>
      <c r="G45" s="1">
        <v>0</v>
      </c>
      <c r="H45" s="1">
        <v>10</v>
      </c>
      <c r="I45" s="1">
        <v>5</v>
      </c>
      <c r="J45" s="1">
        <v>5</v>
      </c>
      <c r="K45" s="1">
        <v>48</v>
      </c>
      <c r="L45" s="1">
        <v>26</v>
      </c>
      <c r="M45" s="1">
        <v>22</v>
      </c>
      <c r="N45" s="1">
        <v>33</v>
      </c>
      <c r="O45" s="1">
        <v>13</v>
      </c>
      <c r="P45" s="1">
        <v>20</v>
      </c>
      <c r="Q45" s="1">
        <v>48</v>
      </c>
      <c r="R45" s="1">
        <v>20</v>
      </c>
      <c r="S45" s="1">
        <v>28</v>
      </c>
      <c r="T45" s="6" t="s">
        <v>27</v>
      </c>
      <c r="U45" s="1">
        <v>42</v>
      </c>
      <c r="V45" s="1">
        <v>23</v>
      </c>
      <c r="W45" s="1">
        <v>19</v>
      </c>
      <c r="X45" s="1">
        <v>284</v>
      </c>
      <c r="Y45" s="1">
        <v>117</v>
      </c>
      <c r="Z45" s="1">
        <v>167</v>
      </c>
      <c r="AA45" s="1">
        <v>20</v>
      </c>
      <c r="AB45" s="1">
        <v>10</v>
      </c>
      <c r="AC45" s="1">
        <v>10</v>
      </c>
      <c r="AD45" s="1">
        <v>52</v>
      </c>
      <c r="AE45" s="1">
        <v>26</v>
      </c>
      <c r="AF45" s="1">
        <v>26</v>
      </c>
      <c r="AG45" s="1">
        <v>8</v>
      </c>
      <c r="AH45" s="1">
        <v>2</v>
      </c>
      <c r="AI45" s="1">
        <v>6</v>
      </c>
      <c r="AJ45" s="1">
        <v>9</v>
      </c>
      <c r="AK45" s="1">
        <v>4</v>
      </c>
      <c r="AL45" s="1">
        <v>5</v>
      </c>
      <c r="AM45" s="6" t="s">
        <v>27</v>
      </c>
      <c r="AN45" s="1">
        <v>28</v>
      </c>
      <c r="AO45" s="1">
        <v>11</v>
      </c>
      <c r="AP45" s="1">
        <v>17</v>
      </c>
      <c r="AQ45" s="1">
        <v>26</v>
      </c>
      <c r="AR45" s="1">
        <v>11</v>
      </c>
      <c r="AS45" s="1">
        <v>15</v>
      </c>
      <c r="AT45" s="1">
        <v>13</v>
      </c>
      <c r="AU45" s="1">
        <v>5</v>
      </c>
      <c r="AV45" s="1">
        <v>8</v>
      </c>
      <c r="AW45" s="1">
        <v>32</v>
      </c>
      <c r="AX45" s="1">
        <v>20</v>
      </c>
      <c r="AY45" s="1">
        <v>12</v>
      </c>
      <c r="AZ45" s="1">
        <v>27</v>
      </c>
      <c r="BA45" s="1">
        <v>15</v>
      </c>
      <c r="BB45" s="1">
        <v>12</v>
      </c>
      <c r="BC45" s="1">
        <v>19</v>
      </c>
      <c r="BD45" s="1">
        <v>6</v>
      </c>
      <c r="BE45" s="1">
        <v>13</v>
      </c>
      <c r="BF45" s="6" t="s">
        <v>27</v>
      </c>
      <c r="BG45" s="1">
        <v>20</v>
      </c>
      <c r="BH45" s="1">
        <v>8</v>
      </c>
      <c r="BI45" s="1">
        <v>12</v>
      </c>
      <c r="BJ45" s="1">
        <v>19</v>
      </c>
      <c r="BK45" s="1">
        <v>11</v>
      </c>
      <c r="BL45" s="1">
        <v>8</v>
      </c>
      <c r="BM45" s="1">
        <v>3</v>
      </c>
      <c r="BN45" s="1">
        <v>1</v>
      </c>
      <c r="BO45" s="1">
        <v>2</v>
      </c>
      <c r="BP45" s="1">
        <v>25</v>
      </c>
      <c r="BQ45" s="1">
        <v>11</v>
      </c>
      <c r="BR45" s="1">
        <v>14</v>
      </c>
      <c r="BS45" s="1">
        <v>1</v>
      </c>
      <c r="BT45" s="1">
        <v>0</v>
      </c>
      <c r="BU45" s="1">
        <v>1</v>
      </c>
    </row>
    <row r="46" spans="1:73" x14ac:dyDescent="0.15">
      <c r="A46" s="6" t="s">
        <v>28</v>
      </c>
      <c r="B46" s="1">
        <v>891</v>
      </c>
      <c r="C46" s="1">
        <v>418</v>
      </c>
      <c r="D46" s="1">
        <v>473</v>
      </c>
      <c r="E46" s="1">
        <v>1</v>
      </c>
      <c r="F46" s="1">
        <v>0</v>
      </c>
      <c r="G46" s="1">
        <v>1</v>
      </c>
      <c r="H46" s="1">
        <v>17</v>
      </c>
      <c r="I46" s="1">
        <v>6</v>
      </c>
      <c r="J46" s="1">
        <v>11</v>
      </c>
      <c r="K46" s="1">
        <v>38</v>
      </c>
      <c r="L46" s="1">
        <v>18</v>
      </c>
      <c r="M46" s="1">
        <v>20</v>
      </c>
      <c r="N46" s="1">
        <v>30</v>
      </c>
      <c r="O46" s="1">
        <v>13</v>
      </c>
      <c r="P46" s="1">
        <v>17</v>
      </c>
      <c r="Q46" s="1">
        <v>69</v>
      </c>
      <c r="R46" s="1">
        <v>38</v>
      </c>
      <c r="S46" s="1">
        <v>31</v>
      </c>
      <c r="T46" s="6" t="s">
        <v>28</v>
      </c>
      <c r="U46" s="1">
        <v>54</v>
      </c>
      <c r="V46" s="1">
        <v>23</v>
      </c>
      <c r="W46" s="1">
        <v>31</v>
      </c>
      <c r="X46" s="1">
        <v>354</v>
      </c>
      <c r="Y46" s="1">
        <v>166</v>
      </c>
      <c r="Z46" s="1">
        <v>188</v>
      </c>
      <c r="AA46" s="1">
        <v>27</v>
      </c>
      <c r="AB46" s="1">
        <v>12</v>
      </c>
      <c r="AC46" s="1">
        <v>15</v>
      </c>
      <c r="AD46" s="1">
        <v>41</v>
      </c>
      <c r="AE46" s="1">
        <v>22</v>
      </c>
      <c r="AF46" s="1">
        <v>19</v>
      </c>
      <c r="AG46" s="1">
        <v>11</v>
      </c>
      <c r="AH46" s="1">
        <v>5</v>
      </c>
      <c r="AI46" s="1">
        <v>6</v>
      </c>
      <c r="AJ46" s="1">
        <v>5</v>
      </c>
      <c r="AK46" s="1">
        <v>0</v>
      </c>
      <c r="AL46" s="1">
        <v>5</v>
      </c>
      <c r="AM46" s="6" t="s">
        <v>28</v>
      </c>
      <c r="AN46" s="1">
        <v>37</v>
      </c>
      <c r="AO46" s="1">
        <v>17</v>
      </c>
      <c r="AP46" s="1">
        <v>20</v>
      </c>
      <c r="AQ46" s="1">
        <v>26</v>
      </c>
      <c r="AR46" s="1">
        <v>11</v>
      </c>
      <c r="AS46" s="1">
        <v>15</v>
      </c>
      <c r="AT46" s="1">
        <v>22</v>
      </c>
      <c r="AU46" s="1">
        <v>11</v>
      </c>
      <c r="AV46" s="1">
        <v>11</v>
      </c>
      <c r="AW46" s="1">
        <v>30</v>
      </c>
      <c r="AX46" s="1">
        <v>12</v>
      </c>
      <c r="AY46" s="1">
        <v>18</v>
      </c>
      <c r="AZ46" s="1">
        <v>30</v>
      </c>
      <c r="BA46" s="1">
        <v>15</v>
      </c>
      <c r="BB46" s="1">
        <v>15</v>
      </c>
      <c r="BC46" s="1">
        <v>23</v>
      </c>
      <c r="BD46" s="1">
        <v>9</v>
      </c>
      <c r="BE46" s="1">
        <v>14</v>
      </c>
      <c r="BF46" s="6" t="s">
        <v>28</v>
      </c>
      <c r="BG46" s="1">
        <v>20</v>
      </c>
      <c r="BH46" s="1">
        <v>7</v>
      </c>
      <c r="BI46" s="1">
        <v>13</v>
      </c>
      <c r="BJ46" s="1">
        <v>19</v>
      </c>
      <c r="BK46" s="1">
        <v>9</v>
      </c>
      <c r="BL46" s="1">
        <v>10</v>
      </c>
      <c r="BM46" s="1">
        <v>5</v>
      </c>
      <c r="BN46" s="1">
        <v>3</v>
      </c>
      <c r="BO46" s="1">
        <v>2</v>
      </c>
      <c r="BP46" s="1">
        <v>32</v>
      </c>
      <c r="BQ46" s="1">
        <v>21</v>
      </c>
      <c r="BR46" s="1">
        <v>11</v>
      </c>
      <c r="BS46" s="1">
        <v>0</v>
      </c>
      <c r="BT46" s="1">
        <v>0</v>
      </c>
      <c r="BU46" s="1">
        <v>0</v>
      </c>
    </row>
    <row r="47" spans="1:73" x14ac:dyDescent="0.15">
      <c r="A47" s="6" t="s">
        <v>29</v>
      </c>
      <c r="B47" s="1">
        <v>1090</v>
      </c>
      <c r="C47" s="1">
        <v>499</v>
      </c>
      <c r="D47" s="1">
        <v>591</v>
      </c>
      <c r="E47" s="1">
        <v>2</v>
      </c>
      <c r="F47" s="1">
        <v>1</v>
      </c>
      <c r="G47" s="1">
        <v>1</v>
      </c>
      <c r="H47" s="1">
        <v>27</v>
      </c>
      <c r="I47" s="1">
        <v>13</v>
      </c>
      <c r="J47" s="1">
        <v>14</v>
      </c>
      <c r="K47" s="1">
        <v>61</v>
      </c>
      <c r="L47" s="1">
        <v>27</v>
      </c>
      <c r="M47" s="1">
        <v>34</v>
      </c>
      <c r="N47" s="1">
        <v>52</v>
      </c>
      <c r="O47" s="1">
        <v>23</v>
      </c>
      <c r="P47" s="1">
        <v>29</v>
      </c>
      <c r="Q47" s="1">
        <v>74</v>
      </c>
      <c r="R47" s="1">
        <v>33</v>
      </c>
      <c r="S47" s="1">
        <v>41</v>
      </c>
      <c r="T47" s="6" t="s">
        <v>29</v>
      </c>
      <c r="U47" s="1">
        <v>57</v>
      </c>
      <c r="V47" s="1">
        <v>28</v>
      </c>
      <c r="W47" s="1">
        <v>29</v>
      </c>
      <c r="X47" s="1">
        <v>450</v>
      </c>
      <c r="Y47" s="1">
        <v>212</v>
      </c>
      <c r="Z47" s="1">
        <v>238</v>
      </c>
      <c r="AA47" s="1">
        <v>39</v>
      </c>
      <c r="AB47" s="1">
        <v>15</v>
      </c>
      <c r="AC47" s="1">
        <v>24</v>
      </c>
      <c r="AD47" s="1">
        <v>52</v>
      </c>
      <c r="AE47" s="1">
        <v>24</v>
      </c>
      <c r="AF47" s="1">
        <v>28</v>
      </c>
      <c r="AG47" s="1">
        <v>11</v>
      </c>
      <c r="AH47" s="1">
        <v>2</v>
      </c>
      <c r="AI47" s="1">
        <v>9</v>
      </c>
      <c r="AJ47" s="1">
        <v>6</v>
      </c>
      <c r="AK47" s="1">
        <v>5</v>
      </c>
      <c r="AL47" s="1">
        <v>1</v>
      </c>
      <c r="AM47" s="6" t="s">
        <v>29</v>
      </c>
      <c r="AN47" s="1">
        <v>34</v>
      </c>
      <c r="AO47" s="1">
        <v>16</v>
      </c>
      <c r="AP47" s="1">
        <v>18</v>
      </c>
      <c r="AQ47" s="1">
        <v>40</v>
      </c>
      <c r="AR47" s="1">
        <v>17</v>
      </c>
      <c r="AS47" s="1">
        <v>23</v>
      </c>
      <c r="AT47" s="1">
        <v>30</v>
      </c>
      <c r="AU47" s="1">
        <v>13</v>
      </c>
      <c r="AV47" s="1">
        <v>17</v>
      </c>
      <c r="AW47" s="1">
        <v>36</v>
      </c>
      <c r="AX47" s="1">
        <v>20</v>
      </c>
      <c r="AY47" s="1">
        <v>16</v>
      </c>
      <c r="AZ47" s="1">
        <v>28</v>
      </c>
      <c r="BA47" s="1">
        <v>8</v>
      </c>
      <c r="BB47" s="1">
        <v>20</v>
      </c>
      <c r="BC47" s="1">
        <v>17</v>
      </c>
      <c r="BD47" s="1">
        <v>8</v>
      </c>
      <c r="BE47" s="1">
        <v>9</v>
      </c>
      <c r="BF47" s="6" t="s">
        <v>29</v>
      </c>
      <c r="BG47" s="1">
        <v>18</v>
      </c>
      <c r="BH47" s="1">
        <v>11</v>
      </c>
      <c r="BI47" s="1">
        <v>7</v>
      </c>
      <c r="BJ47" s="1">
        <v>15</v>
      </c>
      <c r="BK47" s="1">
        <v>6</v>
      </c>
      <c r="BL47" s="1">
        <v>9</v>
      </c>
      <c r="BM47" s="1">
        <v>4</v>
      </c>
      <c r="BN47" s="1">
        <v>1</v>
      </c>
      <c r="BO47" s="1">
        <v>3</v>
      </c>
      <c r="BP47" s="1">
        <v>37</v>
      </c>
      <c r="BQ47" s="1">
        <v>16</v>
      </c>
      <c r="BR47" s="1">
        <v>21</v>
      </c>
      <c r="BS47" s="1">
        <v>0</v>
      </c>
      <c r="BT47" s="1">
        <v>0</v>
      </c>
      <c r="BU47" s="1">
        <v>0</v>
      </c>
    </row>
    <row r="48" spans="1:73" x14ac:dyDescent="0.15">
      <c r="A48" s="6" t="s">
        <v>30</v>
      </c>
      <c r="B48" s="1">
        <v>1279</v>
      </c>
      <c r="C48" s="1">
        <v>638</v>
      </c>
      <c r="D48" s="1">
        <v>641</v>
      </c>
      <c r="E48" s="1">
        <v>0</v>
      </c>
      <c r="F48" s="1">
        <v>0</v>
      </c>
      <c r="G48" s="1">
        <v>0</v>
      </c>
      <c r="H48" s="1">
        <v>29</v>
      </c>
      <c r="I48" s="1">
        <v>12</v>
      </c>
      <c r="J48" s="1">
        <v>17</v>
      </c>
      <c r="K48" s="1">
        <v>55</v>
      </c>
      <c r="L48" s="1">
        <v>21</v>
      </c>
      <c r="M48" s="1">
        <v>34</v>
      </c>
      <c r="N48" s="1">
        <v>55</v>
      </c>
      <c r="O48" s="1">
        <v>29</v>
      </c>
      <c r="P48" s="1">
        <v>26</v>
      </c>
      <c r="Q48" s="1">
        <v>92</v>
      </c>
      <c r="R48" s="1">
        <v>52</v>
      </c>
      <c r="S48" s="1">
        <v>40</v>
      </c>
      <c r="T48" s="6" t="s">
        <v>30</v>
      </c>
      <c r="U48" s="1">
        <v>74</v>
      </c>
      <c r="V48" s="1">
        <v>31</v>
      </c>
      <c r="W48" s="1">
        <v>43</v>
      </c>
      <c r="X48" s="1">
        <v>481</v>
      </c>
      <c r="Y48" s="1">
        <v>255</v>
      </c>
      <c r="Z48" s="1">
        <v>226</v>
      </c>
      <c r="AA48" s="1">
        <v>42</v>
      </c>
      <c r="AB48" s="1">
        <v>20</v>
      </c>
      <c r="AC48" s="1">
        <v>22</v>
      </c>
      <c r="AD48" s="1">
        <v>59</v>
      </c>
      <c r="AE48" s="1">
        <v>32</v>
      </c>
      <c r="AF48" s="1">
        <v>27</v>
      </c>
      <c r="AG48" s="1">
        <v>11</v>
      </c>
      <c r="AH48" s="1">
        <v>7</v>
      </c>
      <c r="AI48" s="1">
        <v>4</v>
      </c>
      <c r="AJ48" s="1">
        <v>16</v>
      </c>
      <c r="AK48" s="1">
        <v>9</v>
      </c>
      <c r="AL48" s="1">
        <v>7</v>
      </c>
      <c r="AM48" s="6" t="s">
        <v>30</v>
      </c>
      <c r="AN48" s="1">
        <v>56</v>
      </c>
      <c r="AO48" s="1">
        <v>23</v>
      </c>
      <c r="AP48" s="1">
        <v>33</v>
      </c>
      <c r="AQ48" s="1">
        <v>59</v>
      </c>
      <c r="AR48" s="1">
        <v>33</v>
      </c>
      <c r="AS48" s="1">
        <v>26</v>
      </c>
      <c r="AT48" s="1">
        <v>36</v>
      </c>
      <c r="AU48" s="1">
        <v>15</v>
      </c>
      <c r="AV48" s="1">
        <v>21</v>
      </c>
      <c r="AW48" s="1">
        <v>43</v>
      </c>
      <c r="AX48" s="1">
        <v>21</v>
      </c>
      <c r="AY48" s="1">
        <v>22</v>
      </c>
      <c r="AZ48" s="1">
        <v>30</v>
      </c>
      <c r="BA48" s="1">
        <v>17</v>
      </c>
      <c r="BB48" s="1">
        <v>13</v>
      </c>
      <c r="BC48" s="1">
        <v>40</v>
      </c>
      <c r="BD48" s="1">
        <v>16</v>
      </c>
      <c r="BE48" s="1">
        <v>24</v>
      </c>
      <c r="BF48" s="6" t="s">
        <v>30</v>
      </c>
      <c r="BG48" s="1">
        <v>23</v>
      </c>
      <c r="BH48" s="1">
        <v>9</v>
      </c>
      <c r="BI48" s="1">
        <v>14</v>
      </c>
      <c r="BJ48" s="1">
        <v>27</v>
      </c>
      <c r="BK48" s="1">
        <v>11</v>
      </c>
      <c r="BL48" s="1">
        <v>16</v>
      </c>
      <c r="BM48" s="1">
        <v>4</v>
      </c>
      <c r="BN48" s="1">
        <v>1</v>
      </c>
      <c r="BO48" s="1">
        <v>3</v>
      </c>
      <c r="BP48" s="1">
        <v>46</v>
      </c>
      <c r="BQ48" s="1">
        <v>23</v>
      </c>
      <c r="BR48" s="1">
        <v>23</v>
      </c>
      <c r="BS48" s="1">
        <v>1</v>
      </c>
      <c r="BT48" s="1">
        <v>1</v>
      </c>
      <c r="BU48" s="1">
        <v>0</v>
      </c>
    </row>
    <row r="49" spans="1:73" x14ac:dyDescent="0.15">
      <c r="A49" s="6" t="s">
        <v>31</v>
      </c>
      <c r="B49" s="1">
        <v>1300</v>
      </c>
      <c r="C49" s="1">
        <v>615</v>
      </c>
      <c r="D49" s="1">
        <v>685</v>
      </c>
      <c r="E49" s="1">
        <v>0</v>
      </c>
      <c r="F49" s="1">
        <v>0</v>
      </c>
      <c r="G49" s="1">
        <v>0</v>
      </c>
      <c r="H49" s="1">
        <v>22</v>
      </c>
      <c r="I49" s="1">
        <v>10</v>
      </c>
      <c r="J49" s="1">
        <v>12</v>
      </c>
      <c r="K49" s="1">
        <v>63</v>
      </c>
      <c r="L49" s="1">
        <v>28</v>
      </c>
      <c r="M49" s="1">
        <v>35</v>
      </c>
      <c r="N49" s="1">
        <v>60</v>
      </c>
      <c r="O49" s="1">
        <v>25</v>
      </c>
      <c r="P49" s="1">
        <v>35</v>
      </c>
      <c r="Q49" s="1">
        <v>79</v>
      </c>
      <c r="R49" s="1">
        <v>36</v>
      </c>
      <c r="S49" s="1">
        <v>43</v>
      </c>
      <c r="T49" s="6" t="s">
        <v>31</v>
      </c>
      <c r="U49" s="1">
        <v>77</v>
      </c>
      <c r="V49" s="1">
        <v>38</v>
      </c>
      <c r="W49" s="1">
        <v>39</v>
      </c>
      <c r="X49" s="1">
        <v>458</v>
      </c>
      <c r="Y49" s="1">
        <v>231</v>
      </c>
      <c r="Z49" s="1">
        <v>227</v>
      </c>
      <c r="AA49" s="1">
        <v>39</v>
      </c>
      <c r="AB49" s="1">
        <v>17</v>
      </c>
      <c r="AC49" s="1">
        <v>22</v>
      </c>
      <c r="AD49" s="1">
        <v>41</v>
      </c>
      <c r="AE49" s="1">
        <v>21</v>
      </c>
      <c r="AF49" s="1">
        <v>20</v>
      </c>
      <c r="AG49" s="1">
        <v>19</v>
      </c>
      <c r="AH49" s="1">
        <v>5</v>
      </c>
      <c r="AI49" s="1">
        <v>14</v>
      </c>
      <c r="AJ49" s="1">
        <v>25</v>
      </c>
      <c r="AK49" s="1">
        <v>10</v>
      </c>
      <c r="AL49" s="1">
        <v>15</v>
      </c>
      <c r="AM49" s="6" t="s">
        <v>31</v>
      </c>
      <c r="AN49" s="1">
        <v>72</v>
      </c>
      <c r="AO49" s="1">
        <v>29</v>
      </c>
      <c r="AP49" s="1">
        <v>43</v>
      </c>
      <c r="AQ49" s="1">
        <v>75</v>
      </c>
      <c r="AR49" s="1">
        <v>34</v>
      </c>
      <c r="AS49" s="1">
        <v>41</v>
      </c>
      <c r="AT49" s="1">
        <v>32</v>
      </c>
      <c r="AU49" s="1">
        <v>15</v>
      </c>
      <c r="AV49" s="1">
        <v>17</v>
      </c>
      <c r="AW49" s="1">
        <v>65</v>
      </c>
      <c r="AX49" s="1">
        <v>33</v>
      </c>
      <c r="AY49" s="1">
        <v>32</v>
      </c>
      <c r="AZ49" s="1">
        <v>35</v>
      </c>
      <c r="BA49" s="1">
        <v>13</v>
      </c>
      <c r="BB49" s="1">
        <v>22</v>
      </c>
      <c r="BC49" s="1">
        <v>31</v>
      </c>
      <c r="BD49" s="1">
        <v>15</v>
      </c>
      <c r="BE49" s="1">
        <v>16</v>
      </c>
      <c r="BF49" s="6" t="s">
        <v>31</v>
      </c>
      <c r="BG49" s="1">
        <v>27</v>
      </c>
      <c r="BH49" s="1">
        <v>11</v>
      </c>
      <c r="BI49" s="1">
        <v>16</v>
      </c>
      <c r="BJ49" s="1">
        <v>35</v>
      </c>
      <c r="BK49" s="1">
        <v>19</v>
      </c>
      <c r="BL49" s="1">
        <v>16</v>
      </c>
      <c r="BM49" s="1">
        <v>12</v>
      </c>
      <c r="BN49" s="1">
        <v>5</v>
      </c>
      <c r="BO49" s="1">
        <v>7</v>
      </c>
      <c r="BP49" s="1">
        <v>32</v>
      </c>
      <c r="BQ49" s="1">
        <v>20</v>
      </c>
      <c r="BR49" s="1">
        <v>12</v>
      </c>
      <c r="BS49" s="1">
        <v>1</v>
      </c>
      <c r="BT49" s="1">
        <v>0</v>
      </c>
      <c r="BU49" s="1">
        <v>1</v>
      </c>
    </row>
    <row r="50" spans="1:73" x14ac:dyDescent="0.15">
      <c r="A50" s="6" t="s">
        <v>32</v>
      </c>
      <c r="B50" s="1">
        <v>1495</v>
      </c>
      <c r="C50" s="1">
        <v>750</v>
      </c>
      <c r="D50" s="1">
        <v>745</v>
      </c>
      <c r="E50" s="1">
        <v>2</v>
      </c>
      <c r="F50" s="1">
        <v>1</v>
      </c>
      <c r="G50" s="1">
        <v>1</v>
      </c>
      <c r="H50" s="1">
        <v>39</v>
      </c>
      <c r="I50" s="1">
        <v>22</v>
      </c>
      <c r="J50" s="1">
        <v>17</v>
      </c>
      <c r="K50" s="1">
        <v>96</v>
      </c>
      <c r="L50" s="1">
        <v>41</v>
      </c>
      <c r="M50" s="1">
        <v>55</v>
      </c>
      <c r="N50" s="1">
        <v>58</v>
      </c>
      <c r="O50" s="1">
        <v>26</v>
      </c>
      <c r="P50" s="1">
        <v>32</v>
      </c>
      <c r="Q50" s="1">
        <v>109</v>
      </c>
      <c r="R50" s="1">
        <v>55</v>
      </c>
      <c r="S50" s="1">
        <v>54</v>
      </c>
      <c r="T50" s="6" t="s">
        <v>32</v>
      </c>
      <c r="U50" s="1">
        <v>80</v>
      </c>
      <c r="V50" s="1">
        <v>41</v>
      </c>
      <c r="W50" s="1">
        <v>39</v>
      </c>
      <c r="X50" s="1">
        <v>449</v>
      </c>
      <c r="Y50" s="1">
        <v>247</v>
      </c>
      <c r="Z50" s="1">
        <v>202</v>
      </c>
      <c r="AA50" s="1">
        <v>68</v>
      </c>
      <c r="AB50" s="1">
        <v>30</v>
      </c>
      <c r="AC50" s="1">
        <v>38</v>
      </c>
      <c r="AD50" s="1">
        <v>65</v>
      </c>
      <c r="AE50" s="1">
        <v>29</v>
      </c>
      <c r="AF50" s="1">
        <v>36</v>
      </c>
      <c r="AG50" s="1">
        <v>22</v>
      </c>
      <c r="AH50" s="1">
        <v>11</v>
      </c>
      <c r="AI50" s="1">
        <v>11</v>
      </c>
      <c r="AJ50" s="1">
        <v>25</v>
      </c>
      <c r="AK50" s="1">
        <v>10</v>
      </c>
      <c r="AL50" s="1">
        <v>15</v>
      </c>
      <c r="AM50" s="6" t="s">
        <v>32</v>
      </c>
      <c r="AN50" s="1">
        <v>92</v>
      </c>
      <c r="AO50" s="1">
        <v>44</v>
      </c>
      <c r="AP50" s="1">
        <v>48</v>
      </c>
      <c r="AQ50" s="1">
        <v>75</v>
      </c>
      <c r="AR50" s="1">
        <v>36</v>
      </c>
      <c r="AS50" s="1">
        <v>39</v>
      </c>
      <c r="AT50" s="1">
        <v>25</v>
      </c>
      <c r="AU50" s="1">
        <v>9</v>
      </c>
      <c r="AV50" s="1">
        <v>16</v>
      </c>
      <c r="AW50" s="1">
        <v>59</v>
      </c>
      <c r="AX50" s="1">
        <v>31</v>
      </c>
      <c r="AY50" s="1">
        <v>28</v>
      </c>
      <c r="AZ50" s="1">
        <v>45</v>
      </c>
      <c r="BA50" s="1">
        <v>23</v>
      </c>
      <c r="BB50" s="1">
        <v>22</v>
      </c>
      <c r="BC50" s="1">
        <v>60</v>
      </c>
      <c r="BD50" s="1">
        <v>30</v>
      </c>
      <c r="BE50" s="1">
        <v>30</v>
      </c>
      <c r="BF50" s="6" t="s">
        <v>32</v>
      </c>
      <c r="BG50" s="1">
        <v>36</v>
      </c>
      <c r="BH50" s="1">
        <v>18</v>
      </c>
      <c r="BI50" s="1">
        <v>18</v>
      </c>
      <c r="BJ50" s="1">
        <v>42</v>
      </c>
      <c r="BK50" s="1">
        <v>17</v>
      </c>
      <c r="BL50" s="1">
        <v>25</v>
      </c>
      <c r="BM50" s="1">
        <v>12</v>
      </c>
      <c r="BN50" s="1">
        <v>9</v>
      </c>
      <c r="BO50" s="1">
        <v>3</v>
      </c>
      <c r="BP50" s="1">
        <v>35</v>
      </c>
      <c r="BQ50" s="1">
        <v>19</v>
      </c>
      <c r="BR50" s="1">
        <v>16</v>
      </c>
      <c r="BS50" s="1">
        <v>1</v>
      </c>
      <c r="BT50" s="1">
        <v>1</v>
      </c>
      <c r="BU50" s="1">
        <v>0</v>
      </c>
    </row>
    <row r="51" spans="1:73" x14ac:dyDescent="0.15">
      <c r="A51" s="6" t="s">
        <v>33</v>
      </c>
      <c r="B51" s="1">
        <v>1523</v>
      </c>
      <c r="C51" s="1">
        <v>742</v>
      </c>
      <c r="D51" s="1">
        <v>781</v>
      </c>
      <c r="E51" s="1">
        <v>0</v>
      </c>
      <c r="F51" s="1">
        <v>0</v>
      </c>
      <c r="G51" s="1">
        <v>0</v>
      </c>
      <c r="H51" s="1">
        <v>57</v>
      </c>
      <c r="I51" s="1">
        <v>24</v>
      </c>
      <c r="J51" s="1">
        <v>33</v>
      </c>
      <c r="K51" s="1">
        <v>87</v>
      </c>
      <c r="L51" s="1">
        <v>44</v>
      </c>
      <c r="M51" s="1">
        <v>43</v>
      </c>
      <c r="N51" s="1">
        <v>52</v>
      </c>
      <c r="O51" s="1">
        <v>27</v>
      </c>
      <c r="P51" s="1">
        <v>25</v>
      </c>
      <c r="Q51" s="1">
        <v>102</v>
      </c>
      <c r="R51" s="1">
        <v>45</v>
      </c>
      <c r="S51" s="1">
        <v>57</v>
      </c>
      <c r="T51" s="6" t="s">
        <v>33</v>
      </c>
      <c r="U51" s="1">
        <v>83</v>
      </c>
      <c r="V51" s="1">
        <v>42</v>
      </c>
      <c r="W51" s="1">
        <v>41</v>
      </c>
      <c r="X51" s="1">
        <v>427</v>
      </c>
      <c r="Y51" s="1">
        <v>194</v>
      </c>
      <c r="Z51" s="1">
        <v>233</v>
      </c>
      <c r="AA51" s="1">
        <v>55</v>
      </c>
      <c r="AB51" s="1">
        <v>26</v>
      </c>
      <c r="AC51" s="1">
        <v>29</v>
      </c>
      <c r="AD51" s="1">
        <v>68</v>
      </c>
      <c r="AE51" s="1">
        <v>34</v>
      </c>
      <c r="AF51" s="1">
        <v>34</v>
      </c>
      <c r="AG51" s="1">
        <v>29</v>
      </c>
      <c r="AH51" s="1">
        <v>18</v>
      </c>
      <c r="AI51" s="1">
        <v>11</v>
      </c>
      <c r="AJ51" s="1">
        <v>25</v>
      </c>
      <c r="AK51" s="1">
        <v>16</v>
      </c>
      <c r="AL51" s="1">
        <v>9</v>
      </c>
      <c r="AM51" s="6" t="s">
        <v>33</v>
      </c>
      <c r="AN51" s="1">
        <v>85</v>
      </c>
      <c r="AO51" s="1">
        <v>48</v>
      </c>
      <c r="AP51" s="1">
        <v>37</v>
      </c>
      <c r="AQ51" s="1">
        <v>96</v>
      </c>
      <c r="AR51" s="1">
        <v>42</v>
      </c>
      <c r="AS51" s="1">
        <v>54</v>
      </c>
      <c r="AT51" s="1">
        <v>39</v>
      </c>
      <c r="AU51" s="1">
        <v>19</v>
      </c>
      <c r="AV51" s="1">
        <v>20</v>
      </c>
      <c r="AW51" s="1">
        <v>78</v>
      </c>
      <c r="AX51" s="1">
        <v>39</v>
      </c>
      <c r="AY51" s="1">
        <v>39</v>
      </c>
      <c r="AZ51" s="1">
        <v>34</v>
      </c>
      <c r="BA51" s="1">
        <v>18</v>
      </c>
      <c r="BB51" s="1">
        <v>16</v>
      </c>
      <c r="BC51" s="1">
        <v>57</v>
      </c>
      <c r="BD51" s="1">
        <v>33</v>
      </c>
      <c r="BE51" s="1">
        <v>24</v>
      </c>
      <c r="BF51" s="6" t="s">
        <v>33</v>
      </c>
      <c r="BG51" s="1">
        <v>46</v>
      </c>
      <c r="BH51" s="1">
        <v>16</v>
      </c>
      <c r="BI51" s="1">
        <v>30</v>
      </c>
      <c r="BJ51" s="1">
        <v>58</v>
      </c>
      <c r="BK51" s="1">
        <v>26</v>
      </c>
      <c r="BL51" s="1">
        <v>32</v>
      </c>
      <c r="BM51" s="1">
        <v>9</v>
      </c>
      <c r="BN51" s="1">
        <v>7</v>
      </c>
      <c r="BO51" s="1">
        <v>2</v>
      </c>
      <c r="BP51" s="1">
        <v>36</v>
      </c>
      <c r="BQ51" s="1">
        <v>24</v>
      </c>
      <c r="BR51" s="1">
        <v>12</v>
      </c>
      <c r="BS51" s="1">
        <v>0</v>
      </c>
      <c r="BT51" s="1">
        <v>0</v>
      </c>
      <c r="BU51" s="1">
        <v>0</v>
      </c>
    </row>
    <row r="52" spans="1:73" x14ac:dyDescent="0.15">
      <c r="A52" s="6" t="s">
        <v>34</v>
      </c>
      <c r="B52" s="1">
        <v>1370</v>
      </c>
      <c r="C52" s="1">
        <v>647</v>
      </c>
      <c r="D52" s="1">
        <v>723</v>
      </c>
      <c r="E52" s="1">
        <v>1</v>
      </c>
      <c r="F52" s="1">
        <v>1</v>
      </c>
      <c r="G52" s="1">
        <v>0</v>
      </c>
      <c r="H52" s="1">
        <v>34</v>
      </c>
      <c r="I52" s="1">
        <v>16</v>
      </c>
      <c r="J52" s="1">
        <v>18</v>
      </c>
      <c r="K52" s="1">
        <v>75</v>
      </c>
      <c r="L52" s="1">
        <v>40</v>
      </c>
      <c r="M52" s="1">
        <v>35</v>
      </c>
      <c r="N52" s="1">
        <v>78</v>
      </c>
      <c r="O52" s="1">
        <v>43</v>
      </c>
      <c r="P52" s="1">
        <v>35</v>
      </c>
      <c r="Q52" s="1">
        <v>96</v>
      </c>
      <c r="R52" s="1">
        <v>45</v>
      </c>
      <c r="S52" s="1">
        <v>51</v>
      </c>
      <c r="T52" s="6" t="s">
        <v>34</v>
      </c>
      <c r="U52" s="1">
        <v>75</v>
      </c>
      <c r="V52" s="1">
        <v>30</v>
      </c>
      <c r="W52" s="1">
        <v>45</v>
      </c>
      <c r="X52" s="1">
        <v>367</v>
      </c>
      <c r="Y52" s="1">
        <v>164</v>
      </c>
      <c r="Z52" s="1">
        <v>203</v>
      </c>
      <c r="AA52" s="1">
        <v>47</v>
      </c>
      <c r="AB52" s="1">
        <v>17</v>
      </c>
      <c r="AC52" s="1">
        <v>30</v>
      </c>
      <c r="AD52" s="1">
        <v>65</v>
      </c>
      <c r="AE52" s="1">
        <v>35</v>
      </c>
      <c r="AF52" s="1">
        <v>30</v>
      </c>
      <c r="AG52" s="1">
        <v>34</v>
      </c>
      <c r="AH52" s="1">
        <v>12</v>
      </c>
      <c r="AI52" s="1">
        <v>22</v>
      </c>
      <c r="AJ52" s="1">
        <v>18</v>
      </c>
      <c r="AK52" s="1">
        <v>9</v>
      </c>
      <c r="AL52" s="1">
        <v>9</v>
      </c>
      <c r="AM52" s="6" t="s">
        <v>34</v>
      </c>
      <c r="AN52" s="1">
        <v>67</v>
      </c>
      <c r="AO52" s="1">
        <v>28</v>
      </c>
      <c r="AP52" s="1">
        <v>39</v>
      </c>
      <c r="AQ52" s="1">
        <v>71</v>
      </c>
      <c r="AR52" s="1">
        <v>38</v>
      </c>
      <c r="AS52" s="1">
        <v>33</v>
      </c>
      <c r="AT52" s="1">
        <v>32</v>
      </c>
      <c r="AU52" s="1">
        <v>19</v>
      </c>
      <c r="AV52" s="1">
        <v>13</v>
      </c>
      <c r="AW52" s="1">
        <v>91</v>
      </c>
      <c r="AX52" s="1">
        <v>40</v>
      </c>
      <c r="AY52" s="1">
        <v>51</v>
      </c>
      <c r="AZ52" s="1">
        <v>52</v>
      </c>
      <c r="BA52" s="1">
        <v>29</v>
      </c>
      <c r="BB52" s="1">
        <v>23</v>
      </c>
      <c r="BC52" s="1">
        <v>42</v>
      </c>
      <c r="BD52" s="1">
        <v>20</v>
      </c>
      <c r="BE52" s="1">
        <v>22</v>
      </c>
      <c r="BF52" s="6" t="s">
        <v>34</v>
      </c>
      <c r="BG52" s="1">
        <v>39</v>
      </c>
      <c r="BH52" s="1">
        <v>16</v>
      </c>
      <c r="BI52" s="1">
        <v>23</v>
      </c>
      <c r="BJ52" s="1">
        <v>59</v>
      </c>
      <c r="BK52" s="1">
        <v>32</v>
      </c>
      <c r="BL52" s="1">
        <v>27</v>
      </c>
      <c r="BM52" s="1">
        <v>7</v>
      </c>
      <c r="BN52" s="1">
        <v>3</v>
      </c>
      <c r="BO52" s="1">
        <v>4</v>
      </c>
      <c r="BP52" s="1">
        <v>19</v>
      </c>
      <c r="BQ52" s="1">
        <v>10</v>
      </c>
      <c r="BR52" s="1">
        <v>9</v>
      </c>
      <c r="BS52" s="1">
        <v>1</v>
      </c>
      <c r="BT52" s="1">
        <v>0</v>
      </c>
      <c r="BU52" s="1">
        <v>1</v>
      </c>
    </row>
    <row r="53" spans="1:73" x14ac:dyDescent="0.15">
      <c r="A53" s="6" t="s">
        <v>35</v>
      </c>
      <c r="B53" s="1">
        <v>1303</v>
      </c>
      <c r="C53" s="1">
        <v>565</v>
      </c>
      <c r="D53" s="1">
        <v>738</v>
      </c>
      <c r="E53" s="1">
        <v>1</v>
      </c>
      <c r="F53" s="1">
        <v>0</v>
      </c>
      <c r="G53" s="1">
        <v>1</v>
      </c>
      <c r="H53" s="1">
        <v>31</v>
      </c>
      <c r="I53" s="1">
        <v>14</v>
      </c>
      <c r="J53" s="1">
        <v>17</v>
      </c>
      <c r="K53" s="1">
        <v>95</v>
      </c>
      <c r="L53" s="1">
        <v>40</v>
      </c>
      <c r="M53" s="1">
        <v>55</v>
      </c>
      <c r="N53" s="1">
        <v>78</v>
      </c>
      <c r="O53" s="1">
        <v>35</v>
      </c>
      <c r="P53" s="1">
        <v>43</v>
      </c>
      <c r="Q53" s="1">
        <v>83</v>
      </c>
      <c r="R53" s="1">
        <v>38</v>
      </c>
      <c r="S53" s="1">
        <v>45</v>
      </c>
      <c r="T53" s="6" t="s">
        <v>35</v>
      </c>
      <c r="U53" s="1">
        <v>63</v>
      </c>
      <c r="V53" s="1">
        <v>30</v>
      </c>
      <c r="W53" s="1">
        <v>33</v>
      </c>
      <c r="X53" s="1">
        <v>277</v>
      </c>
      <c r="Y53" s="1">
        <v>115</v>
      </c>
      <c r="Z53" s="1">
        <v>162</v>
      </c>
      <c r="AA53" s="1">
        <v>68</v>
      </c>
      <c r="AB53" s="1">
        <v>33</v>
      </c>
      <c r="AC53" s="1">
        <v>35</v>
      </c>
      <c r="AD53" s="1">
        <v>61</v>
      </c>
      <c r="AE53" s="1">
        <v>25</v>
      </c>
      <c r="AF53" s="1">
        <v>36</v>
      </c>
      <c r="AG53" s="1">
        <v>26</v>
      </c>
      <c r="AH53" s="1">
        <v>15</v>
      </c>
      <c r="AI53" s="1">
        <v>11</v>
      </c>
      <c r="AJ53" s="1">
        <v>29</v>
      </c>
      <c r="AK53" s="1">
        <v>9</v>
      </c>
      <c r="AL53" s="1">
        <v>20</v>
      </c>
      <c r="AM53" s="6" t="s">
        <v>35</v>
      </c>
      <c r="AN53" s="1">
        <v>75</v>
      </c>
      <c r="AO53" s="1">
        <v>37</v>
      </c>
      <c r="AP53" s="1">
        <v>38</v>
      </c>
      <c r="AQ53" s="1">
        <v>67</v>
      </c>
      <c r="AR53" s="1">
        <v>24</v>
      </c>
      <c r="AS53" s="1">
        <v>43</v>
      </c>
      <c r="AT53" s="1">
        <v>29</v>
      </c>
      <c r="AU53" s="1">
        <v>14</v>
      </c>
      <c r="AV53" s="1">
        <v>15</v>
      </c>
      <c r="AW53" s="1">
        <v>63</v>
      </c>
      <c r="AX53" s="1">
        <v>33</v>
      </c>
      <c r="AY53" s="1">
        <v>30</v>
      </c>
      <c r="AZ53" s="1">
        <v>60</v>
      </c>
      <c r="BA53" s="1">
        <v>28</v>
      </c>
      <c r="BB53" s="1">
        <v>32</v>
      </c>
      <c r="BC53" s="1">
        <v>56</v>
      </c>
      <c r="BD53" s="1">
        <v>18</v>
      </c>
      <c r="BE53" s="1">
        <v>38</v>
      </c>
      <c r="BF53" s="6" t="s">
        <v>35</v>
      </c>
      <c r="BG53" s="1">
        <v>49</v>
      </c>
      <c r="BH53" s="1">
        <v>17</v>
      </c>
      <c r="BI53" s="1">
        <v>32</v>
      </c>
      <c r="BJ53" s="1">
        <v>62</v>
      </c>
      <c r="BK53" s="1">
        <v>27</v>
      </c>
      <c r="BL53" s="1">
        <v>35</v>
      </c>
      <c r="BM53" s="1">
        <v>4</v>
      </c>
      <c r="BN53" s="1">
        <v>3</v>
      </c>
      <c r="BO53" s="1">
        <v>1</v>
      </c>
      <c r="BP53" s="1">
        <v>26</v>
      </c>
      <c r="BQ53" s="1">
        <v>10</v>
      </c>
      <c r="BR53" s="1">
        <v>16</v>
      </c>
      <c r="BS53" s="1">
        <v>0</v>
      </c>
      <c r="BT53" s="1">
        <v>0</v>
      </c>
      <c r="BU53" s="1">
        <v>0</v>
      </c>
    </row>
    <row r="54" spans="1:73" x14ac:dyDescent="0.15">
      <c r="A54" s="6" t="s">
        <v>36</v>
      </c>
      <c r="B54" s="1">
        <v>1037</v>
      </c>
      <c r="C54" s="1">
        <v>457</v>
      </c>
      <c r="D54" s="1">
        <v>580</v>
      </c>
      <c r="E54" s="1">
        <v>2</v>
      </c>
      <c r="F54" s="1">
        <v>1</v>
      </c>
      <c r="G54" s="1">
        <v>1</v>
      </c>
      <c r="H54" s="1">
        <v>29</v>
      </c>
      <c r="I54" s="1">
        <v>9</v>
      </c>
      <c r="J54" s="1">
        <v>20</v>
      </c>
      <c r="K54" s="1">
        <v>52</v>
      </c>
      <c r="L54" s="1">
        <v>23</v>
      </c>
      <c r="M54" s="1">
        <v>29</v>
      </c>
      <c r="N54" s="1">
        <v>51</v>
      </c>
      <c r="O54" s="1">
        <v>24</v>
      </c>
      <c r="P54" s="1">
        <v>27</v>
      </c>
      <c r="Q54" s="1">
        <v>63</v>
      </c>
      <c r="R54" s="1">
        <v>34</v>
      </c>
      <c r="S54" s="1">
        <v>29</v>
      </c>
      <c r="T54" s="6" t="s">
        <v>36</v>
      </c>
      <c r="U54" s="1">
        <v>45</v>
      </c>
      <c r="V54" s="1">
        <v>19</v>
      </c>
      <c r="W54" s="1">
        <v>26</v>
      </c>
      <c r="X54" s="1">
        <v>258</v>
      </c>
      <c r="Y54" s="1">
        <v>111</v>
      </c>
      <c r="Z54" s="1">
        <v>147</v>
      </c>
      <c r="AA54" s="1">
        <v>31</v>
      </c>
      <c r="AB54" s="1">
        <v>16</v>
      </c>
      <c r="AC54" s="1">
        <v>15</v>
      </c>
      <c r="AD54" s="1">
        <v>41</v>
      </c>
      <c r="AE54" s="1">
        <v>18</v>
      </c>
      <c r="AF54" s="1">
        <v>23</v>
      </c>
      <c r="AG54" s="1">
        <v>16</v>
      </c>
      <c r="AH54" s="1">
        <v>4</v>
      </c>
      <c r="AI54" s="1">
        <v>12</v>
      </c>
      <c r="AJ54" s="1">
        <v>23</v>
      </c>
      <c r="AK54" s="1">
        <v>11</v>
      </c>
      <c r="AL54" s="1">
        <v>12</v>
      </c>
      <c r="AM54" s="6" t="s">
        <v>36</v>
      </c>
      <c r="AN54" s="1">
        <v>57</v>
      </c>
      <c r="AO54" s="1">
        <v>24</v>
      </c>
      <c r="AP54" s="1">
        <v>33</v>
      </c>
      <c r="AQ54" s="1">
        <v>82</v>
      </c>
      <c r="AR54" s="1">
        <v>34</v>
      </c>
      <c r="AS54" s="1">
        <v>48</v>
      </c>
      <c r="AT54" s="1">
        <v>25</v>
      </c>
      <c r="AU54" s="1">
        <v>10</v>
      </c>
      <c r="AV54" s="1">
        <v>15</v>
      </c>
      <c r="AW54" s="1">
        <v>61</v>
      </c>
      <c r="AX54" s="1">
        <v>30</v>
      </c>
      <c r="AY54" s="1">
        <v>31</v>
      </c>
      <c r="AZ54" s="1">
        <v>54</v>
      </c>
      <c r="BA54" s="1">
        <v>21</v>
      </c>
      <c r="BB54" s="1">
        <v>33</v>
      </c>
      <c r="BC54" s="1">
        <v>57</v>
      </c>
      <c r="BD54" s="1">
        <v>26</v>
      </c>
      <c r="BE54" s="1">
        <v>31</v>
      </c>
      <c r="BF54" s="6" t="s">
        <v>36</v>
      </c>
      <c r="BG54" s="1">
        <v>26</v>
      </c>
      <c r="BH54" s="1">
        <v>13</v>
      </c>
      <c r="BI54" s="1">
        <v>13</v>
      </c>
      <c r="BJ54" s="1">
        <v>42</v>
      </c>
      <c r="BK54" s="1">
        <v>20</v>
      </c>
      <c r="BL54" s="1">
        <v>22</v>
      </c>
      <c r="BM54" s="1">
        <v>8</v>
      </c>
      <c r="BN54" s="1">
        <v>3</v>
      </c>
      <c r="BO54" s="1">
        <v>5</v>
      </c>
      <c r="BP54" s="1">
        <v>14</v>
      </c>
      <c r="BQ54" s="1">
        <v>6</v>
      </c>
      <c r="BR54" s="1">
        <v>8</v>
      </c>
      <c r="BS54" s="1">
        <v>0</v>
      </c>
      <c r="BT54" s="1">
        <v>0</v>
      </c>
      <c r="BU54" s="1">
        <v>0</v>
      </c>
    </row>
    <row r="55" spans="1:73" x14ac:dyDescent="0.15">
      <c r="A55" s="6" t="s">
        <v>37</v>
      </c>
      <c r="B55" s="1">
        <v>688</v>
      </c>
      <c r="C55" s="1">
        <v>300</v>
      </c>
      <c r="D55" s="1">
        <v>388</v>
      </c>
      <c r="E55" s="1">
        <v>0</v>
      </c>
      <c r="F55" s="1">
        <v>0</v>
      </c>
      <c r="G55" s="1">
        <v>0</v>
      </c>
      <c r="H55" s="1">
        <v>21</v>
      </c>
      <c r="I55" s="1">
        <v>8</v>
      </c>
      <c r="J55" s="1">
        <v>13</v>
      </c>
      <c r="K55" s="1">
        <v>23</v>
      </c>
      <c r="L55" s="1">
        <v>12</v>
      </c>
      <c r="M55" s="1">
        <v>11</v>
      </c>
      <c r="N55" s="1">
        <v>28</v>
      </c>
      <c r="O55" s="1">
        <v>11</v>
      </c>
      <c r="P55" s="1">
        <v>17</v>
      </c>
      <c r="Q55" s="1">
        <v>41</v>
      </c>
      <c r="R55" s="1">
        <v>23</v>
      </c>
      <c r="S55" s="1">
        <v>18</v>
      </c>
      <c r="T55" s="6" t="s">
        <v>37</v>
      </c>
      <c r="U55" s="1">
        <v>27</v>
      </c>
      <c r="V55" s="1">
        <v>18</v>
      </c>
      <c r="W55" s="1">
        <v>9</v>
      </c>
      <c r="X55" s="1">
        <v>160</v>
      </c>
      <c r="Y55" s="1">
        <v>68</v>
      </c>
      <c r="Z55" s="1">
        <v>92</v>
      </c>
      <c r="AA55" s="1">
        <v>23</v>
      </c>
      <c r="AB55" s="1">
        <v>10</v>
      </c>
      <c r="AC55" s="1">
        <v>13</v>
      </c>
      <c r="AD55" s="1">
        <v>28</v>
      </c>
      <c r="AE55" s="1">
        <v>15</v>
      </c>
      <c r="AF55" s="1">
        <v>13</v>
      </c>
      <c r="AG55" s="1">
        <v>12</v>
      </c>
      <c r="AH55" s="1">
        <v>7</v>
      </c>
      <c r="AI55" s="1">
        <v>5</v>
      </c>
      <c r="AJ55" s="1">
        <v>9</v>
      </c>
      <c r="AK55" s="1">
        <v>5</v>
      </c>
      <c r="AL55" s="1">
        <v>4</v>
      </c>
      <c r="AM55" s="6" t="s">
        <v>37</v>
      </c>
      <c r="AN55" s="1">
        <v>32</v>
      </c>
      <c r="AO55" s="1">
        <v>13</v>
      </c>
      <c r="AP55" s="1">
        <v>19</v>
      </c>
      <c r="AQ55" s="1">
        <v>50</v>
      </c>
      <c r="AR55" s="1">
        <v>22</v>
      </c>
      <c r="AS55" s="1">
        <v>28</v>
      </c>
      <c r="AT55" s="1">
        <v>14</v>
      </c>
      <c r="AU55" s="1">
        <v>5</v>
      </c>
      <c r="AV55" s="1">
        <v>9</v>
      </c>
      <c r="AW55" s="1">
        <v>33</v>
      </c>
      <c r="AX55" s="1">
        <v>13</v>
      </c>
      <c r="AY55" s="1">
        <v>20</v>
      </c>
      <c r="AZ55" s="1">
        <v>66</v>
      </c>
      <c r="BA55" s="1">
        <v>27</v>
      </c>
      <c r="BB55" s="1">
        <v>39</v>
      </c>
      <c r="BC55" s="1">
        <v>36</v>
      </c>
      <c r="BD55" s="1">
        <v>16</v>
      </c>
      <c r="BE55" s="1">
        <v>20</v>
      </c>
      <c r="BF55" s="6" t="s">
        <v>37</v>
      </c>
      <c r="BG55" s="1">
        <v>29</v>
      </c>
      <c r="BH55" s="1">
        <v>6</v>
      </c>
      <c r="BI55" s="1">
        <v>23</v>
      </c>
      <c r="BJ55" s="1">
        <v>37</v>
      </c>
      <c r="BK55" s="1">
        <v>12</v>
      </c>
      <c r="BL55" s="1">
        <v>25</v>
      </c>
      <c r="BM55" s="1">
        <v>3</v>
      </c>
      <c r="BN55" s="1">
        <v>1</v>
      </c>
      <c r="BO55" s="1">
        <v>2</v>
      </c>
      <c r="BP55" s="1">
        <v>16</v>
      </c>
      <c r="BQ55" s="1">
        <v>8</v>
      </c>
      <c r="BR55" s="1">
        <v>8</v>
      </c>
      <c r="BS55" s="1">
        <v>0</v>
      </c>
      <c r="BT55" s="1">
        <v>0</v>
      </c>
      <c r="BU55" s="1">
        <v>0</v>
      </c>
    </row>
    <row r="56" spans="1:73" x14ac:dyDescent="0.15">
      <c r="A56" s="6" t="s">
        <v>38</v>
      </c>
      <c r="B56" s="1">
        <v>547</v>
      </c>
      <c r="C56" s="1">
        <v>204</v>
      </c>
      <c r="D56" s="1">
        <v>343</v>
      </c>
      <c r="E56" s="1">
        <v>1</v>
      </c>
      <c r="F56" s="1">
        <v>0</v>
      </c>
      <c r="G56" s="1">
        <v>1</v>
      </c>
      <c r="H56" s="1">
        <v>13</v>
      </c>
      <c r="I56" s="1">
        <v>5</v>
      </c>
      <c r="J56" s="1">
        <v>8</v>
      </c>
      <c r="K56" s="1">
        <v>26</v>
      </c>
      <c r="L56" s="1">
        <v>6</v>
      </c>
      <c r="M56" s="1">
        <v>20</v>
      </c>
      <c r="N56" s="1">
        <v>20</v>
      </c>
      <c r="O56" s="1">
        <v>7</v>
      </c>
      <c r="P56" s="1">
        <v>13</v>
      </c>
      <c r="Q56" s="1">
        <v>38</v>
      </c>
      <c r="R56" s="1">
        <v>15</v>
      </c>
      <c r="S56" s="1">
        <v>23</v>
      </c>
      <c r="T56" s="6" t="s">
        <v>38</v>
      </c>
      <c r="U56" s="1">
        <v>17</v>
      </c>
      <c r="V56" s="1">
        <v>6</v>
      </c>
      <c r="W56" s="1">
        <v>11</v>
      </c>
      <c r="X56" s="1">
        <v>100</v>
      </c>
      <c r="Y56" s="1">
        <v>34</v>
      </c>
      <c r="Z56" s="1">
        <v>66</v>
      </c>
      <c r="AA56" s="1">
        <v>30</v>
      </c>
      <c r="AB56" s="1">
        <v>13</v>
      </c>
      <c r="AC56" s="1">
        <v>17</v>
      </c>
      <c r="AD56" s="1">
        <v>20</v>
      </c>
      <c r="AE56" s="1">
        <v>7</v>
      </c>
      <c r="AF56" s="1">
        <v>13</v>
      </c>
      <c r="AG56" s="1">
        <v>11</v>
      </c>
      <c r="AH56" s="1">
        <v>5</v>
      </c>
      <c r="AI56" s="1">
        <v>6</v>
      </c>
      <c r="AJ56" s="1">
        <v>6</v>
      </c>
      <c r="AK56" s="1">
        <v>1</v>
      </c>
      <c r="AL56" s="1">
        <v>5</v>
      </c>
      <c r="AM56" s="6" t="s">
        <v>38</v>
      </c>
      <c r="AN56" s="1">
        <v>43</v>
      </c>
      <c r="AO56" s="1">
        <v>18</v>
      </c>
      <c r="AP56" s="1">
        <v>25</v>
      </c>
      <c r="AQ56" s="1">
        <v>60</v>
      </c>
      <c r="AR56" s="1">
        <v>28</v>
      </c>
      <c r="AS56" s="1">
        <v>32</v>
      </c>
      <c r="AT56" s="1">
        <v>15</v>
      </c>
      <c r="AU56" s="1">
        <v>6</v>
      </c>
      <c r="AV56" s="1">
        <v>9</v>
      </c>
      <c r="AW56" s="1">
        <v>32</v>
      </c>
      <c r="AX56" s="1">
        <v>12</v>
      </c>
      <c r="AY56" s="1">
        <v>20</v>
      </c>
      <c r="AZ56" s="1">
        <v>32</v>
      </c>
      <c r="BA56" s="1">
        <v>14</v>
      </c>
      <c r="BB56" s="1">
        <v>18</v>
      </c>
      <c r="BC56" s="1">
        <v>37</v>
      </c>
      <c r="BD56" s="1">
        <v>13</v>
      </c>
      <c r="BE56" s="1">
        <v>24</v>
      </c>
      <c r="BF56" s="6" t="s">
        <v>38</v>
      </c>
      <c r="BG56" s="1">
        <v>16</v>
      </c>
      <c r="BH56" s="1">
        <v>6</v>
      </c>
      <c r="BI56" s="1">
        <v>10</v>
      </c>
      <c r="BJ56" s="1">
        <v>24</v>
      </c>
      <c r="BK56" s="1">
        <v>7</v>
      </c>
      <c r="BL56" s="1">
        <v>17</v>
      </c>
      <c r="BM56" s="1">
        <v>0</v>
      </c>
      <c r="BN56" s="1">
        <v>0</v>
      </c>
      <c r="BO56" s="1">
        <v>0</v>
      </c>
      <c r="BP56" s="1">
        <v>6</v>
      </c>
      <c r="BQ56" s="1">
        <v>1</v>
      </c>
      <c r="BR56" s="1">
        <v>5</v>
      </c>
      <c r="BS56" s="1">
        <v>0</v>
      </c>
      <c r="BT56" s="1">
        <v>0</v>
      </c>
      <c r="BU56" s="1">
        <v>0</v>
      </c>
    </row>
    <row r="57" spans="1:73" x14ac:dyDescent="0.15">
      <c r="A57" s="33" t="s">
        <v>142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 t="s">
        <v>142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 t="s">
        <v>142</v>
      </c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 t="s">
        <v>142</v>
      </c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</row>
  </sheetData>
  <mergeCells count="27">
    <mergeCell ref="Q2:S2"/>
    <mergeCell ref="B2:D2"/>
    <mergeCell ref="E2:G2"/>
    <mergeCell ref="H2:J2"/>
    <mergeCell ref="K2:M2"/>
    <mergeCell ref="N2:P2"/>
    <mergeCell ref="A57:S57"/>
    <mergeCell ref="T57:AL57"/>
    <mergeCell ref="AM57:BE57"/>
    <mergeCell ref="BF57:BU57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BG2:BI2"/>
    <mergeCell ref="BJ2:BL2"/>
    <mergeCell ref="BM2:BO2"/>
    <mergeCell ref="BP2:BR2"/>
    <mergeCell ref="BS2:BU2"/>
  </mergeCells>
  <pageMargins left="0.7" right="0.7" top="0.75" bottom="0.75" header="0.3" footer="0.3"/>
  <pageSetup scale="16" orientation="portrait" r:id="rId1"/>
  <colBreaks count="3" manualBreakCount="3">
    <brk id="27" max="56" man="1"/>
    <brk id="38" max="56" man="1"/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 Kiribati 1985 AGESEX</vt:lpstr>
      <vt:lpstr>Age sex</vt:lpstr>
      <vt:lpstr>Age1 sex</vt:lpstr>
      <vt:lpstr>Relationship</vt:lpstr>
      <vt:lpstr>Ethnicity</vt:lpstr>
      <vt:lpstr>Marital Status</vt:lpstr>
      <vt:lpstr>SMAM</vt:lpstr>
      <vt:lpstr>Fa Vital</vt:lpstr>
      <vt:lpstr>Mo Vital</vt:lpstr>
      <vt:lpstr>Religion</vt:lpstr>
      <vt:lpstr>Home Is</vt:lpstr>
      <vt:lpstr>Birthplace</vt:lpstr>
      <vt:lpstr>Res at Independence</vt:lpstr>
      <vt:lpstr>Schooling</vt:lpstr>
      <vt:lpstr>Econ Actv</vt:lpstr>
      <vt:lpstr>Occupation</vt:lpstr>
      <vt:lpstr>Industry</vt:lpstr>
      <vt:lpstr>Fertility</vt:lpstr>
      <vt:lpstr>Age Econ</vt:lpstr>
      <vt:lpstr>Educ Econ</vt:lpstr>
      <vt:lpstr>Occup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Bradley Patris</cp:lastModifiedBy>
  <dcterms:created xsi:type="dcterms:W3CDTF">2018-12-11T02:02:30Z</dcterms:created>
  <dcterms:modified xsi:type="dcterms:W3CDTF">2020-02-29T01:26:49Z</dcterms:modified>
</cp:coreProperties>
</file>