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ley Patris\Desktop\PacificWeb\Tables\Kiribati\1990\"/>
    </mc:Choice>
  </mc:AlternateContent>
  <xr:revisionPtr revIDLastSave="0" documentId="8_{8A85CC8C-7447-4754-9B61-1299AB3A2CB2}" xr6:coauthVersionLast="45" xr6:coauthVersionMax="45" xr10:uidLastSave="{00000000-0000-0000-0000-000000000000}"/>
  <bookViews>
    <workbookView xWindow="-120" yWindow="-120" windowWidth="20730" windowHeight="11160" firstSheet="11" activeTab="17" xr2:uid="{15C34669-AA96-499C-AF95-16D80B1BD310}"/>
  </bookViews>
  <sheets>
    <sheet name="Kiribati 1990 Age" sheetId="1" r:id="rId1"/>
    <sheet name="Age and Sex" sheetId="2" r:id="rId2"/>
    <sheet name="Age1 sex" sheetId="3" r:id="rId3"/>
    <sheet name="Relationship" sheetId="4" r:id="rId4"/>
    <sheet name="Ethnicity" sheetId="5" r:id="rId5"/>
    <sheet name="Marital" sheetId="6" r:id="rId6"/>
    <sheet name="SMAM" sheetId="7" r:id="rId7"/>
    <sheet name="Fa Vital" sheetId="8" r:id="rId8"/>
    <sheet name="Mo Vital" sheetId="9" r:id="rId9"/>
    <sheet name="Religion" sheetId="10" r:id="rId10"/>
    <sheet name="Home Is" sheetId="11" r:id="rId11"/>
    <sheet name="Birthplace" sheetId="12" r:id="rId12"/>
    <sheet name="Usual Res" sheetId="13" r:id="rId13"/>
    <sheet name="Schooling" sheetId="14" r:id="rId14"/>
    <sheet name="Econ Actv" sheetId="15" r:id="rId15"/>
    <sheet name="Occupation" sheetId="16" r:id="rId16"/>
    <sheet name="Industry" sheetId="17" r:id="rId17"/>
    <sheet name="Fertility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4" l="1"/>
  <c r="D5" i="4"/>
  <c r="E5" i="4"/>
  <c r="F5" i="4"/>
  <c r="G5" i="4"/>
  <c r="H5" i="4"/>
  <c r="I5" i="4"/>
  <c r="J5" i="4"/>
  <c r="K5" i="4"/>
  <c r="L5" i="4"/>
  <c r="M5" i="4"/>
  <c r="N5" i="4"/>
  <c r="P5" i="4"/>
  <c r="Q5" i="4"/>
  <c r="R5" i="4"/>
  <c r="S5" i="4"/>
  <c r="T5" i="4"/>
  <c r="U5" i="4"/>
  <c r="V5" i="4"/>
  <c r="W5" i="4"/>
  <c r="X5" i="4"/>
  <c r="Y5" i="4"/>
  <c r="Z5" i="4"/>
  <c r="B5" i="4"/>
  <c r="I244" i="18" l="1"/>
  <c r="H244" i="18"/>
  <c r="G244" i="18"/>
  <c r="F244" i="18"/>
  <c r="I243" i="18"/>
  <c r="H243" i="18"/>
  <c r="G243" i="18"/>
  <c r="F243" i="18"/>
  <c r="I242" i="18"/>
  <c r="H242" i="18"/>
  <c r="G242" i="18"/>
  <c r="F242" i="18"/>
  <c r="I241" i="18"/>
  <c r="H241" i="18"/>
  <c r="G241" i="18"/>
  <c r="F241" i="18"/>
  <c r="I240" i="18"/>
  <c r="H240" i="18"/>
  <c r="G240" i="18"/>
  <c r="F240" i="18"/>
  <c r="I239" i="18"/>
  <c r="H239" i="18"/>
  <c r="G239" i="18"/>
  <c r="F239" i="18"/>
  <c r="I238" i="18"/>
  <c r="H238" i="18"/>
  <c r="G238" i="18"/>
  <c r="F238" i="18"/>
  <c r="I237" i="18"/>
  <c r="H237" i="18"/>
  <c r="G237" i="18"/>
  <c r="F237" i="18"/>
  <c r="I234" i="18"/>
  <c r="H234" i="18"/>
  <c r="G234" i="18"/>
  <c r="F234" i="18"/>
  <c r="I233" i="18"/>
  <c r="H233" i="18"/>
  <c r="G233" i="18"/>
  <c r="F233" i="18"/>
  <c r="I232" i="18"/>
  <c r="H232" i="18"/>
  <c r="G232" i="18"/>
  <c r="F232" i="18"/>
  <c r="I231" i="18"/>
  <c r="H231" i="18"/>
  <c r="G231" i="18"/>
  <c r="F231" i="18"/>
  <c r="I230" i="18"/>
  <c r="H230" i="18"/>
  <c r="G230" i="18"/>
  <c r="F230" i="18"/>
  <c r="I229" i="18"/>
  <c r="H229" i="18"/>
  <c r="G229" i="18"/>
  <c r="F229" i="18"/>
  <c r="I228" i="18"/>
  <c r="H228" i="18"/>
  <c r="G228" i="18"/>
  <c r="F228" i="18"/>
  <c r="I227" i="18"/>
  <c r="H227" i="18"/>
  <c r="G227" i="18"/>
  <c r="F227" i="18"/>
  <c r="I224" i="18"/>
  <c r="H224" i="18"/>
  <c r="G224" i="18"/>
  <c r="F224" i="18"/>
  <c r="I223" i="18"/>
  <c r="H223" i="18"/>
  <c r="G223" i="18"/>
  <c r="F223" i="18"/>
  <c r="I222" i="18"/>
  <c r="H222" i="18"/>
  <c r="G222" i="18"/>
  <c r="F222" i="18"/>
  <c r="I221" i="18"/>
  <c r="H221" i="18"/>
  <c r="G221" i="18"/>
  <c r="F221" i="18"/>
  <c r="I220" i="18"/>
  <c r="H220" i="18"/>
  <c r="G220" i="18"/>
  <c r="F220" i="18"/>
  <c r="I219" i="18"/>
  <c r="H219" i="18"/>
  <c r="G219" i="18"/>
  <c r="F219" i="18"/>
  <c r="I218" i="18"/>
  <c r="H218" i="18"/>
  <c r="G218" i="18"/>
  <c r="F218" i="18"/>
  <c r="I217" i="18"/>
  <c r="H217" i="18"/>
  <c r="G217" i="18"/>
  <c r="F217" i="18"/>
  <c r="I214" i="18"/>
  <c r="H214" i="18"/>
  <c r="G214" i="18"/>
  <c r="F214" i="18"/>
  <c r="I213" i="18"/>
  <c r="H213" i="18"/>
  <c r="G213" i="18"/>
  <c r="F213" i="18"/>
  <c r="I212" i="18"/>
  <c r="H212" i="18"/>
  <c r="G212" i="18"/>
  <c r="F212" i="18"/>
  <c r="I211" i="18"/>
  <c r="H211" i="18"/>
  <c r="G211" i="18"/>
  <c r="F211" i="18"/>
  <c r="I210" i="18"/>
  <c r="H210" i="18"/>
  <c r="G210" i="18"/>
  <c r="F210" i="18"/>
  <c r="I209" i="18"/>
  <c r="H209" i="18"/>
  <c r="G209" i="18"/>
  <c r="F209" i="18"/>
  <c r="I208" i="18"/>
  <c r="H208" i="18"/>
  <c r="G208" i="18"/>
  <c r="F208" i="18"/>
  <c r="I207" i="18"/>
  <c r="H207" i="18"/>
  <c r="G207" i="18"/>
  <c r="F207" i="18"/>
  <c r="I204" i="18"/>
  <c r="H204" i="18"/>
  <c r="G204" i="18"/>
  <c r="F204" i="18"/>
  <c r="I203" i="18"/>
  <c r="H203" i="18"/>
  <c r="G203" i="18"/>
  <c r="F203" i="18"/>
  <c r="I202" i="18"/>
  <c r="H202" i="18"/>
  <c r="G202" i="18"/>
  <c r="F202" i="18"/>
  <c r="I201" i="18"/>
  <c r="H201" i="18"/>
  <c r="G201" i="18"/>
  <c r="F201" i="18"/>
  <c r="I200" i="18"/>
  <c r="H200" i="18"/>
  <c r="G200" i="18"/>
  <c r="F200" i="18"/>
  <c r="I199" i="18"/>
  <c r="H199" i="18"/>
  <c r="G199" i="18"/>
  <c r="F199" i="18"/>
  <c r="I198" i="18"/>
  <c r="H198" i="18"/>
  <c r="G198" i="18"/>
  <c r="F198" i="18"/>
  <c r="I197" i="18"/>
  <c r="H197" i="18"/>
  <c r="G197" i="18"/>
  <c r="F197" i="18"/>
  <c r="I190" i="18"/>
  <c r="H190" i="18"/>
  <c r="G190" i="18"/>
  <c r="F190" i="18"/>
  <c r="I189" i="18"/>
  <c r="H189" i="18"/>
  <c r="G189" i="18"/>
  <c r="F189" i="18"/>
  <c r="I188" i="18"/>
  <c r="H188" i="18"/>
  <c r="G188" i="18"/>
  <c r="F188" i="18"/>
  <c r="I187" i="18"/>
  <c r="H187" i="18"/>
  <c r="G187" i="18"/>
  <c r="F187" i="18"/>
  <c r="I186" i="18"/>
  <c r="H186" i="18"/>
  <c r="G186" i="18"/>
  <c r="F186" i="18"/>
  <c r="I185" i="18"/>
  <c r="H185" i="18"/>
  <c r="G185" i="18"/>
  <c r="F185" i="18"/>
  <c r="I184" i="18"/>
  <c r="H184" i="18"/>
  <c r="G184" i="18"/>
  <c r="F184" i="18"/>
  <c r="I183" i="18"/>
  <c r="H183" i="18"/>
  <c r="G183" i="18"/>
  <c r="F183" i="18"/>
  <c r="I180" i="18"/>
  <c r="H180" i="18"/>
  <c r="G180" i="18"/>
  <c r="F180" i="18"/>
  <c r="I179" i="18"/>
  <c r="H179" i="18"/>
  <c r="G179" i="18"/>
  <c r="F179" i="18"/>
  <c r="I178" i="18"/>
  <c r="H178" i="18"/>
  <c r="G178" i="18"/>
  <c r="F178" i="18"/>
  <c r="I177" i="18"/>
  <c r="H177" i="18"/>
  <c r="G177" i="18"/>
  <c r="F177" i="18"/>
  <c r="I176" i="18"/>
  <c r="H176" i="18"/>
  <c r="G176" i="18"/>
  <c r="F176" i="18"/>
  <c r="I175" i="18"/>
  <c r="H175" i="18"/>
  <c r="G175" i="18"/>
  <c r="F175" i="18"/>
  <c r="I174" i="18"/>
  <c r="H174" i="18"/>
  <c r="G174" i="18"/>
  <c r="F174" i="18"/>
  <c r="I173" i="18"/>
  <c r="H173" i="18"/>
  <c r="G173" i="18"/>
  <c r="F173" i="18"/>
  <c r="I170" i="18"/>
  <c r="H170" i="18"/>
  <c r="G170" i="18"/>
  <c r="F170" i="18"/>
  <c r="I169" i="18"/>
  <c r="H169" i="18"/>
  <c r="G169" i="18"/>
  <c r="F169" i="18"/>
  <c r="I168" i="18"/>
  <c r="H168" i="18"/>
  <c r="G168" i="18"/>
  <c r="F168" i="18"/>
  <c r="I167" i="18"/>
  <c r="H167" i="18"/>
  <c r="G167" i="18"/>
  <c r="F167" i="18"/>
  <c r="I166" i="18"/>
  <c r="H166" i="18"/>
  <c r="G166" i="18"/>
  <c r="F166" i="18"/>
  <c r="I165" i="18"/>
  <c r="H165" i="18"/>
  <c r="G165" i="18"/>
  <c r="F165" i="18"/>
  <c r="I164" i="18"/>
  <c r="H164" i="18"/>
  <c r="G164" i="18"/>
  <c r="F164" i="18"/>
  <c r="I163" i="18"/>
  <c r="H163" i="18"/>
  <c r="G163" i="18"/>
  <c r="F163" i="18"/>
  <c r="I160" i="18"/>
  <c r="H160" i="18"/>
  <c r="G160" i="18"/>
  <c r="F160" i="18"/>
  <c r="I159" i="18"/>
  <c r="H159" i="18"/>
  <c r="G159" i="18"/>
  <c r="F159" i="18"/>
  <c r="I158" i="18"/>
  <c r="H158" i="18"/>
  <c r="G158" i="18"/>
  <c r="F158" i="18"/>
  <c r="I157" i="18"/>
  <c r="H157" i="18"/>
  <c r="G157" i="18"/>
  <c r="F157" i="18"/>
  <c r="I156" i="18"/>
  <c r="H156" i="18"/>
  <c r="G156" i="18"/>
  <c r="F156" i="18"/>
  <c r="I155" i="18"/>
  <c r="H155" i="18"/>
  <c r="G155" i="18"/>
  <c r="F155" i="18"/>
  <c r="I154" i="18"/>
  <c r="H154" i="18"/>
  <c r="G154" i="18"/>
  <c r="F154" i="18"/>
  <c r="I153" i="18"/>
  <c r="H153" i="18"/>
  <c r="G153" i="18"/>
  <c r="F153" i="18"/>
  <c r="I150" i="18"/>
  <c r="H150" i="18"/>
  <c r="G150" i="18"/>
  <c r="F150" i="18"/>
  <c r="I149" i="18"/>
  <c r="H149" i="18"/>
  <c r="G149" i="18"/>
  <c r="F149" i="18"/>
  <c r="I148" i="18"/>
  <c r="H148" i="18"/>
  <c r="G148" i="18"/>
  <c r="F148" i="18"/>
  <c r="I147" i="18"/>
  <c r="H147" i="18"/>
  <c r="G147" i="18"/>
  <c r="F147" i="18"/>
  <c r="I146" i="18"/>
  <c r="H146" i="18"/>
  <c r="G146" i="18"/>
  <c r="F146" i="18"/>
  <c r="I145" i="18"/>
  <c r="H145" i="18"/>
  <c r="G145" i="18"/>
  <c r="F145" i="18"/>
  <c r="I144" i="18"/>
  <c r="H144" i="18"/>
  <c r="G144" i="18"/>
  <c r="F144" i="18"/>
  <c r="I143" i="18"/>
  <c r="H143" i="18"/>
  <c r="G143" i="18"/>
  <c r="F143" i="18"/>
  <c r="I140" i="18"/>
  <c r="H140" i="18"/>
  <c r="G140" i="18"/>
  <c r="F140" i="18"/>
  <c r="I139" i="18"/>
  <c r="H139" i="18"/>
  <c r="G139" i="18"/>
  <c r="F139" i="18"/>
  <c r="I138" i="18"/>
  <c r="H138" i="18"/>
  <c r="G138" i="18"/>
  <c r="F138" i="18"/>
  <c r="I137" i="18"/>
  <c r="H137" i="18"/>
  <c r="G137" i="18"/>
  <c r="F137" i="18"/>
  <c r="I136" i="18"/>
  <c r="H136" i="18"/>
  <c r="G136" i="18"/>
  <c r="F136" i="18"/>
  <c r="I135" i="18"/>
  <c r="H135" i="18"/>
  <c r="G135" i="18"/>
  <c r="F135" i="18"/>
  <c r="I134" i="18"/>
  <c r="H134" i="18"/>
  <c r="G134" i="18"/>
  <c r="F134" i="18"/>
  <c r="I133" i="18"/>
  <c r="H133" i="18"/>
  <c r="G133" i="18"/>
  <c r="F133" i="18"/>
  <c r="I125" i="18"/>
  <c r="H125" i="18"/>
  <c r="G125" i="18"/>
  <c r="F125" i="18"/>
  <c r="I124" i="18"/>
  <c r="H124" i="18"/>
  <c r="G124" i="18"/>
  <c r="F124" i="18"/>
  <c r="I123" i="18"/>
  <c r="H123" i="18"/>
  <c r="G123" i="18"/>
  <c r="F123" i="18"/>
  <c r="I122" i="18"/>
  <c r="H122" i="18"/>
  <c r="G122" i="18"/>
  <c r="F122" i="18"/>
  <c r="I121" i="18"/>
  <c r="H121" i="18"/>
  <c r="G121" i="18"/>
  <c r="F121" i="18"/>
  <c r="I120" i="18"/>
  <c r="H120" i="18"/>
  <c r="G120" i="18"/>
  <c r="F120" i="18"/>
  <c r="I119" i="18"/>
  <c r="H119" i="18"/>
  <c r="G119" i="18"/>
  <c r="F119" i="18"/>
  <c r="I118" i="18"/>
  <c r="H118" i="18"/>
  <c r="G118" i="18"/>
  <c r="F118" i="18"/>
  <c r="I115" i="18"/>
  <c r="H115" i="18"/>
  <c r="G115" i="18"/>
  <c r="F115" i="18"/>
  <c r="I114" i="18"/>
  <c r="H114" i="18"/>
  <c r="G114" i="18"/>
  <c r="F114" i="18"/>
  <c r="I113" i="18"/>
  <c r="H113" i="18"/>
  <c r="G113" i="18"/>
  <c r="F113" i="18"/>
  <c r="I112" i="18"/>
  <c r="H112" i="18"/>
  <c r="G112" i="18"/>
  <c r="F112" i="18"/>
  <c r="I111" i="18"/>
  <c r="H111" i="18"/>
  <c r="G111" i="18"/>
  <c r="F111" i="18"/>
  <c r="I110" i="18"/>
  <c r="H110" i="18"/>
  <c r="G110" i="18"/>
  <c r="F110" i="18"/>
  <c r="I109" i="18"/>
  <c r="H109" i="18"/>
  <c r="G109" i="18"/>
  <c r="F109" i="18"/>
  <c r="I108" i="18"/>
  <c r="H108" i="18"/>
  <c r="G108" i="18"/>
  <c r="F108" i="18"/>
  <c r="I105" i="18"/>
  <c r="H105" i="18"/>
  <c r="G105" i="18"/>
  <c r="F105" i="18"/>
  <c r="I104" i="18"/>
  <c r="H104" i="18"/>
  <c r="G104" i="18"/>
  <c r="F104" i="18"/>
  <c r="I103" i="18"/>
  <c r="H103" i="18"/>
  <c r="G103" i="18"/>
  <c r="F103" i="18"/>
  <c r="I102" i="18"/>
  <c r="H102" i="18"/>
  <c r="G102" i="18"/>
  <c r="F102" i="18"/>
  <c r="I101" i="18"/>
  <c r="H101" i="18"/>
  <c r="G101" i="18"/>
  <c r="F101" i="18"/>
  <c r="I100" i="18"/>
  <c r="H100" i="18"/>
  <c r="G100" i="18"/>
  <c r="F100" i="18"/>
  <c r="I99" i="18"/>
  <c r="H99" i="18"/>
  <c r="G99" i="18"/>
  <c r="F99" i="18"/>
  <c r="I98" i="18"/>
  <c r="H98" i="18"/>
  <c r="G98" i="18"/>
  <c r="F98" i="18"/>
  <c r="I95" i="18"/>
  <c r="H95" i="18"/>
  <c r="G95" i="18"/>
  <c r="F95" i="18"/>
  <c r="I94" i="18"/>
  <c r="H94" i="18"/>
  <c r="G94" i="18"/>
  <c r="F94" i="18"/>
  <c r="I93" i="18"/>
  <c r="H93" i="18"/>
  <c r="G93" i="18"/>
  <c r="F93" i="18"/>
  <c r="I92" i="18"/>
  <c r="H92" i="18"/>
  <c r="G92" i="18"/>
  <c r="F92" i="18"/>
  <c r="I91" i="18"/>
  <c r="H91" i="18"/>
  <c r="G91" i="18"/>
  <c r="F91" i="18"/>
  <c r="I90" i="18"/>
  <c r="H90" i="18"/>
  <c r="G90" i="18"/>
  <c r="F90" i="18"/>
  <c r="I89" i="18"/>
  <c r="H89" i="18"/>
  <c r="G89" i="18"/>
  <c r="F89" i="18"/>
  <c r="I88" i="18"/>
  <c r="H88" i="18"/>
  <c r="G88" i="18"/>
  <c r="F88" i="18"/>
  <c r="I85" i="18"/>
  <c r="H85" i="18"/>
  <c r="G85" i="18"/>
  <c r="F85" i="18"/>
  <c r="I84" i="18"/>
  <c r="H84" i="18"/>
  <c r="G84" i="18"/>
  <c r="F84" i="18"/>
  <c r="I83" i="18"/>
  <c r="H83" i="18"/>
  <c r="G83" i="18"/>
  <c r="F83" i="18"/>
  <c r="I82" i="18"/>
  <c r="H82" i="18"/>
  <c r="G82" i="18"/>
  <c r="F82" i="18"/>
  <c r="I81" i="18"/>
  <c r="H81" i="18"/>
  <c r="G81" i="18"/>
  <c r="F81" i="18"/>
  <c r="I80" i="18"/>
  <c r="H80" i="18"/>
  <c r="G80" i="18"/>
  <c r="F80" i="18"/>
  <c r="I79" i="18"/>
  <c r="H79" i="18"/>
  <c r="G79" i="18"/>
  <c r="F79" i="18"/>
  <c r="I78" i="18"/>
  <c r="H78" i="18"/>
  <c r="G78" i="18"/>
  <c r="F78" i="18"/>
  <c r="I75" i="18"/>
  <c r="H75" i="18"/>
  <c r="G75" i="18"/>
  <c r="F75" i="18"/>
  <c r="I74" i="18"/>
  <c r="H74" i="18"/>
  <c r="G74" i="18"/>
  <c r="F74" i="18"/>
  <c r="I73" i="18"/>
  <c r="H73" i="18"/>
  <c r="G73" i="18"/>
  <c r="F73" i="18"/>
  <c r="I72" i="18"/>
  <c r="H72" i="18"/>
  <c r="G72" i="18"/>
  <c r="F72" i="18"/>
  <c r="I71" i="18"/>
  <c r="H71" i="18"/>
  <c r="G71" i="18"/>
  <c r="F71" i="18"/>
  <c r="I70" i="18"/>
  <c r="H70" i="18"/>
  <c r="G70" i="18"/>
  <c r="F70" i="18"/>
  <c r="I69" i="18"/>
  <c r="H69" i="18"/>
  <c r="G69" i="18"/>
  <c r="F69" i="18"/>
  <c r="I68" i="18"/>
  <c r="H68" i="18"/>
  <c r="G68" i="18"/>
  <c r="F68" i="18"/>
  <c r="I61" i="18"/>
  <c r="H61" i="18"/>
  <c r="G61" i="18"/>
  <c r="F61" i="18"/>
  <c r="I60" i="18"/>
  <c r="H60" i="18"/>
  <c r="G60" i="18"/>
  <c r="F60" i="18"/>
  <c r="I59" i="18"/>
  <c r="H59" i="18"/>
  <c r="G59" i="18"/>
  <c r="F59" i="18"/>
  <c r="I58" i="18"/>
  <c r="H58" i="18"/>
  <c r="G58" i="18"/>
  <c r="F58" i="18"/>
  <c r="I57" i="18"/>
  <c r="H57" i="18"/>
  <c r="G57" i="18"/>
  <c r="F57" i="18"/>
  <c r="I56" i="18"/>
  <c r="H56" i="18"/>
  <c r="G56" i="18"/>
  <c r="F56" i="18"/>
  <c r="I55" i="18"/>
  <c r="H55" i="18"/>
  <c r="G55" i="18"/>
  <c r="F55" i="18"/>
  <c r="I54" i="18"/>
  <c r="H54" i="18"/>
  <c r="G54" i="18"/>
  <c r="F54" i="18"/>
  <c r="I51" i="18"/>
  <c r="H51" i="18"/>
  <c r="G51" i="18"/>
  <c r="F51" i="18"/>
  <c r="I50" i="18"/>
  <c r="H50" i="18"/>
  <c r="G50" i="18"/>
  <c r="F50" i="18"/>
  <c r="I49" i="18"/>
  <c r="H49" i="18"/>
  <c r="G49" i="18"/>
  <c r="F49" i="18"/>
  <c r="I48" i="18"/>
  <c r="H48" i="18"/>
  <c r="G48" i="18"/>
  <c r="F48" i="18"/>
  <c r="I47" i="18"/>
  <c r="H47" i="18"/>
  <c r="G47" i="18"/>
  <c r="F47" i="18"/>
  <c r="I46" i="18"/>
  <c r="H46" i="18"/>
  <c r="G46" i="18"/>
  <c r="F46" i="18"/>
  <c r="I45" i="18"/>
  <c r="H45" i="18"/>
  <c r="G45" i="18"/>
  <c r="F45" i="18"/>
  <c r="I44" i="18"/>
  <c r="H44" i="18"/>
  <c r="G44" i="18"/>
  <c r="F44" i="18"/>
  <c r="I41" i="18"/>
  <c r="H41" i="18"/>
  <c r="G41" i="18"/>
  <c r="F41" i="18"/>
  <c r="I40" i="18"/>
  <c r="H40" i="18"/>
  <c r="G40" i="18"/>
  <c r="F40" i="18"/>
  <c r="I39" i="18"/>
  <c r="H39" i="18"/>
  <c r="G39" i="18"/>
  <c r="F39" i="18"/>
  <c r="I38" i="18"/>
  <c r="H38" i="18"/>
  <c r="G38" i="18"/>
  <c r="F38" i="18"/>
  <c r="I37" i="18"/>
  <c r="H37" i="18"/>
  <c r="G37" i="18"/>
  <c r="F37" i="18"/>
  <c r="I36" i="18"/>
  <c r="H36" i="18"/>
  <c r="G36" i="18"/>
  <c r="F36" i="18"/>
  <c r="I35" i="18"/>
  <c r="H35" i="18"/>
  <c r="G35" i="18"/>
  <c r="F35" i="18"/>
  <c r="I34" i="18"/>
  <c r="H34" i="18"/>
  <c r="G34" i="18"/>
  <c r="F34" i="18"/>
  <c r="I31" i="18"/>
  <c r="H31" i="18"/>
  <c r="G31" i="18"/>
  <c r="F31" i="18"/>
  <c r="I30" i="18"/>
  <c r="H30" i="18"/>
  <c r="G30" i="18"/>
  <c r="F30" i="18"/>
  <c r="I29" i="18"/>
  <c r="H29" i="18"/>
  <c r="G29" i="18"/>
  <c r="F29" i="18"/>
  <c r="I28" i="18"/>
  <c r="H28" i="18"/>
  <c r="G28" i="18"/>
  <c r="F28" i="18"/>
  <c r="I27" i="18"/>
  <c r="H27" i="18"/>
  <c r="G27" i="18"/>
  <c r="F27" i="18"/>
  <c r="I26" i="18"/>
  <c r="H26" i="18"/>
  <c r="G26" i="18"/>
  <c r="F26" i="18"/>
  <c r="I25" i="18"/>
  <c r="I32" i="18" s="1"/>
  <c r="H25" i="18"/>
  <c r="G25" i="18"/>
  <c r="F25" i="18"/>
  <c r="I24" i="18"/>
  <c r="H24" i="18"/>
  <c r="G24" i="18"/>
  <c r="F24" i="18"/>
  <c r="I21" i="18"/>
  <c r="H21" i="18"/>
  <c r="G21" i="18"/>
  <c r="F21" i="18"/>
  <c r="I20" i="18"/>
  <c r="H20" i="18"/>
  <c r="G20" i="18"/>
  <c r="F20" i="18"/>
  <c r="I19" i="18"/>
  <c r="H19" i="18"/>
  <c r="G19" i="18"/>
  <c r="F19" i="18"/>
  <c r="I18" i="18"/>
  <c r="H18" i="18"/>
  <c r="G18" i="18"/>
  <c r="F18" i="18"/>
  <c r="I17" i="18"/>
  <c r="H17" i="18"/>
  <c r="G17" i="18"/>
  <c r="F17" i="18"/>
  <c r="I16" i="18"/>
  <c r="H16" i="18"/>
  <c r="G16" i="18"/>
  <c r="F16" i="18"/>
  <c r="I15" i="18"/>
  <c r="H15" i="18"/>
  <c r="G15" i="18"/>
  <c r="F15" i="18"/>
  <c r="I14" i="18"/>
  <c r="H14" i="18"/>
  <c r="G14" i="18"/>
  <c r="F14" i="18"/>
  <c r="I5" i="18"/>
  <c r="I6" i="18"/>
  <c r="I7" i="18"/>
  <c r="I8" i="18"/>
  <c r="I9" i="18"/>
  <c r="I10" i="18"/>
  <c r="I11" i="18"/>
  <c r="I4" i="18"/>
  <c r="J266" i="7"/>
  <c r="I266" i="7"/>
  <c r="H266" i="7"/>
  <c r="J265" i="7"/>
  <c r="I265" i="7"/>
  <c r="H265" i="7"/>
  <c r="J264" i="7"/>
  <c r="I264" i="7"/>
  <c r="H264" i="7"/>
  <c r="J263" i="7"/>
  <c r="I263" i="7"/>
  <c r="H263" i="7"/>
  <c r="J262" i="7"/>
  <c r="I262" i="7"/>
  <c r="H262" i="7"/>
  <c r="J261" i="7"/>
  <c r="I261" i="7"/>
  <c r="H261" i="7"/>
  <c r="J260" i="7"/>
  <c r="I260" i="7"/>
  <c r="H260" i="7"/>
  <c r="J259" i="7"/>
  <c r="I259" i="7"/>
  <c r="H259" i="7"/>
  <c r="J255" i="7"/>
  <c r="I255" i="7"/>
  <c r="H255" i="7"/>
  <c r="J254" i="7"/>
  <c r="I254" i="7"/>
  <c r="H254" i="7"/>
  <c r="K250" i="7" s="1"/>
  <c r="K255" i="7" s="1"/>
  <c r="J253" i="7"/>
  <c r="I253" i="7"/>
  <c r="H253" i="7"/>
  <c r="J252" i="7"/>
  <c r="I252" i="7"/>
  <c r="H252" i="7"/>
  <c r="J251" i="7"/>
  <c r="I251" i="7"/>
  <c r="H251" i="7"/>
  <c r="J250" i="7"/>
  <c r="I250" i="7"/>
  <c r="H250" i="7"/>
  <c r="J249" i="7"/>
  <c r="I249" i="7"/>
  <c r="H249" i="7"/>
  <c r="J248" i="7"/>
  <c r="I248" i="7"/>
  <c r="H248" i="7"/>
  <c r="J244" i="7"/>
  <c r="I244" i="7"/>
  <c r="H244" i="7"/>
  <c r="J243" i="7"/>
  <c r="I243" i="7"/>
  <c r="H243" i="7"/>
  <c r="J242" i="7"/>
  <c r="I242" i="7"/>
  <c r="H242" i="7"/>
  <c r="J241" i="7"/>
  <c r="I241" i="7"/>
  <c r="H241" i="7"/>
  <c r="J240" i="7"/>
  <c r="I240" i="7"/>
  <c r="H240" i="7"/>
  <c r="J239" i="7"/>
  <c r="I239" i="7"/>
  <c r="H239" i="7"/>
  <c r="J238" i="7"/>
  <c r="I238" i="7"/>
  <c r="H238" i="7"/>
  <c r="J237" i="7"/>
  <c r="I237" i="7"/>
  <c r="H237" i="7"/>
  <c r="J233" i="7"/>
  <c r="I233" i="7"/>
  <c r="H233" i="7"/>
  <c r="J232" i="7"/>
  <c r="I232" i="7"/>
  <c r="H232" i="7"/>
  <c r="J231" i="7"/>
  <c r="I231" i="7"/>
  <c r="H231" i="7"/>
  <c r="J230" i="7"/>
  <c r="I230" i="7"/>
  <c r="H230" i="7"/>
  <c r="J229" i="7"/>
  <c r="I229" i="7"/>
  <c r="H229" i="7"/>
  <c r="J228" i="7"/>
  <c r="I228" i="7"/>
  <c r="H228" i="7"/>
  <c r="J227" i="7"/>
  <c r="I227" i="7"/>
  <c r="H227" i="7"/>
  <c r="J226" i="7"/>
  <c r="I226" i="7"/>
  <c r="H226" i="7"/>
  <c r="J222" i="7"/>
  <c r="I222" i="7"/>
  <c r="H222" i="7"/>
  <c r="J221" i="7"/>
  <c r="I221" i="7"/>
  <c r="H221" i="7"/>
  <c r="J220" i="7"/>
  <c r="I220" i="7"/>
  <c r="H220" i="7"/>
  <c r="J219" i="7"/>
  <c r="I219" i="7"/>
  <c r="H219" i="7"/>
  <c r="J218" i="7"/>
  <c r="I218" i="7"/>
  <c r="H218" i="7"/>
  <c r="J217" i="7"/>
  <c r="I217" i="7"/>
  <c r="H217" i="7"/>
  <c r="J216" i="7"/>
  <c r="I216" i="7"/>
  <c r="H216" i="7"/>
  <c r="J215" i="7"/>
  <c r="I215" i="7"/>
  <c r="H215" i="7"/>
  <c r="J207" i="7"/>
  <c r="I207" i="7"/>
  <c r="H207" i="7"/>
  <c r="J206" i="7"/>
  <c r="I206" i="7"/>
  <c r="H206" i="7"/>
  <c r="K202" i="7" s="1"/>
  <c r="K207" i="7" s="1"/>
  <c r="J205" i="7"/>
  <c r="I205" i="7"/>
  <c r="H205" i="7"/>
  <c r="J204" i="7"/>
  <c r="I204" i="7"/>
  <c r="H204" i="7"/>
  <c r="J203" i="7"/>
  <c r="I203" i="7"/>
  <c r="H203" i="7"/>
  <c r="J202" i="7"/>
  <c r="I202" i="7"/>
  <c r="H202" i="7"/>
  <c r="J201" i="7"/>
  <c r="I201" i="7"/>
  <c r="H201" i="7"/>
  <c r="J200" i="7"/>
  <c r="I200" i="7"/>
  <c r="H200" i="7"/>
  <c r="J196" i="7"/>
  <c r="I196" i="7"/>
  <c r="H196" i="7"/>
  <c r="J195" i="7"/>
  <c r="I195" i="7"/>
  <c r="H195" i="7"/>
  <c r="K191" i="7" s="1"/>
  <c r="K196" i="7" s="1"/>
  <c r="J194" i="7"/>
  <c r="I194" i="7"/>
  <c r="H194" i="7"/>
  <c r="J193" i="7"/>
  <c r="I193" i="7"/>
  <c r="H193" i="7"/>
  <c r="J192" i="7"/>
  <c r="I192" i="7"/>
  <c r="H192" i="7"/>
  <c r="J191" i="7"/>
  <c r="I191" i="7"/>
  <c r="H191" i="7"/>
  <c r="J190" i="7"/>
  <c r="I190" i="7"/>
  <c r="H190" i="7"/>
  <c r="J189" i="7"/>
  <c r="I189" i="7"/>
  <c r="H189" i="7"/>
  <c r="J185" i="7"/>
  <c r="I185" i="7"/>
  <c r="H185" i="7"/>
  <c r="J184" i="7"/>
  <c r="I184" i="7"/>
  <c r="H184" i="7"/>
  <c r="K180" i="7" s="1"/>
  <c r="K185" i="7" s="1"/>
  <c r="J183" i="7"/>
  <c r="I183" i="7"/>
  <c r="H183" i="7"/>
  <c r="J182" i="7"/>
  <c r="I182" i="7"/>
  <c r="H182" i="7"/>
  <c r="J181" i="7"/>
  <c r="I181" i="7"/>
  <c r="H181" i="7"/>
  <c r="J180" i="7"/>
  <c r="I180" i="7"/>
  <c r="H180" i="7"/>
  <c r="J179" i="7"/>
  <c r="I179" i="7"/>
  <c r="H179" i="7"/>
  <c r="J178" i="7"/>
  <c r="I178" i="7"/>
  <c r="H178" i="7"/>
  <c r="J174" i="7"/>
  <c r="I174" i="7"/>
  <c r="H174" i="7"/>
  <c r="J173" i="7"/>
  <c r="I173" i="7"/>
  <c r="H173" i="7"/>
  <c r="K169" i="7" s="1"/>
  <c r="K174" i="7" s="1"/>
  <c r="J172" i="7"/>
  <c r="I172" i="7"/>
  <c r="H172" i="7"/>
  <c r="J171" i="7"/>
  <c r="I171" i="7"/>
  <c r="H171" i="7"/>
  <c r="J170" i="7"/>
  <c r="I170" i="7"/>
  <c r="H170" i="7"/>
  <c r="J169" i="7"/>
  <c r="I169" i="7"/>
  <c r="H169" i="7"/>
  <c r="J168" i="7"/>
  <c r="I168" i="7"/>
  <c r="H168" i="7"/>
  <c r="J167" i="7"/>
  <c r="I167" i="7"/>
  <c r="H167" i="7"/>
  <c r="J163" i="7"/>
  <c r="I163" i="7"/>
  <c r="H163" i="7"/>
  <c r="J162" i="7"/>
  <c r="I162" i="7"/>
  <c r="H162" i="7"/>
  <c r="J161" i="7"/>
  <c r="I161" i="7"/>
  <c r="H161" i="7"/>
  <c r="J160" i="7"/>
  <c r="I160" i="7"/>
  <c r="H160" i="7"/>
  <c r="J159" i="7"/>
  <c r="I159" i="7"/>
  <c r="H159" i="7"/>
  <c r="J158" i="7"/>
  <c r="I158" i="7"/>
  <c r="H158" i="7"/>
  <c r="J157" i="7"/>
  <c r="I157" i="7"/>
  <c r="H157" i="7"/>
  <c r="J156" i="7"/>
  <c r="I156" i="7"/>
  <c r="H156" i="7"/>
  <c r="J152" i="7"/>
  <c r="I152" i="7"/>
  <c r="H152" i="7"/>
  <c r="J151" i="7"/>
  <c r="I151" i="7"/>
  <c r="L147" i="7" s="1"/>
  <c r="H151" i="7"/>
  <c r="K147" i="7" s="1"/>
  <c r="J150" i="7"/>
  <c r="I150" i="7"/>
  <c r="H150" i="7"/>
  <c r="J149" i="7"/>
  <c r="I149" i="7"/>
  <c r="H149" i="7"/>
  <c r="J148" i="7"/>
  <c r="I148" i="7"/>
  <c r="H148" i="7"/>
  <c r="J147" i="7"/>
  <c r="I147" i="7"/>
  <c r="H147" i="7"/>
  <c r="J146" i="7"/>
  <c r="I146" i="7"/>
  <c r="H146" i="7"/>
  <c r="J145" i="7"/>
  <c r="I145" i="7"/>
  <c r="H145" i="7"/>
  <c r="J137" i="7"/>
  <c r="I137" i="7"/>
  <c r="H137" i="7"/>
  <c r="J136" i="7"/>
  <c r="I136" i="7"/>
  <c r="H136" i="7"/>
  <c r="K132" i="7" s="1"/>
  <c r="K137" i="7" s="1"/>
  <c r="J135" i="7"/>
  <c r="I135" i="7"/>
  <c r="H135" i="7"/>
  <c r="J134" i="7"/>
  <c r="I134" i="7"/>
  <c r="H134" i="7"/>
  <c r="J133" i="7"/>
  <c r="I133" i="7"/>
  <c r="H133" i="7"/>
  <c r="J132" i="7"/>
  <c r="I132" i="7"/>
  <c r="H132" i="7"/>
  <c r="J131" i="7"/>
  <c r="I131" i="7"/>
  <c r="H131" i="7"/>
  <c r="J130" i="7"/>
  <c r="I130" i="7"/>
  <c r="H130" i="7"/>
  <c r="J126" i="7"/>
  <c r="I126" i="7"/>
  <c r="H126" i="7"/>
  <c r="J125" i="7"/>
  <c r="I125" i="7"/>
  <c r="L121" i="7" s="1"/>
  <c r="H125" i="7"/>
  <c r="K121" i="7" s="1"/>
  <c r="K126" i="7" s="1"/>
  <c r="J124" i="7"/>
  <c r="I124" i="7"/>
  <c r="H124" i="7"/>
  <c r="J123" i="7"/>
  <c r="I123" i="7"/>
  <c r="H123" i="7"/>
  <c r="J122" i="7"/>
  <c r="I122" i="7"/>
  <c r="H122" i="7"/>
  <c r="J121" i="7"/>
  <c r="I121" i="7"/>
  <c r="H121" i="7"/>
  <c r="J120" i="7"/>
  <c r="I120" i="7"/>
  <c r="H120" i="7"/>
  <c r="J119" i="7"/>
  <c r="I119" i="7"/>
  <c r="H119" i="7"/>
  <c r="J115" i="7"/>
  <c r="I115" i="7"/>
  <c r="H115" i="7"/>
  <c r="J114" i="7"/>
  <c r="I114" i="7"/>
  <c r="L110" i="7" s="1"/>
  <c r="H114" i="7"/>
  <c r="K110" i="7" s="1"/>
  <c r="K115" i="7" s="1"/>
  <c r="J113" i="7"/>
  <c r="I113" i="7"/>
  <c r="H113" i="7"/>
  <c r="J112" i="7"/>
  <c r="I112" i="7"/>
  <c r="H112" i="7"/>
  <c r="J111" i="7"/>
  <c r="I111" i="7"/>
  <c r="H111" i="7"/>
  <c r="J110" i="7"/>
  <c r="I110" i="7"/>
  <c r="H110" i="7"/>
  <c r="J109" i="7"/>
  <c r="I109" i="7"/>
  <c r="H109" i="7"/>
  <c r="J108" i="7"/>
  <c r="I108" i="7"/>
  <c r="H108" i="7"/>
  <c r="J104" i="7"/>
  <c r="I104" i="7"/>
  <c r="H104" i="7"/>
  <c r="J103" i="7"/>
  <c r="I103" i="7"/>
  <c r="L99" i="7" s="1"/>
  <c r="H103" i="7"/>
  <c r="K99" i="7" s="1"/>
  <c r="K104" i="7" s="1"/>
  <c r="J102" i="7"/>
  <c r="I102" i="7"/>
  <c r="H102" i="7"/>
  <c r="J101" i="7"/>
  <c r="I101" i="7"/>
  <c r="H101" i="7"/>
  <c r="J100" i="7"/>
  <c r="I100" i="7"/>
  <c r="H100" i="7"/>
  <c r="J99" i="7"/>
  <c r="I99" i="7"/>
  <c r="H99" i="7"/>
  <c r="J98" i="7"/>
  <c r="I98" i="7"/>
  <c r="H98" i="7"/>
  <c r="J97" i="7"/>
  <c r="I97" i="7"/>
  <c r="H97" i="7"/>
  <c r="J93" i="7"/>
  <c r="I93" i="7"/>
  <c r="H93" i="7"/>
  <c r="J92" i="7"/>
  <c r="I92" i="7"/>
  <c r="L88" i="7" s="1"/>
  <c r="H92" i="7"/>
  <c r="K88" i="7" s="1"/>
  <c r="K93" i="7" s="1"/>
  <c r="J91" i="7"/>
  <c r="I91" i="7"/>
  <c r="H91" i="7"/>
  <c r="J90" i="7"/>
  <c r="I90" i="7"/>
  <c r="H90" i="7"/>
  <c r="J89" i="7"/>
  <c r="I89" i="7"/>
  <c r="H89" i="7"/>
  <c r="J88" i="7"/>
  <c r="I88" i="7"/>
  <c r="H88" i="7"/>
  <c r="J87" i="7"/>
  <c r="I87" i="7"/>
  <c r="H87" i="7"/>
  <c r="J86" i="7"/>
  <c r="I86" i="7"/>
  <c r="H86" i="7"/>
  <c r="J82" i="7"/>
  <c r="I82" i="7"/>
  <c r="H82" i="7"/>
  <c r="J81" i="7"/>
  <c r="I81" i="7"/>
  <c r="H81" i="7"/>
  <c r="K77" i="7" s="1"/>
  <c r="K82" i="7" s="1"/>
  <c r="J80" i="7"/>
  <c r="I80" i="7"/>
  <c r="H80" i="7"/>
  <c r="J79" i="7"/>
  <c r="I79" i="7"/>
  <c r="H79" i="7"/>
  <c r="J78" i="7"/>
  <c r="I78" i="7"/>
  <c r="H78" i="7"/>
  <c r="J77" i="7"/>
  <c r="I77" i="7"/>
  <c r="H77" i="7"/>
  <c r="J76" i="7"/>
  <c r="I76" i="7"/>
  <c r="H76" i="7"/>
  <c r="J75" i="7"/>
  <c r="I75" i="7"/>
  <c r="H75" i="7"/>
  <c r="J67" i="7"/>
  <c r="I67" i="7"/>
  <c r="H67" i="7"/>
  <c r="J66" i="7"/>
  <c r="I66" i="7"/>
  <c r="H66" i="7"/>
  <c r="K62" i="7" s="1"/>
  <c r="K67" i="7" s="1"/>
  <c r="J65" i="7"/>
  <c r="I65" i="7"/>
  <c r="H65" i="7"/>
  <c r="J64" i="7"/>
  <c r="I64" i="7"/>
  <c r="H64" i="7"/>
  <c r="J63" i="7"/>
  <c r="I63" i="7"/>
  <c r="H63" i="7"/>
  <c r="J62" i="7"/>
  <c r="I62" i="7"/>
  <c r="H62" i="7"/>
  <c r="J61" i="7"/>
  <c r="I61" i="7"/>
  <c r="H61" i="7"/>
  <c r="J60" i="7"/>
  <c r="I60" i="7"/>
  <c r="H60" i="7"/>
  <c r="J56" i="7"/>
  <c r="I56" i="7"/>
  <c r="H56" i="7"/>
  <c r="J55" i="7"/>
  <c r="I55" i="7"/>
  <c r="H55" i="7"/>
  <c r="J54" i="7"/>
  <c r="I54" i="7"/>
  <c r="H54" i="7"/>
  <c r="J53" i="7"/>
  <c r="I53" i="7"/>
  <c r="H53" i="7"/>
  <c r="J52" i="7"/>
  <c r="I52" i="7"/>
  <c r="H52" i="7"/>
  <c r="J51" i="7"/>
  <c r="I51" i="7"/>
  <c r="H51" i="7"/>
  <c r="J50" i="7"/>
  <c r="I50" i="7"/>
  <c r="H50" i="7"/>
  <c r="J49" i="7"/>
  <c r="I49" i="7"/>
  <c r="H49" i="7"/>
  <c r="J45" i="7"/>
  <c r="I45" i="7"/>
  <c r="H45" i="7"/>
  <c r="J44" i="7"/>
  <c r="I44" i="7"/>
  <c r="H44" i="7"/>
  <c r="J43" i="7"/>
  <c r="I43" i="7"/>
  <c r="H43" i="7"/>
  <c r="J42" i="7"/>
  <c r="I42" i="7"/>
  <c r="H42" i="7"/>
  <c r="J41" i="7"/>
  <c r="I41" i="7"/>
  <c r="H41" i="7"/>
  <c r="J40" i="7"/>
  <c r="I40" i="7"/>
  <c r="H40" i="7"/>
  <c r="J39" i="7"/>
  <c r="I39" i="7"/>
  <c r="H39" i="7"/>
  <c r="J38" i="7"/>
  <c r="I38" i="7"/>
  <c r="H38" i="7"/>
  <c r="J34" i="7"/>
  <c r="I34" i="7"/>
  <c r="H34" i="7"/>
  <c r="J33" i="7"/>
  <c r="I33" i="7"/>
  <c r="H33" i="7"/>
  <c r="J32" i="7"/>
  <c r="I32" i="7"/>
  <c r="H32" i="7"/>
  <c r="J31" i="7"/>
  <c r="I31" i="7"/>
  <c r="H31" i="7"/>
  <c r="J30" i="7"/>
  <c r="I30" i="7"/>
  <c r="H30" i="7"/>
  <c r="J29" i="7"/>
  <c r="I29" i="7"/>
  <c r="H29" i="7"/>
  <c r="J28" i="7"/>
  <c r="I28" i="7"/>
  <c r="H28" i="7"/>
  <c r="J27" i="7"/>
  <c r="I27" i="7"/>
  <c r="H27" i="7"/>
  <c r="J23" i="7"/>
  <c r="I23" i="7"/>
  <c r="H23" i="7"/>
  <c r="J22" i="7"/>
  <c r="I22" i="7"/>
  <c r="H22" i="7"/>
  <c r="K18" i="7" s="1"/>
  <c r="K23" i="7" s="1"/>
  <c r="J21" i="7"/>
  <c r="I21" i="7"/>
  <c r="H21" i="7"/>
  <c r="J20" i="7"/>
  <c r="I20" i="7"/>
  <c r="H20" i="7"/>
  <c r="J19" i="7"/>
  <c r="I19" i="7"/>
  <c r="H19" i="7"/>
  <c r="J18" i="7"/>
  <c r="I18" i="7"/>
  <c r="H18" i="7"/>
  <c r="J17" i="7"/>
  <c r="I17" i="7"/>
  <c r="H17" i="7"/>
  <c r="J16" i="7"/>
  <c r="I16" i="7"/>
  <c r="H16" i="7"/>
  <c r="J12" i="7"/>
  <c r="I12" i="7"/>
  <c r="H12" i="7"/>
  <c r="J11" i="7"/>
  <c r="I11" i="7"/>
  <c r="H11" i="7"/>
  <c r="J10" i="7"/>
  <c r="I10" i="7"/>
  <c r="H10" i="7"/>
  <c r="J9" i="7"/>
  <c r="I9" i="7"/>
  <c r="H9" i="7"/>
  <c r="J8" i="7"/>
  <c r="I8" i="7"/>
  <c r="H8" i="7"/>
  <c r="J7" i="7"/>
  <c r="I7" i="7"/>
  <c r="H7" i="7"/>
  <c r="J6" i="7"/>
  <c r="I6" i="7"/>
  <c r="H6" i="7"/>
  <c r="J5" i="7"/>
  <c r="I5" i="7"/>
  <c r="H5" i="7"/>
  <c r="M180" i="7" l="1"/>
  <c r="M88" i="7"/>
  <c r="M93" i="7" s="1"/>
  <c r="M77" i="7"/>
  <c r="M99" i="7"/>
  <c r="M104" i="7" s="1"/>
  <c r="M110" i="7"/>
  <c r="K51" i="7"/>
  <c r="K56" i="7" s="1"/>
  <c r="J197" i="7"/>
  <c r="M189" i="7" s="1"/>
  <c r="M121" i="7"/>
  <c r="M126" i="7" s="1"/>
  <c r="K217" i="7"/>
  <c r="K222" i="7" s="1"/>
  <c r="K239" i="7"/>
  <c r="K244" i="7" s="1"/>
  <c r="L180" i="7"/>
  <c r="L185" i="7" s="1"/>
  <c r="H175" i="7"/>
  <c r="K167" i="7" s="1"/>
  <c r="I153" i="7"/>
  <c r="L145" i="7" s="1"/>
  <c r="I164" i="7"/>
  <c r="L156" i="7" s="1"/>
  <c r="J24" i="7"/>
  <c r="M16" i="7" s="1"/>
  <c r="I245" i="7"/>
  <c r="L237" i="7" s="1"/>
  <c r="I215" i="18"/>
  <c r="I235" i="18"/>
  <c r="I171" i="18"/>
  <c r="I106" i="18"/>
  <c r="I151" i="18"/>
  <c r="I181" i="18"/>
  <c r="I245" i="18"/>
  <c r="I42" i="18"/>
  <c r="I22" i="18"/>
  <c r="I141" i="18"/>
  <c r="I52" i="18"/>
  <c r="I96" i="18"/>
  <c r="I205" i="18"/>
  <c r="I225" i="18"/>
  <c r="I116" i="18"/>
  <c r="I161" i="18"/>
  <c r="I76" i="18"/>
  <c r="I86" i="18"/>
  <c r="J175" i="7"/>
  <c r="M167" i="7" s="1"/>
  <c r="K29" i="7"/>
  <c r="K34" i="7" s="1"/>
  <c r="M7" i="7"/>
  <c r="M12" i="7" s="1"/>
  <c r="L29" i="7"/>
  <c r="L34" i="7" s="1"/>
  <c r="L40" i="7"/>
  <c r="L45" i="7" s="1"/>
  <c r="M18" i="7"/>
  <c r="M23" i="7" s="1"/>
  <c r="M29" i="7"/>
  <c r="M31" i="7" s="1"/>
  <c r="M51" i="7"/>
  <c r="L62" i="7"/>
  <c r="L64" i="7" s="1"/>
  <c r="J153" i="7"/>
  <c r="M145" i="7" s="1"/>
  <c r="H68" i="7"/>
  <c r="K60" i="7" s="1"/>
  <c r="L169" i="7"/>
  <c r="L171" i="7" s="1"/>
  <c r="K228" i="7"/>
  <c r="K233" i="7" s="1"/>
  <c r="I46" i="7"/>
  <c r="L38" i="7" s="1"/>
  <c r="I68" i="7"/>
  <c r="L60" i="7" s="1"/>
  <c r="L132" i="7"/>
  <c r="L134" i="7" s="1"/>
  <c r="K158" i="7"/>
  <c r="K163" i="7" s="1"/>
  <c r="L217" i="7"/>
  <c r="L222" i="7" s="1"/>
  <c r="L228" i="7"/>
  <c r="J35" i="7"/>
  <c r="M27" i="7" s="1"/>
  <c r="J46" i="7"/>
  <c r="M38" i="7" s="1"/>
  <c r="J68" i="7"/>
  <c r="M60" i="7" s="1"/>
  <c r="M132" i="7"/>
  <c r="M137" i="7" s="1"/>
  <c r="L158" i="7"/>
  <c r="L163" i="7" s="1"/>
  <c r="M202" i="7"/>
  <c r="M204" i="7" s="1"/>
  <c r="M217" i="7"/>
  <c r="M219" i="7" s="1"/>
  <c r="M228" i="7"/>
  <c r="M233" i="7" s="1"/>
  <c r="K261" i="7"/>
  <c r="K266" i="7" s="1"/>
  <c r="M239" i="7"/>
  <c r="M244" i="7" s="1"/>
  <c r="K40" i="7"/>
  <c r="K45" i="7" s="1"/>
  <c r="L18" i="7"/>
  <c r="I223" i="7"/>
  <c r="L215" i="7" s="1"/>
  <c r="I234" i="7"/>
  <c r="L226" i="7" s="1"/>
  <c r="K7" i="7"/>
  <c r="K9" i="7" s="1"/>
  <c r="J138" i="7"/>
  <c r="M130" i="7" s="1"/>
  <c r="L191" i="7"/>
  <c r="L193" i="7" s="1"/>
  <c r="J245" i="7"/>
  <c r="M237" i="7" s="1"/>
  <c r="H267" i="7"/>
  <c r="K259" i="7" s="1"/>
  <c r="J267" i="7"/>
  <c r="M259" i="7" s="1"/>
  <c r="I13" i="7"/>
  <c r="L5" i="7" s="1"/>
  <c r="L7" i="7"/>
  <c r="L12" i="7" s="1"/>
  <c r="H57" i="7"/>
  <c r="K49" i="7" s="1"/>
  <c r="L77" i="7"/>
  <c r="L79" i="7" s="1"/>
  <c r="H164" i="7"/>
  <c r="K156" i="7" s="1"/>
  <c r="M158" i="7"/>
  <c r="M163" i="7" s="1"/>
  <c r="I175" i="7"/>
  <c r="L167" i="7" s="1"/>
  <c r="M191" i="7"/>
  <c r="M193" i="7" s="1"/>
  <c r="L202" i="7"/>
  <c r="L204" i="7" s="1"/>
  <c r="J164" i="7"/>
  <c r="M156" i="7" s="1"/>
  <c r="H186" i="7"/>
  <c r="K178" i="7" s="1"/>
  <c r="I197" i="7"/>
  <c r="L189" i="7" s="1"/>
  <c r="I83" i="7"/>
  <c r="L75" i="7" s="1"/>
  <c r="H197" i="7"/>
  <c r="K189" i="7" s="1"/>
  <c r="H208" i="7"/>
  <c r="K200" i="7" s="1"/>
  <c r="I24" i="7"/>
  <c r="L16" i="7" s="1"/>
  <c r="H83" i="7"/>
  <c r="K75" i="7" s="1"/>
  <c r="I94" i="7"/>
  <c r="L86" i="7" s="1"/>
  <c r="J186" i="7"/>
  <c r="M178" i="7" s="1"/>
  <c r="J208" i="7"/>
  <c r="M200" i="7" s="1"/>
  <c r="H13" i="7"/>
  <c r="K5" i="7" s="1"/>
  <c r="H24" i="7"/>
  <c r="K16" i="7" s="1"/>
  <c r="J57" i="7"/>
  <c r="M49" i="7" s="1"/>
  <c r="H94" i="7"/>
  <c r="K86" i="7" s="1"/>
  <c r="J94" i="7"/>
  <c r="M86" i="7" s="1"/>
  <c r="I105" i="7"/>
  <c r="L97" i="7" s="1"/>
  <c r="H223" i="7"/>
  <c r="K215" i="7" s="1"/>
  <c r="J223" i="7"/>
  <c r="M215" i="7" s="1"/>
  <c r="L239" i="7"/>
  <c r="L244" i="7" s="1"/>
  <c r="I186" i="7"/>
  <c r="L178" i="7" s="1"/>
  <c r="J13" i="7"/>
  <c r="M5" i="7" s="1"/>
  <c r="I57" i="7"/>
  <c r="L49" i="7" s="1"/>
  <c r="H105" i="7"/>
  <c r="K97" i="7" s="1"/>
  <c r="I116" i="7"/>
  <c r="L108" i="7" s="1"/>
  <c r="H35" i="7"/>
  <c r="K27" i="7" s="1"/>
  <c r="H116" i="7"/>
  <c r="K108" i="7" s="1"/>
  <c r="J116" i="7"/>
  <c r="M108" i="7" s="1"/>
  <c r="I127" i="7"/>
  <c r="L119" i="7" s="1"/>
  <c r="H153" i="7"/>
  <c r="K145" i="7" s="1"/>
  <c r="H234" i="7"/>
  <c r="K226" i="7" s="1"/>
  <c r="J234" i="7"/>
  <c r="M226" i="7" s="1"/>
  <c r="M250" i="7"/>
  <c r="M255" i="7" s="1"/>
  <c r="I267" i="7"/>
  <c r="L259" i="7" s="1"/>
  <c r="J83" i="7"/>
  <c r="M75" i="7" s="1"/>
  <c r="I35" i="7"/>
  <c r="L27" i="7" s="1"/>
  <c r="M40" i="7"/>
  <c r="M42" i="7" s="1"/>
  <c r="J105" i="7"/>
  <c r="M97" i="7" s="1"/>
  <c r="M147" i="7"/>
  <c r="M152" i="7" s="1"/>
  <c r="L250" i="7"/>
  <c r="L255" i="7" s="1"/>
  <c r="L51" i="7"/>
  <c r="L56" i="7" s="1"/>
  <c r="H127" i="7"/>
  <c r="K119" i="7" s="1"/>
  <c r="J127" i="7"/>
  <c r="M119" i="7" s="1"/>
  <c r="M261" i="7"/>
  <c r="M266" i="7" s="1"/>
  <c r="H46" i="7"/>
  <c r="K38" i="7" s="1"/>
  <c r="H138" i="7"/>
  <c r="K130" i="7" s="1"/>
  <c r="H245" i="7"/>
  <c r="K237" i="7" s="1"/>
  <c r="I256" i="7"/>
  <c r="L248" i="7" s="1"/>
  <c r="M62" i="7"/>
  <c r="M67" i="7" s="1"/>
  <c r="I138" i="7"/>
  <c r="L130" i="7" s="1"/>
  <c r="M169" i="7"/>
  <c r="M171" i="7" s="1"/>
  <c r="H256" i="7"/>
  <c r="K248" i="7" s="1"/>
  <c r="J256" i="7"/>
  <c r="M248" i="7" s="1"/>
  <c r="L261" i="7"/>
  <c r="K252" i="7"/>
  <c r="L233" i="7"/>
  <c r="L230" i="7"/>
  <c r="K219" i="7"/>
  <c r="K204" i="7"/>
  <c r="I208" i="7"/>
  <c r="L200" i="7" s="1"/>
  <c r="L196" i="7"/>
  <c r="K193" i="7"/>
  <c r="M182" i="7"/>
  <c r="M184" i="7" s="1"/>
  <c r="M185" i="7"/>
  <c r="K182" i="7"/>
  <c r="K171" i="7"/>
  <c r="K152" i="7"/>
  <c r="K149" i="7"/>
  <c r="L152" i="7"/>
  <c r="L149" i="7"/>
  <c r="L151" i="7" s="1"/>
  <c r="K134" i="7"/>
  <c r="M123" i="7"/>
  <c r="L123" i="7"/>
  <c r="L126" i="7"/>
  <c r="K123" i="7"/>
  <c r="M112" i="7"/>
  <c r="M115" i="7"/>
  <c r="L112" i="7"/>
  <c r="L115" i="7"/>
  <c r="K112" i="7"/>
  <c r="L101" i="7"/>
  <c r="L104" i="7"/>
  <c r="K101" i="7"/>
  <c r="M90" i="7"/>
  <c r="L93" i="7"/>
  <c r="L90" i="7"/>
  <c r="K90" i="7"/>
  <c r="L82" i="7"/>
  <c r="M82" i="7"/>
  <c r="M79" i="7"/>
  <c r="K79" i="7"/>
  <c r="K81" i="7" s="1"/>
  <c r="K83" i="7" s="1"/>
  <c r="K64" i="7"/>
  <c r="M56" i="7"/>
  <c r="M53" i="7"/>
  <c r="K53" i="7"/>
  <c r="L23" i="7"/>
  <c r="L20" i="7"/>
  <c r="K20" i="7"/>
  <c r="I12" i="18"/>
  <c r="F5" i="18"/>
  <c r="G5" i="18"/>
  <c r="H5" i="18"/>
  <c r="F6" i="18"/>
  <c r="G6" i="18"/>
  <c r="H6" i="18"/>
  <c r="F7" i="18"/>
  <c r="G7" i="18"/>
  <c r="H7" i="18"/>
  <c r="F8" i="18"/>
  <c r="G8" i="18"/>
  <c r="H8" i="18"/>
  <c r="F9" i="18"/>
  <c r="G9" i="18"/>
  <c r="H9" i="18"/>
  <c r="F10" i="18"/>
  <c r="G10" i="18"/>
  <c r="H10" i="18"/>
  <c r="F11" i="18"/>
  <c r="G11" i="18"/>
  <c r="H11" i="18"/>
  <c r="H4" i="18"/>
  <c r="G4" i="18"/>
  <c r="F4" i="18"/>
  <c r="M134" i="7" l="1"/>
  <c r="M136" i="7" s="1"/>
  <c r="M138" i="7" s="1"/>
  <c r="L173" i="7"/>
  <c r="L175" i="7" s="1"/>
  <c r="L182" i="7"/>
  <c r="L67" i="7"/>
  <c r="K114" i="7"/>
  <c r="K116" i="7" s="1"/>
  <c r="M101" i="7"/>
  <c r="M206" i="7"/>
  <c r="L219" i="7"/>
  <c r="L221" i="7" s="1"/>
  <c r="L223" i="7" s="1"/>
  <c r="M20" i="7"/>
  <c r="M22" i="7" s="1"/>
  <c r="M24" i="7" s="1"/>
  <c r="L232" i="7"/>
  <c r="L234" i="7" s="1"/>
  <c r="L66" i="7"/>
  <c r="L174" i="7"/>
  <c r="M34" i="7"/>
  <c r="L68" i="7"/>
  <c r="M252" i="7"/>
  <c r="M254" i="7" s="1"/>
  <c r="M256" i="7" s="1"/>
  <c r="M33" i="7"/>
  <c r="K206" i="7"/>
  <c r="K208" i="7" s="1"/>
  <c r="K42" i="7"/>
  <c r="K44" i="7" s="1"/>
  <c r="K46" i="7" s="1"/>
  <c r="K151" i="7"/>
  <c r="M207" i="7"/>
  <c r="M208" i="7" s="1"/>
  <c r="K221" i="7"/>
  <c r="K223" i="7" s="1"/>
  <c r="M103" i="7"/>
  <c r="L114" i="7"/>
  <c r="L116" i="7" s="1"/>
  <c r="M195" i="7"/>
  <c r="L9" i="7"/>
  <c r="L11" i="7" s="1"/>
  <c r="L13" i="7" s="1"/>
  <c r="K136" i="7"/>
  <c r="K138" i="7" s="1"/>
  <c r="K103" i="7"/>
  <c r="K105" i="7" s="1"/>
  <c r="L160" i="7"/>
  <c r="L162" i="7" s="1"/>
  <c r="L164" i="7" s="1"/>
  <c r="K173" i="7"/>
  <c r="K175" i="7" s="1"/>
  <c r="L241" i="7"/>
  <c r="L243" i="7" s="1"/>
  <c r="L245" i="7" s="1"/>
  <c r="L184" i="7"/>
  <c r="L186" i="7" s="1"/>
  <c r="K31" i="7"/>
  <c r="K33" i="7" s="1"/>
  <c r="K35" i="7" s="1"/>
  <c r="K254" i="7"/>
  <c r="K256" i="7" s="1"/>
  <c r="M114" i="7"/>
  <c r="M116" i="7" s="1"/>
  <c r="L136" i="7"/>
  <c r="M45" i="7"/>
  <c r="L153" i="7"/>
  <c r="M222" i="7"/>
  <c r="M173" i="7"/>
  <c r="M55" i="7"/>
  <c r="M57" i="7" s="1"/>
  <c r="K153" i="7"/>
  <c r="K241" i="7"/>
  <c r="M81" i="7"/>
  <c r="M83" i="7" s="1"/>
  <c r="M241" i="7"/>
  <c r="M243" i="7" s="1"/>
  <c r="M245" i="7" s="1"/>
  <c r="K195" i="7"/>
  <c r="K197" i="7" s="1"/>
  <c r="L103" i="7"/>
  <c r="L105" i="7" s="1"/>
  <c r="M105" i="7"/>
  <c r="L42" i="7"/>
  <c r="L44" i="7" s="1"/>
  <c r="L46" i="7" s="1"/>
  <c r="M149" i="7"/>
  <c r="M151" i="7" s="1"/>
  <c r="M153" i="7" s="1"/>
  <c r="M174" i="7"/>
  <c r="L195" i="7"/>
  <c r="L197" i="7" s="1"/>
  <c r="M44" i="7"/>
  <c r="K22" i="7"/>
  <c r="K24" i="7" s="1"/>
  <c r="L125" i="7"/>
  <c r="L127" i="7" s="1"/>
  <c r="K230" i="7"/>
  <c r="K232" i="7" s="1"/>
  <c r="K234" i="7" s="1"/>
  <c r="K160" i="7"/>
  <c r="K162" i="7" s="1"/>
  <c r="K164" i="7" s="1"/>
  <c r="L31" i="7"/>
  <c r="L33" i="7" s="1"/>
  <c r="L35" i="7" s="1"/>
  <c r="L53" i="7"/>
  <c r="L55" i="7" s="1"/>
  <c r="L57" i="7" s="1"/>
  <c r="L137" i="7"/>
  <c r="L138" i="7" s="1"/>
  <c r="M160" i="7"/>
  <c r="M162" i="7" s="1"/>
  <c r="M164" i="7" s="1"/>
  <c r="L252" i="7"/>
  <c r="L254" i="7" s="1"/>
  <c r="L256" i="7" s="1"/>
  <c r="M9" i="7"/>
  <c r="M11" i="7" s="1"/>
  <c r="M13" i="7" s="1"/>
  <c r="M221" i="7"/>
  <c r="L22" i="7"/>
  <c r="L24" i="7" s="1"/>
  <c r="L81" i="7"/>
  <c r="L83" i="7" s="1"/>
  <c r="M230" i="7"/>
  <c r="M232" i="7" s="1"/>
  <c r="M234" i="7" s="1"/>
  <c r="K12" i="7"/>
  <c r="K92" i="7"/>
  <c r="K94" i="7" s="1"/>
  <c r="L92" i="7"/>
  <c r="L94" i="7" s="1"/>
  <c r="K66" i="7"/>
  <c r="K68" i="7" s="1"/>
  <c r="M92" i="7"/>
  <c r="M94" i="7" s="1"/>
  <c r="K243" i="7"/>
  <c r="K245" i="7" s="1"/>
  <c r="K263" i="7"/>
  <c r="K265" i="7" s="1"/>
  <c r="K267" i="7" s="1"/>
  <c r="K55" i="7"/>
  <c r="K57" i="7" s="1"/>
  <c r="L207" i="7"/>
  <c r="K125" i="7"/>
  <c r="K127" i="7" s="1"/>
  <c r="M64" i="7"/>
  <c r="M66" i="7" s="1"/>
  <c r="M68" i="7" s="1"/>
  <c r="M186" i="7"/>
  <c r="M263" i="7"/>
  <c r="M265" i="7" s="1"/>
  <c r="M267" i="7" s="1"/>
  <c r="K11" i="7"/>
  <c r="M125" i="7"/>
  <c r="M127" i="7" s="1"/>
  <c r="M196" i="7"/>
  <c r="K184" i="7"/>
  <c r="K186" i="7" s="1"/>
  <c r="L266" i="7"/>
  <c r="L263" i="7"/>
  <c r="L265" i="7" s="1"/>
  <c r="L267" i="7" s="1"/>
  <c r="L206" i="7"/>
  <c r="M197" i="7" l="1"/>
  <c r="M35" i="7"/>
  <c r="M175" i="7"/>
  <c r="M223" i="7"/>
  <c r="M46" i="7"/>
  <c r="K13" i="7"/>
  <c r="L208" i="7"/>
</calcChain>
</file>

<file path=xl/sharedStrings.xml><?xml version="1.0" encoding="utf-8"?>
<sst xmlns="http://schemas.openxmlformats.org/spreadsheetml/2006/main" count="3667" uniqueCount="219">
  <si>
    <t>Total</t>
  </si>
  <si>
    <t>Banaba</t>
  </si>
  <si>
    <t>Makin</t>
  </si>
  <si>
    <t>Butaritari</t>
  </si>
  <si>
    <t>Marakei</t>
  </si>
  <si>
    <t>Abaiang</t>
  </si>
  <si>
    <t>N.Tarawa</t>
  </si>
  <si>
    <t>S.Tarawa</t>
  </si>
  <si>
    <t>Maiana</t>
  </si>
  <si>
    <t>Abemama</t>
  </si>
  <si>
    <t>Kuria</t>
  </si>
  <si>
    <t>Aranuka</t>
  </si>
  <si>
    <t>Nonouti</t>
  </si>
  <si>
    <t>N.Tabiteuea</t>
  </si>
  <si>
    <t>S.Tabiteuea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</si>
  <si>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</si>
  <si>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</si>
  <si>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</si>
  <si>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</si>
  <si>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</si>
  <si>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</si>
  <si>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</si>
  <si>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</si>
  <si>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</si>
  <si>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>Other</t>
  </si>
  <si>
    <t xml:space="preserve">   Total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</si>
  <si>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</si>
  <si>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</si>
  <si>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</si>
  <si>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</si>
  <si>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</si>
  <si>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</si>
  <si>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</si>
  <si>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</si>
  <si>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</si>
  <si>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</si>
  <si>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</si>
  <si>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</si>
  <si>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</si>
  <si>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 and over</t>
  </si>
  <si>
    <t>Median</t>
  </si>
  <si>
    <t xml:space="preserve">   Male</t>
  </si>
  <si>
    <t xml:space="preserve">   Female</t>
  </si>
  <si>
    <t>Male</t>
  </si>
  <si>
    <t>Female</t>
  </si>
  <si>
    <t>Head</t>
  </si>
  <si>
    <t>Spouse</t>
  </si>
  <si>
    <t>Child</t>
  </si>
  <si>
    <t>Adopted child</t>
  </si>
  <si>
    <t>Married spouse</t>
  </si>
  <si>
    <t>Grandchild</t>
  </si>
  <si>
    <t>Parents</t>
  </si>
  <si>
    <t>Not Stated</t>
  </si>
  <si>
    <t xml:space="preserve">   Ethnic origin</t>
  </si>
  <si>
    <t>Kiribati</t>
  </si>
  <si>
    <t>Tuvalu</t>
  </si>
  <si>
    <t>European</t>
  </si>
  <si>
    <t>Else</t>
  </si>
  <si>
    <t>Ns</t>
  </si>
  <si>
    <t>Table 6. Sex and Marital status by ISLAND</t>
  </si>
  <si>
    <t>Never Married</t>
  </si>
  <si>
    <t>Married</t>
  </si>
  <si>
    <t>Widowed</t>
  </si>
  <si>
    <t>Divorce/Sep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</si>
  <si>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</si>
  <si>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</si>
  <si>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</si>
  <si>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</si>
  <si>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</si>
  <si>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</si>
  <si>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</si>
  <si>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</si>
  <si>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Banaba</t>
  </si>
  <si>
    <t xml:space="preserve">   Makin</t>
  </si>
  <si>
    <t xml:space="preserve">   Butaritari</t>
  </si>
  <si>
    <t xml:space="preserve">   Marakei</t>
  </si>
  <si>
    <t xml:space="preserve">   Abaiang</t>
  </si>
  <si>
    <t xml:space="preserve">   N.Tarawa</t>
  </si>
  <si>
    <t xml:space="preserve">   S.Tarawa</t>
  </si>
  <si>
    <t xml:space="preserve">   Maiana</t>
  </si>
  <si>
    <t xml:space="preserve">   Abemama</t>
  </si>
  <si>
    <t xml:space="preserve">   Kuria</t>
  </si>
  <si>
    <t xml:space="preserve">   Aranuka</t>
  </si>
  <si>
    <t xml:space="preserve">   Nonouti</t>
  </si>
  <si>
    <t xml:space="preserve">   N.Tabiteuea</t>
  </si>
  <si>
    <t xml:space="preserve">   S.Tabiteuea</t>
  </si>
  <si>
    <t xml:space="preserve">   Beru</t>
  </si>
  <si>
    <t xml:space="preserve">   Nikunau</t>
  </si>
  <si>
    <t xml:space="preserve">   Onotoa</t>
  </si>
  <si>
    <t xml:space="preserve">   Tamana</t>
  </si>
  <si>
    <t xml:space="preserve">   Arorae</t>
  </si>
  <si>
    <t xml:space="preserve">   Teeraina</t>
  </si>
  <si>
    <t xml:space="preserve">   Tabuaeran</t>
  </si>
  <si>
    <t xml:space="preserve">   Kiritimati</t>
  </si>
  <si>
    <t>Kiribati Protestant Church</t>
  </si>
  <si>
    <t>Roman Catholic</t>
  </si>
  <si>
    <t>Seventh Day Adventist</t>
  </si>
  <si>
    <t>Bahai</t>
  </si>
  <si>
    <t>Church of God</t>
  </si>
  <si>
    <t>Latter Day Saints</t>
  </si>
  <si>
    <t>None</t>
  </si>
  <si>
    <t>Nauru</t>
  </si>
  <si>
    <t>Fiji</t>
  </si>
  <si>
    <t>Australia</t>
  </si>
  <si>
    <t>UK</t>
  </si>
  <si>
    <t>NZ</t>
  </si>
  <si>
    <t>USA</t>
  </si>
  <si>
    <t>Att school</t>
  </si>
  <si>
    <t>Left school</t>
  </si>
  <si>
    <t>Never been</t>
  </si>
  <si>
    <t>none</t>
  </si>
  <si>
    <t>Class 1</t>
  </si>
  <si>
    <t>Class 2</t>
  </si>
  <si>
    <t>Class 3</t>
  </si>
  <si>
    <t>Class 4</t>
  </si>
  <si>
    <t>Class 5</t>
  </si>
  <si>
    <t>Class 6</t>
  </si>
  <si>
    <t>Class 7</t>
  </si>
  <si>
    <t>Class 8</t>
  </si>
  <si>
    <t>Class 9</t>
  </si>
  <si>
    <t>Form 1</t>
  </si>
  <si>
    <t>Form 2</t>
  </si>
  <si>
    <t>Form 3</t>
  </si>
  <si>
    <t>Form 4</t>
  </si>
  <si>
    <t>Form 5</t>
  </si>
  <si>
    <t>Form 6</t>
  </si>
  <si>
    <t>Form 7</t>
  </si>
  <si>
    <t>Cert</t>
  </si>
  <si>
    <t>Diploma</t>
  </si>
  <si>
    <t>Degree</t>
  </si>
  <si>
    <t>Masters</t>
  </si>
  <si>
    <t>PHD</t>
  </si>
  <si>
    <t>Class 1-5</t>
  </si>
  <si>
    <t>Class 6-9</t>
  </si>
  <si>
    <t>Form 1-3</t>
  </si>
  <si>
    <t>Form 4-7</t>
  </si>
  <si>
    <t>Graduates</t>
  </si>
  <si>
    <t>Cash Work</t>
  </si>
  <si>
    <t>Village</t>
  </si>
  <si>
    <t>Home duties</t>
  </si>
  <si>
    <t>Unemployed</t>
  </si>
  <si>
    <t>Too old</t>
  </si>
  <si>
    <t>Disabled</t>
  </si>
  <si>
    <t>Prisoner</t>
  </si>
  <si>
    <t>Student</t>
  </si>
  <si>
    <t>Employer</t>
  </si>
  <si>
    <t>Employee</t>
  </si>
  <si>
    <t>Self employed</t>
  </si>
  <si>
    <t>Professional</t>
  </si>
  <si>
    <t>Administrative</t>
  </si>
  <si>
    <t>Clerical</t>
  </si>
  <si>
    <t>Sales</t>
  </si>
  <si>
    <t>Service</t>
  </si>
  <si>
    <t>Agricultural</t>
  </si>
  <si>
    <t>Production</t>
  </si>
  <si>
    <t>Not stated</t>
  </si>
  <si>
    <t>Agriculture</t>
  </si>
  <si>
    <t>Mining</t>
  </si>
  <si>
    <t>Manufacturing</t>
  </si>
  <si>
    <t>Electricity</t>
  </si>
  <si>
    <t>Construction</t>
  </si>
  <si>
    <t>Trade</t>
  </si>
  <si>
    <t>Transport</t>
  </si>
  <si>
    <t>Finance</t>
  </si>
  <si>
    <t>Source: 1990 Kiribati Census</t>
  </si>
  <si>
    <t>Females</t>
  </si>
  <si>
    <t>Children Ever Born</t>
  </si>
  <si>
    <t>Children Surviving</t>
  </si>
  <si>
    <t>12 mns Birth</t>
  </si>
  <si>
    <t>Per Female</t>
  </si>
  <si>
    <t>Percent</t>
  </si>
  <si>
    <t>Surviving</t>
  </si>
  <si>
    <t>ASFR</t>
  </si>
  <si>
    <t>Unadjusted</t>
  </si>
  <si>
    <t xml:space="preserve">TFR ==&gt; </t>
  </si>
  <si>
    <t xml:space="preserve">    Total</t>
  </si>
  <si>
    <t>Table 18. Fertility by Island, Kiribati: 1990</t>
  </si>
  <si>
    <t xml:space="preserve">    Females</t>
  </si>
  <si>
    <t xml:space="preserve">     Males</t>
  </si>
  <si>
    <t>Table 10. Religion by Island, Kiribati: 1990</t>
  </si>
  <si>
    <t>Table 11. Home Area by Island, Kiribati: 1990</t>
  </si>
  <si>
    <t xml:space="preserve">   Males</t>
  </si>
  <si>
    <t xml:space="preserve">     Females</t>
  </si>
  <si>
    <t>Table 12. Birthplace by Island, Kiribati: 1990</t>
  </si>
  <si>
    <t xml:space="preserve">   Females</t>
  </si>
  <si>
    <t xml:space="preserve">    Males</t>
  </si>
  <si>
    <t xml:space="preserve">     Total</t>
  </si>
  <si>
    <t>Table 13. Usual Residence by Island, Kiribati: 1990</t>
  </si>
  <si>
    <t>SCHOOL ATTENDANCE</t>
  </si>
  <si>
    <t>Table 14. School Attendance and Educational Attainment by Island, Kiribati: 1990</t>
  </si>
  <si>
    <t>EDUCATIONAL ATTAINMENT</t>
  </si>
  <si>
    <t xml:space="preserve">     Totaql</t>
  </si>
  <si>
    <t>ECONOMIC ACTIVITY</t>
  </si>
  <si>
    <t xml:space="preserve">      Total</t>
  </si>
  <si>
    <t>WORK STATUS</t>
  </si>
  <si>
    <t>Table 15. Economic Activity and Work Status by Island, Kiribati: 1990</t>
  </si>
  <si>
    <t>Table 16. Occupation by Island, Kiribati: 1990</t>
  </si>
  <si>
    <t xml:space="preserve">      Males</t>
  </si>
  <si>
    <t>Table 17. Industry by Island, Kiribati: 1990</t>
  </si>
  <si>
    <t>5-9</t>
  </si>
  <si>
    <t>10-14</t>
  </si>
  <si>
    <t>Table 1. Age and Sex by Island, Kiribati: 1990</t>
  </si>
  <si>
    <t>Table 7. Singulate Mean Age at Marriage by Island, Kiribati: 1990</t>
  </si>
  <si>
    <t>Less than 1</t>
  </si>
  <si>
    <t>Table 4. Sex and Relationship by Island, Kiribati: 1990</t>
  </si>
  <si>
    <t xml:space="preserve">   Persons per HH</t>
  </si>
  <si>
    <t>Kiribati-Tuvalu</t>
  </si>
  <si>
    <t>Kiribati-Other</t>
  </si>
  <si>
    <t>Table 5. Ethnic Origin by Island, Kiribati: 1990</t>
  </si>
  <si>
    <t>Divorced/Separated</t>
  </si>
  <si>
    <t>Average Age 1st Marriage</t>
  </si>
  <si>
    <t>Table 2. Age and Sex by Island, Kiribati: 1990</t>
  </si>
  <si>
    <t>Table 3. Single Year of Age by Island, Kiribati: 1990</t>
  </si>
  <si>
    <t>90+</t>
  </si>
  <si>
    <t>Table 9. Mother's Vital Status by Island, Kiribati: 1990</t>
  </si>
  <si>
    <t xml:space="preserve">   Total Dead</t>
  </si>
  <si>
    <t xml:space="preserve">  Total Alive</t>
  </si>
  <si>
    <t>Table 8. Father's Vital Status by Island, Kiribati: 1990</t>
  </si>
  <si>
    <t xml:space="preserve">  Total Dead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</si>
</sst>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164" fontId="3" fillId="0" borderId="0" xfId="1" applyNumberFormat="1" applyFont="1"/>
    <xf numFmtId="164" fontId="3" fillId="0" borderId="0" xfId="0" applyNumberFormat="1" applyFont="1"/>
    <xf numFmtId="0" fontId="3" fillId="0" borderId="0" xfId="0" applyFont="1"/>
    <xf numFmtId="164" fontId="3" fillId="2" borderId="0" xfId="0" applyNumberFormat="1" applyFont="1" applyFill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5" fontId="2" fillId="0" borderId="0" xfId="0" applyNumberFormat="1" applyFont="1"/>
    <xf numFmtId="3" fontId="2" fillId="0" borderId="3" xfId="0" applyNumberFormat="1" applyFont="1" applyBorder="1" applyAlignment="1">
      <alignment horizontal="left"/>
    </xf>
    <xf numFmtId="4" fontId="2" fillId="0" borderId="0" xfId="0" applyNumberFormat="1" applyFont="1"/>
    <xf numFmtId="166" fontId="2" fillId="0" borderId="0" xfId="0" applyNumberFormat="1" applyFont="1"/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5" xfId="0" applyNumberFormat="1" applyFont="1" applyBorder="1" applyAlignment="1">
      <alignment horizontal="right"/>
    </xf>
    <xf numFmtId="166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/>
    <xf numFmtId="3" fontId="2" fillId="0" borderId="8" xfId="0" applyNumberFormat="1" applyFont="1" applyBorder="1" applyAlignment="1">
      <alignment horizontal="right"/>
    </xf>
    <xf numFmtId="166" fontId="2" fillId="0" borderId="9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/>
    </xf>
    <xf numFmtId="49" fontId="2" fillId="0" borderId="0" xfId="0" applyNumberFormat="1" applyFont="1"/>
    <xf numFmtId="49" fontId="2" fillId="0" borderId="1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6" xfId="0" applyNumberFormat="1" applyFont="1" applyBorder="1"/>
    <xf numFmtId="3" fontId="2" fillId="0" borderId="3" xfId="0" applyNumberFormat="1" applyFont="1" applyBorder="1"/>
    <xf numFmtId="3" fontId="2" fillId="0" borderId="9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3" fontId="2" fillId="0" borderId="3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48D6D-35F7-4A87-A64F-7D3AF442036B}">
  <dimension ref="A1:Z59"/>
  <sheetViews>
    <sheetView view="pageBreakPreview" topLeftCell="A40" zoomScale="125" zoomScaleNormal="100" zoomScaleSheetLayoutView="125" workbookViewId="0">
      <selection activeCell="O18" sqref="O18"/>
    </sheetView>
  </sheetViews>
  <sheetFormatPr defaultColWidth="8.85546875" defaultRowHeight="9" x14ac:dyDescent="0.15"/>
  <cols>
    <col min="1" max="1" width="13.28515625" style="21" customWidth="1"/>
    <col min="2" max="14" width="5.85546875" style="1" customWidth="1"/>
    <col min="15" max="15" width="13.28515625" style="21" customWidth="1"/>
    <col min="16" max="26" width="7" style="1" customWidth="1"/>
    <col min="27" max="16384" width="8.85546875" style="1"/>
  </cols>
  <sheetData>
    <row r="1" spans="1:26" x14ac:dyDescent="0.15">
      <c r="A1" s="21" t="s">
        <v>201</v>
      </c>
      <c r="O1" s="21" t="s">
        <v>201</v>
      </c>
    </row>
    <row r="2" spans="1:26" s="2" customFormat="1" x14ac:dyDescent="0.15">
      <c r="A2" s="22"/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22"/>
      <c r="P2" s="8" t="s">
        <v>13</v>
      </c>
      <c r="Q2" s="8" t="s">
        <v>14</v>
      </c>
      <c r="R2" s="8" t="s">
        <v>15</v>
      </c>
      <c r="S2" s="8" t="s">
        <v>16</v>
      </c>
      <c r="T2" s="8" t="s">
        <v>17</v>
      </c>
      <c r="U2" s="8" t="s">
        <v>18</v>
      </c>
      <c r="V2" s="8" t="s">
        <v>19</v>
      </c>
      <c r="W2" s="8" t="s">
        <v>20</v>
      </c>
      <c r="X2" s="8" t="s">
        <v>21</v>
      </c>
      <c r="Y2" s="8" t="s">
        <v>22</v>
      </c>
      <c r="Z2" s="8" t="s">
        <v>23</v>
      </c>
    </row>
    <row r="3" spans="1:26" x14ac:dyDescent="0.15">
      <c r="A3" s="21" t="s">
        <v>175</v>
      </c>
      <c r="B3" s="1">
        <v>72335</v>
      </c>
      <c r="C3" s="1">
        <v>284</v>
      </c>
      <c r="D3" s="1">
        <v>1762</v>
      </c>
      <c r="E3" s="1">
        <v>3774</v>
      </c>
      <c r="F3" s="1">
        <v>2863</v>
      </c>
      <c r="G3" s="1">
        <v>5233</v>
      </c>
      <c r="H3" s="1">
        <v>3648</v>
      </c>
      <c r="I3" s="1">
        <v>25380</v>
      </c>
      <c r="J3" s="1">
        <v>2180</v>
      </c>
      <c r="K3" s="1">
        <v>3218</v>
      </c>
      <c r="L3" s="1">
        <v>990</v>
      </c>
      <c r="M3" s="1">
        <v>1002</v>
      </c>
      <c r="N3" s="1">
        <v>2814</v>
      </c>
      <c r="O3" s="21" t="s">
        <v>175</v>
      </c>
      <c r="P3" s="1">
        <v>3201</v>
      </c>
      <c r="Q3" s="1">
        <v>1331</v>
      </c>
      <c r="R3" s="1">
        <v>2909</v>
      </c>
      <c r="S3" s="1">
        <v>1994</v>
      </c>
      <c r="T3" s="1">
        <v>2100</v>
      </c>
      <c r="U3" s="1">
        <v>1385</v>
      </c>
      <c r="V3" s="1">
        <v>1440</v>
      </c>
      <c r="W3" s="1">
        <v>936</v>
      </c>
      <c r="X3" s="1">
        <v>1309</v>
      </c>
      <c r="Y3" s="1">
        <v>2537</v>
      </c>
      <c r="Z3" s="1">
        <v>45</v>
      </c>
    </row>
    <row r="4" spans="1:26" x14ac:dyDescent="0.15">
      <c r="A4" s="21" t="s">
        <v>26</v>
      </c>
      <c r="B4" s="1">
        <v>11592</v>
      </c>
      <c r="C4" s="1">
        <v>52</v>
      </c>
      <c r="D4" s="1">
        <v>341</v>
      </c>
      <c r="E4" s="1">
        <v>735</v>
      </c>
      <c r="F4" s="1">
        <v>522</v>
      </c>
      <c r="G4" s="1">
        <v>865</v>
      </c>
      <c r="H4" s="1">
        <v>602</v>
      </c>
      <c r="I4" s="1">
        <v>3865</v>
      </c>
      <c r="J4" s="1">
        <v>330</v>
      </c>
      <c r="K4" s="1">
        <v>518</v>
      </c>
      <c r="L4" s="1">
        <v>184</v>
      </c>
      <c r="M4" s="1">
        <v>160</v>
      </c>
      <c r="N4" s="1">
        <v>426</v>
      </c>
      <c r="O4" s="21" t="s">
        <v>26</v>
      </c>
      <c r="P4" s="1">
        <v>541</v>
      </c>
      <c r="Q4" s="1">
        <v>223</v>
      </c>
      <c r="R4" s="1">
        <v>374</v>
      </c>
      <c r="S4" s="1">
        <v>321</v>
      </c>
      <c r="T4" s="1">
        <v>295</v>
      </c>
      <c r="U4" s="1">
        <v>214</v>
      </c>
      <c r="V4" s="1">
        <v>160</v>
      </c>
      <c r="W4" s="1">
        <v>159</v>
      </c>
      <c r="X4" s="1">
        <v>250</v>
      </c>
      <c r="Y4" s="1">
        <v>442</v>
      </c>
      <c r="Z4" s="1">
        <v>13</v>
      </c>
    </row>
    <row r="5" spans="1:26" x14ac:dyDescent="0.15">
      <c r="A5" s="21" t="s">
        <v>199</v>
      </c>
      <c r="B5" s="1">
        <v>9628</v>
      </c>
      <c r="C5" s="1">
        <v>50</v>
      </c>
      <c r="D5" s="1">
        <v>290</v>
      </c>
      <c r="E5" s="1">
        <v>624</v>
      </c>
      <c r="F5" s="1">
        <v>407</v>
      </c>
      <c r="G5" s="1">
        <v>677</v>
      </c>
      <c r="H5" s="1">
        <v>523</v>
      </c>
      <c r="I5" s="1">
        <v>3178</v>
      </c>
      <c r="J5" s="1">
        <v>270</v>
      </c>
      <c r="K5" s="1">
        <v>434</v>
      </c>
      <c r="L5" s="1">
        <v>127</v>
      </c>
      <c r="M5" s="1">
        <v>137</v>
      </c>
      <c r="N5" s="1">
        <v>388</v>
      </c>
      <c r="O5" s="21" t="s">
        <v>199</v>
      </c>
      <c r="P5" s="1">
        <v>465</v>
      </c>
      <c r="Q5" s="1">
        <v>171</v>
      </c>
      <c r="R5" s="1">
        <v>323</v>
      </c>
      <c r="S5" s="1">
        <v>276</v>
      </c>
      <c r="T5" s="1">
        <v>270</v>
      </c>
      <c r="U5" s="1">
        <v>158</v>
      </c>
      <c r="V5" s="1">
        <v>157</v>
      </c>
      <c r="W5" s="1">
        <v>133</v>
      </c>
      <c r="X5" s="1">
        <v>196</v>
      </c>
      <c r="Y5" s="1">
        <v>366</v>
      </c>
      <c r="Z5" s="1">
        <v>8</v>
      </c>
    </row>
    <row r="6" spans="1:26" x14ac:dyDescent="0.15">
      <c r="A6" s="21" t="s">
        <v>200</v>
      </c>
      <c r="B6" s="1">
        <v>7938</v>
      </c>
      <c r="C6" s="1">
        <v>20</v>
      </c>
      <c r="D6" s="1">
        <v>221</v>
      </c>
      <c r="E6" s="1">
        <v>410</v>
      </c>
      <c r="F6" s="1">
        <v>345</v>
      </c>
      <c r="G6" s="1">
        <v>796</v>
      </c>
      <c r="H6" s="1">
        <v>402</v>
      </c>
      <c r="I6" s="1">
        <v>2680</v>
      </c>
      <c r="J6" s="1">
        <v>245</v>
      </c>
      <c r="K6" s="1">
        <v>362</v>
      </c>
      <c r="L6" s="1">
        <v>100</v>
      </c>
      <c r="M6" s="1">
        <v>108</v>
      </c>
      <c r="N6" s="1">
        <v>319</v>
      </c>
      <c r="O6" s="21" t="s">
        <v>200</v>
      </c>
      <c r="P6" s="1">
        <v>308</v>
      </c>
      <c r="Q6" s="1">
        <v>131</v>
      </c>
      <c r="R6" s="1">
        <v>379</v>
      </c>
      <c r="S6" s="1">
        <v>200</v>
      </c>
      <c r="T6" s="1">
        <v>183</v>
      </c>
      <c r="U6" s="1">
        <v>101</v>
      </c>
      <c r="V6" s="1">
        <v>112</v>
      </c>
      <c r="W6" s="1">
        <v>117</v>
      </c>
      <c r="X6" s="1">
        <v>135</v>
      </c>
      <c r="Y6" s="1">
        <v>260</v>
      </c>
      <c r="Z6" s="1">
        <v>4</v>
      </c>
    </row>
    <row r="7" spans="1:26" x14ac:dyDescent="0.15">
      <c r="A7" s="21" t="s">
        <v>27</v>
      </c>
      <c r="B7" s="1">
        <v>6423</v>
      </c>
      <c r="C7" s="1">
        <v>13</v>
      </c>
      <c r="D7" s="1">
        <v>103</v>
      </c>
      <c r="E7" s="1">
        <v>238</v>
      </c>
      <c r="F7" s="1">
        <v>235</v>
      </c>
      <c r="G7" s="1">
        <v>594</v>
      </c>
      <c r="H7" s="1">
        <v>396</v>
      </c>
      <c r="I7" s="1">
        <v>2532</v>
      </c>
      <c r="J7" s="1">
        <v>160</v>
      </c>
      <c r="K7" s="1">
        <v>335</v>
      </c>
      <c r="L7" s="1">
        <v>56</v>
      </c>
      <c r="M7" s="1">
        <v>81</v>
      </c>
      <c r="N7" s="1">
        <v>204</v>
      </c>
      <c r="O7" s="21" t="s">
        <v>27</v>
      </c>
      <c r="P7" s="1">
        <v>217</v>
      </c>
      <c r="Q7" s="1">
        <v>105</v>
      </c>
      <c r="R7" s="1">
        <v>390</v>
      </c>
      <c r="S7" s="1">
        <v>97</v>
      </c>
      <c r="T7" s="1">
        <v>137</v>
      </c>
      <c r="U7" s="1">
        <v>83</v>
      </c>
      <c r="V7" s="1">
        <v>101</v>
      </c>
      <c r="W7" s="1">
        <v>79</v>
      </c>
      <c r="X7" s="1">
        <v>82</v>
      </c>
      <c r="Y7" s="1">
        <v>182</v>
      </c>
      <c r="Z7" s="1">
        <v>3</v>
      </c>
    </row>
    <row r="8" spans="1:26" x14ac:dyDescent="0.15">
      <c r="A8" s="21" t="s">
        <v>28</v>
      </c>
      <c r="B8" s="1">
        <v>7399</v>
      </c>
      <c r="C8" s="1">
        <v>23</v>
      </c>
      <c r="D8" s="1">
        <v>170</v>
      </c>
      <c r="E8" s="1">
        <v>330</v>
      </c>
      <c r="F8" s="1">
        <v>242</v>
      </c>
      <c r="G8" s="1">
        <v>442</v>
      </c>
      <c r="H8" s="1">
        <v>321</v>
      </c>
      <c r="I8" s="1">
        <v>2889</v>
      </c>
      <c r="J8" s="1">
        <v>264</v>
      </c>
      <c r="K8" s="1">
        <v>313</v>
      </c>
      <c r="L8" s="1">
        <v>96</v>
      </c>
      <c r="M8" s="1">
        <v>105</v>
      </c>
      <c r="N8" s="1">
        <v>258</v>
      </c>
      <c r="O8" s="21" t="s">
        <v>28</v>
      </c>
      <c r="P8" s="1">
        <v>298</v>
      </c>
      <c r="Q8" s="1">
        <v>129</v>
      </c>
      <c r="R8" s="1">
        <v>267</v>
      </c>
      <c r="S8" s="1">
        <v>197</v>
      </c>
      <c r="T8" s="1">
        <v>236</v>
      </c>
      <c r="U8" s="1">
        <v>167</v>
      </c>
      <c r="V8" s="1">
        <v>145</v>
      </c>
      <c r="W8" s="1">
        <v>82</v>
      </c>
      <c r="X8" s="1">
        <v>146</v>
      </c>
      <c r="Y8" s="1">
        <v>278</v>
      </c>
      <c r="Z8" s="1">
        <v>1</v>
      </c>
    </row>
    <row r="9" spans="1:26" x14ac:dyDescent="0.15">
      <c r="A9" s="21" t="s">
        <v>29</v>
      </c>
      <c r="B9" s="1">
        <v>6091</v>
      </c>
      <c r="C9" s="1">
        <v>30</v>
      </c>
      <c r="D9" s="1">
        <v>134</v>
      </c>
      <c r="E9" s="1">
        <v>301</v>
      </c>
      <c r="F9" s="1">
        <v>235</v>
      </c>
      <c r="G9" s="1">
        <v>382</v>
      </c>
      <c r="H9" s="1">
        <v>278</v>
      </c>
      <c r="I9" s="1">
        <v>2129</v>
      </c>
      <c r="J9" s="1">
        <v>179</v>
      </c>
      <c r="K9" s="1">
        <v>276</v>
      </c>
      <c r="L9" s="1">
        <v>82</v>
      </c>
      <c r="M9" s="1">
        <v>75</v>
      </c>
      <c r="N9" s="1">
        <v>231</v>
      </c>
      <c r="O9" s="21" t="s">
        <v>29</v>
      </c>
      <c r="P9" s="1">
        <v>280</v>
      </c>
      <c r="Q9" s="1">
        <v>122</v>
      </c>
      <c r="R9" s="1">
        <v>218</v>
      </c>
      <c r="S9" s="1">
        <v>182</v>
      </c>
      <c r="T9" s="1">
        <v>216</v>
      </c>
      <c r="U9" s="1">
        <v>137</v>
      </c>
      <c r="V9" s="1">
        <v>142</v>
      </c>
      <c r="W9" s="1">
        <v>73</v>
      </c>
      <c r="X9" s="1">
        <v>132</v>
      </c>
      <c r="Y9" s="1">
        <v>256</v>
      </c>
      <c r="Z9" s="1">
        <v>1</v>
      </c>
    </row>
    <row r="10" spans="1:26" x14ac:dyDescent="0.15">
      <c r="A10" s="21" t="s">
        <v>30</v>
      </c>
      <c r="B10" s="1">
        <v>5263</v>
      </c>
      <c r="C10" s="1">
        <v>32</v>
      </c>
      <c r="D10" s="1">
        <v>99</v>
      </c>
      <c r="E10" s="1">
        <v>257</v>
      </c>
      <c r="F10" s="1">
        <v>185</v>
      </c>
      <c r="G10" s="1">
        <v>348</v>
      </c>
      <c r="H10" s="1">
        <v>255</v>
      </c>
      <c r="I10" s="1">
        <v>2137</v>
      </c>
      <c r="J10" s="1">
        <v>143</v>
      </c>
      <c r="K10" s="1">
        <v>220</v>
      </c>
      <c r="L10" s="1">
        <v>84</v>
      </c>
      <c r="M10" s="1">
        <v>60</v>
      </c>
      <c r="N10" s="1">
        <v>171</v>
      </c>
      <c r="O10" s="21" t="s">
        <v>30</v>
      </c>
      <c r="P10" s="1">
        <v>215</v>
      </c>
      <c r="Q10" s="1">
        <v>83</v>
      </c>
      <c r="R10" s="1">
        <v>167</v>
      </c>
      <c r="S10" s="1">
        <v>133</v>
      </c>
      <c r="T10" s="1">
        <v>117</v>
      </c>
      <c r="U10" s="1">
        <v>96</v>
      </c>
      <c r="V10" s="1">
        <v>92</v>
      </c>
      <c r="W10" s="1">
        <v>82</v>
      </c>
      <c r="X10" s="1">
        <v>87</v>
      </c>
      <c r="Y10" s="1">
        <v>193</v>
      </c>
      <c r="Z10" s="1">
        <v>7</v>
      </c>
    </row>
    <row r="11" spans="1:26" x14ac:dyDescent="0.15">
      <c r="A11" s="21" t="s">
        <v>31</v>
      </c>
      <c r="B11" s="1">
        <v>3968</v>
      </c>
      <c r="C11" s="1">
        <v>31</v>
      </c>
      <c r="D11" s="1">
        <v>94</v>
      </c>
      <c r="E11" s="1">
        <v>187</v>
      </c>
      <c r="F11" s="1">
        <v>129</v>
      </c>
      <c r="G11" s="1">
        <v>225</v>
      </c>
      <c r="H11" s="1">
        <v>219</v>
      </c>
      <c r="I11" s="1">
        <v>1534</v>
      </c>
      <c r="J11" s="1">
        <v>118</v>
      </c>
      <c r="K11" s="1">
        <v>177</v>
      </c>
      <c r="L11" s="1">
        <v>58</v>
      </c>
      <c r="M11" s="1">
        <v>65</v>
      </c>
      <c r="N11" s="1">
        <v>130</v>
      </c>
      <c r="O11" s="21" t="s">
        <v>31</v>
      </c>
      <c r="P11" s="1">
        <v>146</v>
      </c>
      <c r="Q11" s="1">
        <v>65</v>
      </c>
      <c r="R11" s="1">
        <v>159</v>
      </c>
      <c r="S11" s="1">
        <v>88</v>
      </c>
      <c r="T11" s="1">
        <v>107</v>
      </c>
      <c r="U11" s="1">
        <v>80</v>
      </c>
      <c r="V11" s="1">
        <v>64</v>
      </c>
      <c r="W11" s="1">
        <v>51</v>
      </c>
      <c r="X11" s="1">
        <v>74</v>
      </c>
      <c r="Y11" s="1">
        <v>163</v>
      </c>
      <c r="Z11" s="1">
        <v>4</v>
      </c>
    </row>
    <row r="12" spans="1:26" x14ac:dyDescent="0.15">
      <c r="A12" s="21" t="s">
        <v>32</v>
      </c>
      <c r="B12" s="1">
        <v>3305</v>
      </c>
      <c r="C12" s="1">
        <v>14</v>
      </c>
      <c r="D12" s="1">
        <v>70</v>
      </c>
      <c r="E12" s="1">
        <v>141</v>
      </c>
      <c r="F12" s="1">
        <v>140</v>
      </c>
      <c r="G12" s="1">
        <v>206</v>
      </c>
      <c r="H12" s="1">
        <v>136</v>
      </c>
      <c r="I12" s="1">
        <v>1209</v>
      </c>
      <c r="J12" s="1">
        <v>93</v>
      </c>
      <c r="K12" s="1">
        <v>136</v>
      </c>
      <c r="L12" s="1">
        <v>39</v>
      </c>
      <c r="M12" s="1">
        <v>50</v>
      </c>
      <c r="N12" s="1">
        <v>149</v>
      </c>
      <c r="O12" s="21" t="s">
        <v>32</v>
      </c>
      <c r="P12" s="1">
        <v>143</v>
      </c>
      <c r="Q12" s="1">
        <v>79</v>
      </c>
      <c r="R12" s="1">
        <v>135</v>
      </c>
      <c r="S12" s="1">
        <v>95</v>
      </c>
      <c r="T12" s="1">
        <v>114</v>
      </c>
      <c r="U12" s="1">
        <v>68</v>
      </c>
      <c r="V12" s="1">
        <v>80</v>
      </c>
      <c r="W12" s="1">
        <v>34</v>
      </c>
      <c r="X12" s="1">
        <v>50</v>
      </c>
      <c r="Y12" s="1">
        <v>123</v>
      </c>
      <c r="Z12" s="1">
        <v>1</v>
      </c>
    </row>
    <row r="13" spans="1:26" x14ac:dyDescent="0.15">
      <c r="A13" s="21" t="s">
        <v>33</v>
      </c>
      <c r="B13" s="1">
        <v>2673</v>
      </c>
      <c r="C13" s="1">
        <v>4</v>
      </c>
      <c r="D13" s="1">
        <v>58</v>
      </c>
      <c r="E13" s="1">
        <v>128</v>
      </c>
      <c r="F13" s="1">
        <v>97</v>
      </c>
      <c r="G13" s="1">
        <v>184</v>
      </c>
      <c r="H13" s="1">
        <v>129</v>
      </c>
      <c r="I13" s="1">
        <v>913</v>
      </c>
      <c r="J13" s="1">
        <v>100</v>
      </c>
      <c r="K13" s="1">
        <v>120</v>
      </c>
      <c r="L13" s="1">
        <v>38</v>
      </c>
      <c r="M13" s="1">
        <v>38</v>
      </c>
      <c r="N13" s="1">
        <v>118</v>
      </c>
      <c r="O13" s="21" t="s">
        <v>33</v>
      </c>
      <c r="P13" s="1">
        <v>125</v>
      </c>
      <c r="Q13" s="1">
        <v>61</v>
      </c>
      <c r="R13" s="1">
        <v>94</v>
      </c>
      <c r="S13" s="1">
        <v>82</v>
      </c>
      <c r="T13" s="1">
        <v>80</v>
      </c>
      <c r="U13" s="1">
        <v>61</v>
      </c>
      <c r="V13" s="1">
        <v>60</v>
      </c>
      <c r="W13" s="1">
        <v>32</v>
      </c>
      <c r="X13" s="1">
        <v>52</v>
      </c>
      <c r="Y13" s="1">
        <v>97</v>
      </c>
      <c r="Z13" s="1">
        <v>2</v>
      </c>
    </row>
    <row r="14" spans="1:26" x14ac:dyDescent="0.15">
      <c r="A14" s="21" t="s">
        <v>34</v>
      </c>
      <c r="B14" s="1">
        <v>2320</v>
      </c>
      <c r="C14" s="1">
        <v>6</v>
      </c>
      <c r="D14" s="1">
        <v>51</v>
      </c>
      <c r="E14" s="1">
        <v>116</v>
      </c>
      <c r="F14" s="1">
        <v>81</v>
      </c>
      <c r="G14" s="1">
        <v>156</v>
      </c>
      <c r="H14" s="1">
        <v>122</v>
      </c>
      <c r="I14" s="1">
        <v>685</v>
      </c>
      <c r="J14" s="1">
        <v>91</v>
      </c>
      <c r="K14" s="1">
        <v>92</v>
      </c>
      <c r="L14" s="1">
        <v>33</v>
      </c>
      <c r="M14" s="1">
        <v>36</v>
      </c>
      <c r="N14" s="1">
        <v>111</v>
      </c>
      <c r="O14" s="21" t="s">
        <v>34</v>
      </c>
      <c r="P14" s="1">
        <v>129</v>
      </c>
      <c r="Q14" s="1">
        <v>47</v>
      </c>
      <c r="R14" s="1">
        <v>99</v>
      </c>
      <c r="S14" s="1">
        <v>87</v>
      </c>
      <c r="T14" s="1">
        <v>93</v>
      </c>
      <c r="U14" s="1">
        <v>58</v>
      </c>
      <c r="V14" s="1">
        <v>87</v>
      </c>
      <c r="W14" s="1">
        <v>25</v>
      </c>
      <c r="X14" s="1">
        <v>47</v>
      </c>
      <c r="Y14" s="1">
        <v>67</v>
      </c>
      <c r="Z14" s="1">
        <v>1</v>
      </c>
    </row>
    <row r="15" spans="1:26" x14ac:dyDescent="0.15">
      <c r="A15" s="21" t="s">
        <v>35</v>
      </c>
      <c r="B15" s="1">
        <v>1688</v>
      </c>
      <c r="C15" s="1">
        <v>2</v>
      </c>
      <c r="D15" s="1">
        <v>43</v>
      </c>
      <c r="E15" s="1">
        <v>85</v>
      </c>
      <c r="F15" s="1">
        <v>59</v>
      </c>
      <c r="G15" s="1">
        <v>87</v>
      </c>
      <c r="H15" s="1">
        <v>89</v>
      </c>
      <c r="I15" s="1">
        <v>499</v>
      </c>
      <c r="J15" s="1">
        <v>55</v>
      </c>
      <c r="K15" s="1">
        <v>74</v>
      </c>
      <c r="L15" s="1">
        <v>25</v>
      </c>
      <c r="M15" s="1">
        <v>27</v>
      </c>
      <c r="N15" s="1">
        <v>98</v>
      </c>
      <c r="O15" s="21" t="s">
        <v>35</v>
      </c>
      <c r="P15" s="1">
        <v>101</v>
      </c>
      <c r="Q15" s="1">
        <v>35</v>
      </c>
      <c r="R15" s="1">
        <v>101</v>
      </c>
      <c r="S15" s="1">
        <v>58</v>
      </c>
      <c r="T15" s="1">
        <v>56</v>
      </c>
      <c r="U15" s="1">
        <v>38</v>
      </c>
      <c r="V15" s="1">
        <v>65</v>
      </c>
      <c r="W15" s="1">
        <v>25</v>
      </c>
      <c r="X15" s="1">
        <v>27</v>
      </c>
      <c r="Y15" s="1">
        <v>39</v>
      </c>
      <c r="Z15" s="1">
        <v>0</v>
      </c>
    </row>
    <row r="16" spans="1:26" x14ac:dyDescent="0.15">
      <c r="A16" s="21" t="s">
        <v>36</v>
      </c>
      <c r="B16" s="1">
        <v>1580</v>
      </c>
      <c r="C16" s="1">
        <v>3</v>
      </c>
      <c r="D16" s="1">
        <v>41</v>
      </c>
      <c r="E16" s="1">
        <v>105</v>
      </c>
      <c r="F16" s="1">
        <v>85</v>
      </c>
      <c r="G16" s="1">
        <v>113</v>
      </c>
      <c r="H16" s="1">
        <v>73</v>
      </c>
      <c r="I16" s="1">
        <v>442</v>
      </c>
      <c r="J16" s="1">
        <v>60</v>
      </c>
      <c r="K16" s="1">
        <v>54</v>
      </c>
      <c r="L16" s="1">
        <v>22</v>
      </c>
      <c r="M16" s="1">
        <v>19</v>
      </c>
      <c r="N16" s="1">
        <v>83</v>
      </c>
      <c r="O16" s="21" t="s">
        <v>36</v>
      </c>
      <c r="P16" s="1">
        <v>73</v>
      </c>
      <c r="Q16" s="1">
        <v>25</v>
      </c>
      <c r="R16" s="1">
        <v>90</v>
      </c>
      <c r="S16" s="1">
        <v>50</v>
      </c>
      <c r="T16" s="1">
        <v>60</v>
      </c>
      <c r="U16" s="1">
        <v>51</v>
      </c>
      <c r="V16" s="1">
        <v>63</v>
      </c>
      <c r="W16" s="1">
        <v>19</v>
      </c>
      <c r="X16" s="1">
        <v>17</v>
      </c>
      <c r="Y16" s="1">
        <v>32</v>
      </c>
      <c r="Z16" s="1">
        <v>0</v>
      </c>
    </row>
    <row r="17" spans="1:26" x14ac:dyDescent="0.15">
      <c r="A17" s="21" t="s">
        <v>37</v>
      </c>
      <c r="B17" s="1">
        <v>1019</v>
      </c>
      <c r="C17" s="1">
        <v>2</v>
      </c>
      <c r="D17" s="1">
        <v>19</v>
      </c>
      <c r="E17" s="1">
        <v>57</v>
      </c>
      <c r="F17" s="1">
        <v>45</v>
      </c>
      <c r="G17" s="1">
        <v>66</v>
      </c>
      <c r="H17" s="1">
        <v>46</v>
      </c>
      <c r="I17" s="1">
        <v>293</v>
      </c>
      <c r="J17" s="1">
        <v>32</v>
      </c>
      <c r="K17" s="1">
        <v>40</v>
      </c>
      <c r="L17" s="1">
        <v>20</v>
      </c>
      <c r="M17" s="1">
        <v>19</v>
      </c>
      <c r="N17" s="1">
        <v>46</v>
      </c>
      <c r="O17" s="21" t="s">
        <v>37</v>
      </c>
      <c r="P17" s="1">
        <v>58</v>
      </c>
      <c r="Q17" s="1">
        <v>20</v>
      </c>
      <c r="R17" s="1">
        <v>54</v>
      </c>
      <c r="S17" s="1">
        <v>50</v>
      </c>
      <c r="T17" s="1">
        <v>45</v>
      </c>
      <c r="U17" s="1">
        <v>32</v>
      </c>
      <c r="V17" s="1">
        <v>44</v>
      </c>
      <c r="W17" s="1">
        <v>10</v>
      </c>
      <c r="X17" s="1">
        <v>7</v>
      </c>
      <c r="Y17" s="1">
        <v>14</v>
      </c>
      <c r="Z17" s="1">
        <v>0</v>
      </c>
    </row>
    <row r="18" spans="1:26" x14ac:dyDescent="0.15">
      <c r="A18" s="21" t="s">
        <v>38</v>
      </c>
      <c r="B18" s="1">
        <v>834</v>
      </c>
      <c r="C18" s="1">
        <v>1</v>
      </c>
      <c r="D18" s="1">
        <v>15</v>
      </c>
      <c r="E18" s="1">
        <v>41</v>
      </c>
      <c r="F18" s="1">
        <v>33</v>
      </c>
      <c r="G18" s="1">
        <v>47</v>
      </c>
      <c r="H18" s="1">
        <v>33</v>
      </c>
      <c r="I18" s="1">
        <v>229</v>
      </c>
      <c r="J18" s="1">
        <v>29</v>
      </c>
      <c r="K18" s="1">
        <v>31</v>
      </c>
      <c r="L18" s="1">
        <v>16</v>
      </c>
      <c r="M18" s="1">
        <v>17</v>
      </c>
      <c r="N18" s="1">
        <v>50</v>
      </c>
      <c r="O18" s="21" t="s">
        <v>38</v>
      </c>
      <c r="P18" s="1">
        <v>56</v>
      </c>
      <c r="Q18" s="1">
        <v>22</v>
      </c>
      <c r="R18" s="1">
        <v>38</v>
      </c>
      <c r="S18" s="1">
        <v>35</v>
      </c>
      <c r="T18" s="1">
        <v>54</v>
      </c>
      <c r="U18" s="1">
        <v>24</v>
      </c>
      <c r="V18" s="1">
        <v>37</v>
      </c>
      <c r="W18" s="1">
        <v>7</v>
      </c>
      <c r="X18" s="1">
        <v>4</v>
      </c>
      <c r="Y18" s="1">
        <v>15</v>
      </c>
      <c r="Z18" s="1">
        <v>0</v>
      </c>
    </row>
    <row r="19" spans="1:26" x14ac:dyDescent="0.15">
      <c r="A19" s="21" t="s">
        <v>39</v>
      </c>
      <c r="B19" s="1">
        <v>614</v>
      </c>
      <c r="C19" s="1">
        <v>1</v>
      </c>
      <c r="D19" s="1">
        <v>13</v>
      </c>
      <c r="E19" s="1">
        <v>19</v>
      </c>
      <c r="F19" s="1">
        <v>23</v>
      </c>
      <c r="G19" s="1">
        <v>45</v>
      </c>
      <c r="H19" s="1">
        <v>24</v>
      </c>
      <c r="I19" s="1">
        <v>166</v>
      </c>
      <c r="J19" s="1">
        <v>11</v>
      </c>
      <c r="K19" s="1">
        <v>36</v>
      </c>
      <c r="L19" s="1">
        <v>10</v>
      </c>
      <c r="M19" s="1">
        <v>5</v>
      </c>
      <c r="N19" s="1">
        <v>32</v>
      </c>
      <c r="O19" s="21" t="s">
        <v>39</v>
      </c>
      <c r="P19" s="1">
        <v>46</v>
      </c>
      <c r="Q19" s="1">
        <v>13</v>
      </c>
      <c r="R19" s="1">
        <v>21</v>
      </c>
      <c r="S19" s="1">
        <v>43</v>
      </c>
      <c r="T19" s="1">
        <v>37</v>
      </c>
      <c r="U19" s="1">
        <v>17</v>
      </c>
      <c r="V19" s="1">
        <v>31</v>
      </c>
      <c r="W19" s="1">
        <v>8</v>
      </c>
      <c r="X19" s="1">
        <v>3</v>
      </c>
      <c r="Y19" s="1">
        <v>10</v>
      </c>
      <c r="Z19" s="1">
        <v>0</v>
      </c>
    </row>
    <row r="20" spans="1:26" x14ac:dyDescent="0.15">
      <c r="A20" s="21" t="s">
        <v>40</v>
      </c>
      <c r="B20" s="9">
        <v>20.399999999999999</v>
      </c>
      <c r="C20" s="9">
        <v>21.5</v>
      </c>
      <c r="D20" s="9">
        <v>16.399999999999999</v>
      </c>
      <c r="E20" s="9">
        <v>17.5</v>
      </c>
      <c r="F20" s="9">
        <v>18.399999999999999</v>
      </c>
      <c r="G20" s="9">
        <v>17.3</v>
      </c>
      <c r="H20" s="9">
        <v>18.8</v>
      </c>
      <c r="I20" s="9">
        <v>20.8</v>
      </c>
      <c r="J20" s="9">
        <v>21.6</v>
      </c>
      <c r="K20" s="9">
        <v>19.399999999999999</v>
      </c>
      <c r="L20" s="9">
        <v>21.5</v>
      </c>
      <c r="M20" s="9">
        <v>20.7</v>
      </c>
      <c r="N20" s="9">
        <v>21.4</v>
      </c>
      <c r="O20" s="21" t="s">
        <v>40</v>
      </c>
      <c r="P20" s="9">
        <v>21.2</v>
      </c>
      <c r="Q20" s="9">
        <v>21.4</v>
      </c>
      <c r="R20" s="9">
        <v>19.899999999999999</v>
      </c>
      <c r="S20" s="9">
        <v>22.6</v>
      </c>
      <c r="T20" s="9">
        <v>23.5</v>
      </c>
      <c r="U20" s="9">
        <v>24.1</v>
      </c>
      <c r="V20" s="9">
        <v>26.6</v>
      </c>
      <c r="W20" s="9">
        <v>18.7</v>
      </c>
      <c r="X20" s="9">
        <v>19.5</v>
      </c>
      <c r="Y20" s="9">
        <v>20.3</v>
      </c>
      <c r="Z20" s="9">
        <v>11.9</v>
      </c>
    </row>
    <row r="22" spans="1:26" x14ac:dyDescent="0.15">
      <c r="A22" s="21" t="s">
        <v>185</v>
      </c>
      <c r="B22" s="1">
        <v>35770</v>
      </c>
      <c r="C22" s="1">
        <v>141</v>
      </c>
      <c r="D22" s="1">
        <v>863</v>
      </c>
      <c r="E22" s="1">
        <v>1863</v>
      </c>
      <c r="F22" s="1">
        <v>1369</v>
      </c>
      <c r="G22" s="1">
        <v>2597</v>
      </c>
      <c r="H22" s="1">
        <v>1797</v>
      </c>
      <c r="I22" s="1">
        <v>12529</v>
      </c>
      <c r="J22" s="1">
        <v>1077</v>
      </c>
      <c r="K22" s="1">
        <v>1557</v>
      </c>
      <c r="L22" s="1">
        <v>478</v>
      </c>
      <c r="M22" s="1">
        <v>509</v>
      </c>
      <c r="N22" s="1">
        <v>1381</v>
      </c>
      <c r="O22" s="21" t="s">
        <v>185</v>
      </c>
      <c r="P22" s="1">
        <v>1619</v>
      </c>
      <c r="Q22" s="1">
        <v>676</v>
      </c>
      <c r="R22" s="1">
        <v>1431</v>
      </c>
      <c r="S22" s="1">
        <v>1016</v>
      </c>
      <c r="T22" s="1">
        <v>1024</v>
      </c>
      <c r="U22" s="1">
        <v>622</v>
      </c>
      <c r="V22" s="1">
        <v>717</v>
      </c>
      <c r="W22" s="1">
        <v>470</v>
      </c>
      <c r="X22" s="1">
        <v>703</v>
      </c>
      <c r="Y22" s="1">
        <v>1310</v>
      </c>
      <c r="Z22" s="1">
        <v>21</v>
      </c>
    </row>
    <row r="23" spans="1:26" x14ac:dyDescent="0.15">
      <c r="A23" s="21" t="s">
        <v>26</v>
      </c>
      <c r="B23" s="1">
        <v>5962</v>
      </c>
      <c r="C23" s="1">
        <v>25</v>
      </c>
      <c r="D23" s="1">
        <v>173</v>
      </c>
      <c r="E23" s="1">
        <v>389</v>
      </c>
      <c r="F23" s="1">
        <v>255</v>
      </c>
      <c r="G23" s="1">
        <v>454</v>
      </c>
      <c r="H23" s="1">
        <v>309</v>
      </c>
      <c r="I23" s="1">
        <v>1970</v>
      </c>
      <c r="J23" s="1">
        <v>175</v>
      </c>
      <c r="K23" s="1">
        <v>259</v>
      </c>
      <c r="L23" s="1">
        <v>98</v>
      </c>
      <c r="M23" s="1">
        <v>88</v>
      </c>
      <c r="N23" s="1">
        <v>227</v>
      </c>
      <c r="O23" s="21" t="s">
        <v>26</v>
      </c>
      <c r="P23" s="1">
        <v>283</v>
      </c>
      <c r="Q23" s="1">
        <v>122</v>
      </c>
      <c r="R23" s="1">
        <v>197</v>
      </c>
      <c r="S23" s="1">
        <v>168</v>
      </c>
      <c r="T23" s="1">
        <v>150</v>
      </c>
      <c r="U23" s="1">
        <v>100</v>
      </c>
      <c r="V23" s="1">
        <v>87</v>
      </c>
      <c r="W23" s="1">
        <v>74</v>
      </c>
      <c r="X23" s="1">
        <v>133</v>
      </c>
      <c r="Y23" s="1">
        <v>220</v>
      </c>
      <c r="Z23" s="1">
        <v>6</v>
      </c>
    </row>
    <row r="24" spans="1:26" x14ac:dyDescent="0.15">
      <c r="A24" s="21" t="s">
        <v>199</v>
      </c>
      <c r="B24" s="1">
        <v>4857</v>
      </c>
      <c r="C24" s="1">
        <v>21</v>
      </c>
      <c r="D24" s="1">
        <v>145</v>
      </c>
      <c r="E24" s="1">
        <v>311</v>
      </c>
      <c r="F24" s="1">
        <v>183</v>
      </c>
      <c r="G24" s="1">
        <v>353</v>
      </c>
      <c r="H24" s="1">
        <v>273</v>
      </c>
      <c r="I24" s="1">
        <v>1607</v>
      </c>
      <c r="J24" s="1">
        <v>126</v>
      </c>
      <c r="K24" s="1">
        <v>213</v>
      </c>
      <c r="L24" s="1">
        <v>69</v>
      </c>
      <c r="M24" s="1">
        <v>72</v>
      </c>
      <c r="N24" s="1">
        <v>193</v>
      </c>
      <c r="O24" s="21" t="s">
        <v>199</v>
      </c>
      <c r="P24" s="1">
        <v>257</v>
      </c>
      <c r="Q24" s="1">
        <v>81</v>
      </c>
      <c r="R24" s="1">
        <v>146</v>
      </c>
      <c r="S24" s="1">
        <v>144</v>
      </c>
      <c r="T24" s="1">
        <v>133</v>
      </c>
      <c r="U24" s="1">
        <v>83</v>
      </c>
      <c r="V24" s="1">
        <v>91</v>
      </c>
      <c r="W24" s="1">
        <v>62</v>
      </c>
      <c r="X24" s="1">
        <v>106</v>
      </c>
      <c r="Y24" s="1">
        <v>185</v>
      </c>
      <c r="Z24" s="1">
        <v>3</v>
      </c>
    </row>
    <row r="25" spans="1:26" x14ac:dyDescent="0.15">
      <c r="A25" s="21" t="s">
        <v>200</v>
      </c>
      <c r="B25" s="1">
        <v>4077</v>
      </c>
      <c r="C25" s="1">
        <v>11</v>
      </c>
      <c r="D25" s="1">
        <v>111</v>
      </c>
      <c r="E25" s="1">
        <v>236</v>
      </c>
      <c r="F25" s="1">
        <v>178</v>
      </c>
      <c r="G25" s="1">
        <v>398</v>
      </c>
      <c r="H25" s="1">
        <v>211</v>
      </c>
      <c r="I25" s="1">
        <v>1407</v>
      </c>
      <c r="J25" s="1">
        <v>128</v>
      </c>
      <c r="K25" s="1">
        <v>159</v>
      </c>
      <c r="L25" s="1">
        <v>39</v>
      </c>
      <c r="M25" s="1">
        <v>58</v>
      </c>
      <c r="N25" s="1">
        <v>155</v>
      </c>
      <c r="O25" s="21" t="s">
        <v>200</v>
      </c>
      <c r="P25" s="1">
        <v>159</v>
      </c>
      <c r="Q25" s="1">
        <v>77</v>
      </c>
      <c r="R25" s="1">
        <v>181</v>
      </c>
      <c r="S25" s="1">
        <v>110</v>
      </c>
      <c r="T25" s="1">
        <v>102</v>
      </c>
      <c r="U25" s="1">
        <v>44</v>
      </c>
      <c r="V25" s="1">
        <v>61</v>
      </c>
      <c r="W25" s="1">
        <v>56</v>
      </c>
      <c r="X25" s="1">
        <v>70</v>
      </c>
      <c r="Y25" s="1">
        <v>125</v>
      </c>
      <c r="Z25" s="1">
        <v>1</v>
      </c>
    </row>
    <row r="26" spans="1:26" x14ac:dyDescent="0.15">
      <c r="A26" s="21" t="s">
        <v>27</v>
      </c>
      <c r="B26" s="1">
        <v>3266</v>
      </c>
      <c r="C26" s="1">
        <v>8</v>
      </c>
      <c r="D26" s="1">
        <v>49</v>
      </c>
      <c r="E26" s="1">
        <v>121</v>
      </c>
      <c r="F26" s="1">
        <v>117</v>
      </c>
      <c r="G26" s="1">
        <v>286</v>
      </c>
      <c r="H26" s="1">
        <v>186</v>
      </c>
      <c r="I26" s="1">
        <v>1249</v>
      </c>
      <c r="J26" s="1">
        <v>84</v>
      </c>
      <c r="K26" s="1">
        <v>173</v>
      </c>
      <c r="L26" s="1">
        <v>34</v>
      </c>
      <c r="M26" s="1">
        <v>38</v>
      </c>
      <c r="N26" s="1">
        <v>106</v>
      </c>
      <c r="O26" s="21" t="s">
        <v>27</v>
      </c>
      <c r="P26" s="1">
        <v>120</v>
      </c>
      <c r="Q26" s="1">
        <v>58</v>
      </c>
      <c r="R26" s="1">
        <v>201</v>
      </c>
      <c r="S26" s="1">
        <v>55</v>
      </c>
      <c r="T26" s="1">
        <v>85</v>
      </c>
      <c r="U26" s="1">
        <v>40</v>
      </c>
      <c r="V26" s="1">
        <v>62</v>
      </c>
      <c r="W26" s="1">
        <v>50</v>
      </c>
      <c r="X26" s="1">
        <v>47</v>
      </c>
      <c r="Y26" s="1">
        <v>95</v>
      </c>
      <c r="Z26" s="1">
        <v>2</v>
      </c>
    </row>
    <row r="27" spans="1:26" x14ac:dyDescent="0.15">
      <c r="A27" s="21" t="s">
        <v>28</v>
      </c>
      <c r="B27" s="1">
        <v>3642</v>
      </c>
      <c r="C27" s="1">
        <v>10</v>
      </c>
      <c r="D27" s="1">
        <v>83</v>
      </c>
      <c r="E27" s="1">
        <v>153</v>
      </c>
      <c r="F27" s="1">
        <v>123</v>
      </c>
      <c r="G27" s="1">
        <v>225</v>
      </c>
      <c r="H27" s="1">
        <v>158</v>
      </c>
      <c r="I27" s="1">
        <v>1407</v>
      </c>
      <c r="J27" s="1">
        <v>146</v>
      </c>
      <c r="K27" s="1">
        <v>147</v>
      </c>
      <c r="L27" s="1">
        <v>46</v>
      </c>
      <c r="M27" s="1">
        <v>53</v>
      </c>
      <c r="N27" s="1">
        <v>123</v>
      </c>
      <c r="O27" s="21" t="s">
        <v>28</v>
      </c>
      <c r="P27" s="1">
        <v>143</v>
      </c>
      <c r="Q27" s="1">
        <v>64</v>
      </c>
      <c r="R27" s="1">
        <v>126</v>
      </c>
      <c r="S27" s="1">
        <v>96</v>
      </c>
      <c r="T27" s="1">
        <v>121</v>
      </c>
      <c r="U27" s="1">
        <v>76</v>
      </c>
      <c r="V27" s="1">
        <v>71</v>
      </c>
      <c r="W27" s="1">
        <v>39</v>
      </c>
      <c r="X27" s="1">
        <v>80</v>
      </c>
      <c r="Y27" s="1">
        <v>151</v>
      </c>
      <c r="Z27" s="1">
        <v>1</v>
      </c>
    </row>
    <row r="28" spans="1:26" x14ac:dyDescent="0.15">
      <c r="A28" s="21" t="s">
        <v>29</v>
      </c>
      <c r="B28" s="1">
        <v>2943</v>
      </c>
      <c r="C28" s="1">
        <v>11</v>
      </c>
      <c r="D28" s="1">
        <v>62</v>
      </c>
      <c r="E28" s="1">
        <v>149</v>
      </c>
      <c r="F28" s="1">
        <v>113</v>
      </c>
      <c r="G28" s="1">
        <v>166</v>
      </c>
      <c r="H28" s="1">
        <v>141</v>
      </c>
      <c r="I28" s="1">
        <v>1012</v>
      </c>
      <c r="J28" s="1">
        <v>80</v>
      </c>
      <c r="K28" s="1">
        <v>129</v>
      </c>
      <c r="L28" s="1">
        <v>37</v>
      </c>
      <c r="M28" s="1">
        <v>39</v>
      </c>
      <c r="N28" s="1">
        <v>118</v>
      </c>
      <c r="O28" s="21" t="s">
        <v>29</v>
      </c>
      <c r="P28" s="1">
        <v>138</v>
      </c>
      <c r="Q28" s="1">
        <v>60</v>
      </c>
      <c r="R28" s="1">
        <v>115</v>
      </c>
      <c r="S28" s="1">
        <v>92</v>
      </c>
      <c r="T28" s="1">
        <v>97</v>
      </c>
      <c r="U28" s="1">
        <v>65</v>
      </c>
      <c r="V28" s="1">
        <v>70</v>
      </c>
      <c r="W28" s="1">
        <v>42</v>
      </c>
      <c r="X28" s="1">
        <v>71</v>
      </c>
      <c r="Y28" s="1">
        <v>136</v>
      </c>
      <c r="Z28" s="1">
        <v>0</v>
      </c>
    </row>
    <row r="29" spans="1:26" x14ac:dyDescent="0.15">
      <c r="A29" s="21" t="s">
        <v>30</v>
      </c>
      <c r="B29" s="1">
        <v>2473</v>
      </c>
      <c r="C29" s="1">
        <v>15</v>
      </c>
      <c r="D29" s="1">
        <v>46</v>
      </c>
      <c r="E29" s="1">
        <v>117</v>
      </c>
      <c r="F29" s="1">
        <v>79</v>
      </c>
      <c r="G29" s="1">
        <v>174</v>
      </c>
      <c r="H29" s="1">
        <v>118</v>
      </c>
      <c r="I29" s="1">
        <v>996</v>
      </c>
      <c r="J29" s="1">
        <v>62</v>
      </c>
      <c r="K29" s="1">
        <v>109</v>
      </c>
      <c r="L29" s="1">
        <v>40</v>
      </c>
      <c r="M29" s="1">
        <v>27</v>
      </c>
      <c r="N29" s="1">
        <v>81</v>
      </c>
      <c r="O29" s="21" t="s">
        <v>30</v>
      </c>
      <c r="P29" s="1">
        <v>105</v>
      </c>
      <c r="Q29" s="1">
        <v>45</v>
      </c>
      <c r="R29" s="1">
        <v>87</v>
      </c>
      <c r="S29" s="1">
        <v>63</v>
      </c>
      <c r="T29" s="1">
        <v>55</v>
      </c>
      <c r="U29" s="1">
        <v>37</v>
      </c>
      <c r="V29" s="1">
        <v>45</v>
      </c>
      <c r="W29" s="1">
        <v>34</v>
      </c>
      <c r="X29" s="1">
        <v>40</v>
      </c>
      <c r="Y29" s="1">
        <v>95</v>
      </c>
      <c r="Z29" s="1">
        <v>3</v>
      </c>
    </row>
    <row r="30" spans="1:26" x14ac:dyDescent="0.15">
      <c r="A30" s="21" t="s">
        <v>31</v>
      </c>
      <c r="B30" s="1">
        <v>1928</v>
      </c>
      <c r="C30" s="1">
        <v>18</v>
      </c>
      <c r="D30" s="1">
        <v>48</v>
      </c>
      <c r="E30" s="1">
        <v>76</v>
      </c>
      <c r="F30" s="1">
        <v>67</v>
      </c>
      <c r="G30" s="1">
        <v>107</v>
      </c>
      <c r="H30" s="1">
        <v>100</v>
      </c>
      <c r="I30" s="1">
        <v>776</v>
      </c>
      <c r="J30" s="1">
        <v>48</v>
      </c>
      <c r="K30" s="1">
        <v>82</v>
      </c>
      <c r="L30" s="1">
        <v>24</v>
      </c>
      <c r="M30" s="1">
        <v>34</v>
      </c>
      <c r="N30" s="1">
        <v>59</v>
      </c>
      <c r="O30" s="21" t="s">
        <v>31</v>
      </c>
      <c r="P30" s="1">
        <v>76</v>
      </c>
      <c r="Q30" s="1">
        <v>27</v>
      </c>
      <c r="R30" s="1">
        <v>68</v>
      </c>
      <c r="S30" s="1">
        <v>42</v>
      </c>
      <c r="T30" s="1">
        <v>47</v>
      </c>
      <c r="U30" s="1">
        <v>43</v>
      </c>
      <c r="V30" s="1">
        <v>24</v>
      </c>
      <c r="W30" s="1">
        <v>28</v>
      </c>
      <c r="X30" s="1">
        <v>42</v>
      </c>
      <c r="Y30" s="1">
        <v>89</v>
      </c>
      <c r="Z30" s="1">
        <v>3</v>
      </c>
    </row>
    <row r="31" spans="1:26" x14ac:dyDescent="0.15">
      <c r="A31" s="21" t="s">
        <v>32</v>
      </c>
      <c r="B31" s="1">
        <v>1611</v>
      </c>
      <c r="C31" s="1">
        <v>11</v>
      </c>
      <c r="D31" s="1">
        <v>36</v>
      </c>
      <c r="E31" s="1">
        <v>69</v>
      </c>
      <c r="F31" s="1">
        <v>60</v>
      </c>
      <c r="G31" s="1">
        <v>107</v>
      </c>
      <c r="H31" s="1">
        <v>68</v>
      </c>
      <c r="I31" s="1">
        <v>587</v>
      </c>
      <c r="J31" s="1">
        <v>41</v>
      </c>
      <c r="K31" s="1">
        <v>62</v>
      </c>
      <c r="L31" s="1">
        <v>19</v>
      </c>
      <c r="M31" s="1">
        <v>28</v>
      </c>
      <c r="N31" s="1">
        <v>69</v>
      </c>
      <c r="O31" s="21" t="s">
        <v>32</v>
      </c>
      <c r="P31" s="1">
        <v>69</v>
      </c>
      <c r="Q31" s="1">
        <v>38</v>
      </c>
      <c r="R31" s="1">
        <v>67</v>
      </c>
      <c r="S31" s="1">
        <v>52</v>
      </c>
      <c r="T31" s="1">
        <v>49</v>
      </c>
      <c r="U31" s="1">
        <v>31</v>
      </c>
      <c r="V31" s="1">
        <v>33</v>
      </c>
      <c r="W31" s="1">
        <v>19</v>
      </c>
      <c r="X31" s="1">
        <v>31</v>
      </c>
      <c r="Y31" s="1">
        <v>65</v>
      </c>
      <c r="Z31" s="1">
        <v>0</v>
      </c>
    </row>
    <row r="32" spans="1:26" x14ac:dyDescent="0.15">
      <c r="A32" s="21" t="s">
        <v>33</v>
      </c>
      <c r="B32" s="1">
        <v>1333</v>
      </c>
      <c r="C32" s="1">
        <v>2</v>
      </c>
      <c r="D32" s="1">
        <v>30</v>
      </c>
      <c r="E32" s="1">
        <v>63</v>
      </c>
      <c r="F32" s="1">
        <v>38</v>
      </c>
      <c r="G32" s="1">
        <v>94</v>
      </c>
      <c r="H32" s="1">
        <v>65</v>
      </c>
      <c r="I32" s="1">
        <v>486</v>
      </c>
      <c r="J32" s="1">
        <v>56</v>
      </c>
      <c r="K32" s="1">
        <v>60</v>
      </c>
      <c r="L32" s="1">
        <v>16</v>
      </c>
      <c r="M32" s="1">
        <v>12</v>
      </c>
      <c r="N32" s="1">
        <v>52</v>
      </c>
      <c r="O32" s="21" t="s">
        <v>33</v>
      </c>
      <c r="P32" s="1">
        <v>60</v>
      </c>
      <c r="Q32" s="1">
        <v>32</v>
      </c>
      <c r="R32" s="1">
        <v>49</v>
      </c>
      <c r="S32" s="1">
        <v>44</v>
      </c>
      <c r="T32" s="1">
        <v>33</v>
      </c>
      <c r="U32" s="1">
        <v>25</v>
      </c>
      <c r="V32" s="1">
        <v>22</v>
      </c>
      <c r="W32" s="1">
        <v>14</v>
      </c>
      <c r="X32" s="1">
        <v>23</v>
      </c>
      <c r="Y32" s="1">
        <v>56</v>
      </c>
      <c r="Z32" s="1">
        <v>1</v>
      </c>
    </row>
    <row r="33" spans="1:26" x14ac:dyDescent="0.15">
      <c r="A33" s="21" t="s">
        <v>34</v>
      </c>
      <c r="B33" s="1">
        <v>1100</v>
      </c>
      <c r="C33" s="1">
        <v>4</v>
      </c>
      <c r="D33" s="1">
        <v>23</v>
      </c>
      <c r="E33" s="1">
        <v>51</v>
      </c>
      <c r="F33" s="1">
        <v>36</v>
      </c>
      <c r="G33" s="1">
        <v>67</v>
      </c>
      <c r="H33" s="1">
        <v>53</v>
      </c>
      <c r="I33" s="1">
        <v>333</v>
      </c>
      <c r="J33" s="1">
        <v>48</v>
      </c>
      <c r="K33" s="1">
        <v>47</v>
      </c>
      <c r="L33" s="1">
        <v>13</v>
      </c>
      <c r="M33" s="1">
        <v>20</v>
      </c>
      <c r="N33" s="1">
        <v>58</v>
      </c>
      <c r="O33" s="21" t="s">
        <v>34</v>
      </c>
      <c r="P33" s="1">
        <v>63</v>
      </c>
      <c r="Q33" s="1">
        <v>19</v>
      </c>
      <c r="R33" s="1">
        <v>47</v>
      </c>
      <c r="S33" s="1">
        <v>42</v>
      </c>
      <c r="T33" s="1">
        <v>43</v>
      </c>
      <c r="U33" s="1">
        <v>18</v>
      </c>
      <c r="V33" s="1">
        <v>39</v>
      </c>
      <c r="W33" s="1">
        <v>14</v>
      </c>
      <c r="X33" s="1">
        <v>26</v>
      </c>
      <c r="Y33" s="1">
        <v>35</v>
      </c>
      <c r="Z33" s="1">
        <v>1</v>
      </c>
    </row>
    <row r="34" spans="1:26" x14ac:dyDescent="0.15">
      <c r="A34" s="21" t="s">
        <v>35</v>
      </c>
      <c r="B34" s="1">
        <v>840</v>
      </c>
      <c r="C34" s="1">
        <v>2</v>
      </c>
      <c r="D34" s="1">
        <v>21</v>
      </c>
      <c r="E34" s="1">
        <v>38</v>
      </c>
      <c r="F34" s="1">
        <v>31</v>
      </c>
      <c r="G34" s="1">
        <v>45</v>
      </c>
      <c r="H34" s="1">
        <v>37</v>
      </c>
      <c r="I34" s="1">
        <v>242</v>
      </c>
      <c r="J34" s="1">
        <v>22</v>
      </c>
      <c r="K34" s="1">
        <v>41</v>
      </c>
      <c r="L34" s="1">
        <v>12</v>
      </c>
      <c r="M34" s="1">
        <v>15</v>
      </c>
      <c r="N34" s="1">
        <v>54</v>
      </c>
      <c r="O34" s="21" t="s">
        <v>35</v>
      </c>
      <c r="P34" s="1">
        <v>46</v>
      </c>
      <c r="Q34" s="1">
        <v>17</v>
      </c>
      <c r="R34" s="1">
        <v>51</v>
      </c>
      <c r="S34" s="1">
        <v>28</v>
      </c>
      <c r="T34" s="1">
        <v>30</v>
      </c>
      <c r="U34" s="1">
        <v>14</v>
      </c>
      <c r="V34" s="1">
        <v>37</v>
      </c>
      <c r="W34" s="1">
        <v>15</v>
      </c>
      <c r="X34" s="1">
        <v>18</v>
      </c>
      <c r="Y34" s="1">
        <v>24</v>
      </c>
      <c r="Z34" s="1">
        <v>0</v>
      </c>
    </row>
    <row r="35" spans="1:26" x14ac:dyDescent="0.15">
      <c r="A35" s="21" t="s">
        <v>36</v>
      </c>
      <c r="B35" s="1">
        <v>704</v>
      </c>
      <c r="C35" s="1">
        <v>2</v>
      </c>
      <c r="D35" s="1">
        <v>18</v>
      </c>
      <c r="E35" s="1">
        <v>44</v>
      </c>
      <c r="F35" s="1">
        <v>39</v>
      </c>
      <c r="G35" s="1">
        <v>52</v>
      </c>
      <c r="H35" s="1">
        <v>32</v>
      </c>
      <c r="I35" s="1">
        <v>180</v>
      </c>
      <c r="J35" s="1">
        <v>30</v>
      </c>
      <c r="K35" s="1">
        <v>31</v>
      </c>
      <c r="L35" s="1">
        <v>13</v>
      </c>
      <c r="M35" s="1">
        <v>7</v>
      </c>
      <c r="N35" s="1">
        <v>38</v>
      </c>
      <c r="O35" s="21" t="s">
        <v>36</v>
      </c>
      <c r="P35" s="1">
        <v>34</v>
      </c>
      <c r="Q35" s="1">
        <v>11</v>
      </c>
      <c r="R35" s="1">
        <v>43</v>
      </c>
      <c r="S35" s="1">
        <v>29</v>
      </c>
      <c r="T35" s="1">
        <v>21</v>
      </c>
      <c r="U35" s="1">
        <v>17</v>
      </c>
      <c r="V35" s="1">
        <v>27</v>
      </c>
      <c r="W35" s="1">
        <v>10</v>
      </c>
      <c r="X35" s="1">
        <v>10</v>
      </c>
      <c r="Y35" s="1">
        <v>16</v>
      </c>
      <c r="Z35" s="1">
        <v>0</v>
      </c>
    </row>
    <row r="36" spans="1:26" x14ac:dyDescent="0.15">
      <c r="A36" s="21" t="s">
        <v>37</v>
      </c>
      <c r="B36" s="1">
        <v>454</v>
      </c>
      <c r="C36" s="1">
        <v>1</v>
      </c>
      <c r="D36" s="1">
        <v>8</v>
      </c>
      <c r="E36" s="1">
        <v>25</v>
      </c>
      <c r="F36" s="1">
        <v>25</v>
      </c>
      <c r="G36" s="1">
        <v>29</v>
      </c>
      <c r="H36" s="1">
        <v>23</v>
      </c>
      <c r="I36" s="1">
        <v>117</v>
      </c>
      <c r="J36" s="1">
        <v>14</v>
      </c>
      <c r="K36" s="1">
        <v>18</v>
      </c>
      <c r="L36" s="1">
        <v>7</v>
      </c>
      <c r="M36" s="1">
        <v>6</v>
      </c>
      <c r="N36" s="1">
        <v>19</v>
      </c>
      <c r="O36" s="21" t="s">
        <v>37</v>
      </c>
      <c r="P36" s="1">
        <v>24</v>
      </c>
      <c r="Q36" s="1">
        <v>11</v>
      </c>
      <c r="R36" s="1">
        <v>30</v>
      </c>
      <c r="S36" s="1">
        <v>21</v>
      </c>
      <c r="T36" s="1">
        <v>22</v>
      </c>
      <c r="U36" s="1">
        <v>16</v>
      </c>
      <c r="V36" s="1">
        <v>22</v>
      </c>
      <c r="W36" s="1">
        <v>5</v>
      </c>
      <c r="X36" s="1">
        <v>3</v>
      </c>
      <c r="Y36" s="1">
        <v>8</v>
      </c>
      <c r="Z36" s="1">
        <v>0</v>
      </c>
    </row>
    <row r="37" spans="1:26" x14ac:dyDescent="0.15">
      <c r="A37" s="21" t="s">
        <v>38</v>
      </c>
      <c r="B37" s="1">
        <v>332</v>
      </c>
      <c r="C37" s="1">
        <v>0</v>
      </c>
      <c r="D37" s="1">
        <v>6</v>
      </c>
      <c r="E37" s="1">
        <v>11</v>
      </c>
      <c r="F37" s="1">
        <v>14</v>
      </c>
      <c r="G37" s="1">
        <v>23</v>
      </c>
      <c r="H37" s="1">
        <v>16</v>
      </c>
      <c r="I37" s="1">
        <v>92</v>
      </c>
      <c r="J37" s="1">
        <v>13</v>
      </c>
      <c r="K37" s="1">
        <v>12</v>
      </c>
      <c r="L37" s="1">
        <v>4</v>
      </c>
      <c r="M37" s="1">
        <v>10</v>
      </c>
      <c r="N37" s="1">
        <v>16</v>
      </c>
      <c r="O37" s="21" t="s">
        <v>38</v>
      </c>
      <c r="P37" s="1">
        <v>22</v>
      </c>
      <c r="Q37" s="1">
        <v>9</v>
      </c>
      <c r="R37" s="1">
        <v>17</v>
      </c>
      <c r="S37" s="1">
        <v>14</v>
      </c>
      <c r="T37" s="1">
        <v>19</v>
      </c>
      <c r="U37" s="1">
        <v>7</v>
      </c>
      <c r="V37" s="1">
        <v>16</v>
      </c>
      <c r="W37" s="1">
        <v>2</v>
      </c>
      <c r="X37" s="1">
        <v>3</v>
      </c>
      <c r="Y37" s="1">
        <v>6</v>
      </c>
      <c r="Z37" s="1">
        <v>0</v>
      </c>
    </row>
    <row r="38" spans="1:26" x14ac:dyDescent="0.15">
      <c r="A38" s="21" t="s">
        <v>39</v>
      </c>
      <c r="B38" s="1">
        <v>248</v>
      </c>
      <c r="C38" s="1">
        <v>0</v>
      </c>
      <c r="D38" s="1">
        <v>4</v>
      </c>
      <c r="E38" s="1">
        <v>10</v>
      </c>
      <c r="F38" s="1">
        <v>11</v>
      </c>
      <c r="G38" s="1">
        <v>17</v>
      </c>
      <c r="H38" s="1">
        <v>7</v>
      </c>
      <c r="I38" s="1">
        <v>68</v>
      </c>
      <c r="J38" s="1">
        <v>4</v>
      </c>
      <c r="K38" s="1">
        <v>15</v>
      </c>
      <c r="L38" s="1">
        <v>7</v>
      </c>
      <c r="M38" s="1">
        <v>2</v>
      </c>
      <c r="N38" s="1">
        <v>13</v>
      </c>
      <c r="O38" s="21" t="s">
        <v>39</v>
      </c>
      <c r="P38" s="1">
        <v>20</v>
      </c>
      <c r="Q38" s="1">
        <v>5</v>
      </c>
      <c r="R38" s="1">
        <v>6</v>
      </c>
      <c r="S38" s="1">
        <v>16</v>
      </c>
      <c r="T38" s="1">
        <v>17</v>
      </c>
      <c r="U38" s="1">
        <v>6</v>
      </c>
      <c r="V38" s="1">
        <v>10</v>
      </c>
      <c r="W38" s="1">
        <v>6</v>
      </c>
      <c r="X38" s="1">
        <v>0</v>
      </c>
      <c r="Y38" s="1">
        <v>4</v>
      </c>
      <c r="Z38" s="1">
        <v>0</v>
      </c>
    </row>
    <row r="39" spans="1:26" x14ac:dyDescent="0.15">
      <c r="A39" s="21" t="s">
        <v>40</v>
      </c>
      <c r="B39" s="9">
        <v>19.600000000000001</v>
      </c>
      <c r="C39" s="9">
        <v>22.8</v>
      </c>
      <c r="D39" s="9">
        <v>15.3</v>
      </c>
      <c r="E39" s="9">
        <v>14.9</v>
      </c>
      <c r="F39" s="9">
        <v>17.899999999999999</v>
      </c>
      <c r="G39" s="9">
        <v>16.600000000000001</v>
      </c>
      <c r="H39" s="9">
        <v>17.8</v>
      </c>
      <c r="I39" s="9">
        <v>20.100000000000001</v>
      </c>
      <c r="J39" s="9">
        <v>20.9</v>
      </c>
      <c r="K39" s="9">
        <v>19.3</v>
      </c>
      <c r="L39" s="9">
        <v>19.899999999999999</v>
      </c>
      <c r="M39" s="9">
        <v>19.8</v>
      </c>
      <c r="N39" s="9">
        <v>20.399999999999999</v>
      </c>
      <c r="O39" s="21" t="s">
        <v>40</v>
      </c>
      <c r="P39" s="9">
        <v>19.600000000000001</v>
      </c>
      <c r="Q39" s="9">
        <v>20</v>
      </c>
      <c r="R39" s="9">
        <v>19.8</v>
      </c>
      <c r="S39" s="9">
        <v>21.6</v>
      </c>
      <c r="T39" s="9">
        <v>21.7</v>
      </c>
      <c r="U39" s="9">
        <v>22.9</v>
      </c>
      <c r="V39" s="9">
        <v>24</v>
      </c>
      <c r="W39" s="9">
        <v>19.3</v>
      </c>
      <c r="X39" s="9">
        <v>19.5</v>
      </c>
      <c r="Y39" s="9">
        <v>21</v>
      </c>
      <c r="Z39" s="9">
        <v>16.3</v>
      </c>
    </row>
    <row r="41" spans="1:26" x14ac:dyDescent="0.15">
      <c r="A41" s="21" t="s">
        <v>184</v>
      </c>
      <c r="B41" s="1">
        <v>36565</v>
      </c>
      <c r="C41" s="1">
        <v>143</v>
      </c>
      <c r="D41" s="1">
        <v>899</v>
      </c>
      <c r="E41" s="1">
        <v>1911</v>
      </c>
      <c r="F41" s="1">
        <v>1494</v>
      </c>
      <c r="G41" s="1">
        <v>2636</v>
      </c>
      <c r="H41" s="1">
        <v>1851</v>
      </c>
      <c r="I41" s="1">
        <v>12851</v>
      </c>
      <c r="J41" s="1">
        <v>1103</v>
      </c>
      <c r="K41" s="1">
        <v>1661</v>
      </c>
      <c r="L41" s="1">
        <v>512</v>
      </c>
      <c r="M41" s="1">
        <v>493</v>
      </c>
      <c r="N41" s="1">
        <v>1433</v>
      </c>
      <c r="O41" s="21" t="s">
        <v>184</v>
      </c>
      <c r="P41" s="1">
        <v>1582</v>
      </c>
      <c r="Q41" s="1">
        <v>655</v>
      </c>
      <c r="R41" s="1">
        <v>1478</v>
      </c>
      <c r="S41" s="1">
        <v>978</v>
      </c>
      <c r="T41" s="1">
        <v>1076</v>
      </c>
      <c r="U41" s="1">
        <v>763</v>
      </c>
      <c r="V41" s="1">
        <v>723</v>
      </c>
      <c r="W41" s="1">
        <v>466</v>
      </c>
      <c r="X41" s="1">
        <v>606</v>
      </c>
      <c r="Y41" s="1">
        <v>1227</v>
      </c>
      <c r="Z41" s="1">
        <v>24</v>
      </c>
    </row>
    <row r="42" spans="1:26" x14ac:dyDescent="0.15">
      <c r="A42" s="21" t="s">
        <v>26</v>
      </c>
      <c r="B42" s="1">
        <v>5630</v>
      </c>
      <c r="C42" s="1">
        <v>27</v>
      </c>
      <c r="D42" s="1">
        <v>168</v>
      </c>
      <c r="E42" s="1">
        <v>346</v>
      </c>
      <c r="F42" s="1">
        <v>267</v>
      </c>
      <c r="G42" s="1">
        <v>411</v>
      </c>
      <c r="H42" s="1">
        <v>293</v>
      </c>
      <c r="I42" s="1">
        <v>1895</v>
      </c>
      <c r="J42" s="1">
        <v>155</v>
      </c>
      <c r="K42" s="1">
        <v>259</v>
      </c>
      <c r="L42" s="1">
        <v>86</v>
      </c>
      <c r="M42" s="1">
        <v>72</v>
      </c>
      <c r="N42" s="1">
        <v>199</v>
      </c>
      <c r="O42" s="21" t="s">
        <v>26</v>
      </c>
      <c r="P42" s="1">
        <v>258</v>
      </c>
      <c r="Q42" s="1">
        <v>101</v>
      </c>
      <c r="R42" s="1">
        <v>177</v>
      </c>
      <c r="S42" s="1">
        <v>153</v>
      </c>
      <c r="T42" s="1">
        <v>145</v>
      </c>
      <c r="U42" s="1">
        <v>114</v>
      </c>
      <c r="V42" s="1">
        <v>73</v>
      </c>
      <c r="W42" s="1">
        <v>85</v>
      </c>
      <c r="X42" s="1">
        <v>117</v>
      </c>
      <c r="Y42" s="1">
        <v>222</v>
      </c>
      <c r="Z42" s="1">
        <v>7</v>
      </c>
    </row>
    <row r="43" spans="1:26" x14ac:dyDescent="0.15">
      <c r="A43" s="21" t="s">
        <v>199</v>
      </c>
      <c r="B43" s="1">
        <v>4771</v>
      </c>
      <c r="C43" s="1">
        <v>29</v>
      </c>
      <c r="D43" s="1">
        <v>145</v>
      </c>
      <c r="E43" s="1">
        <v>313</v>
      </c>
      <c r="F43" s="1">
        <v>224</v>
      </c>
      <c r="G43" s="1">
        <v>324</v>
      </c>
      <c r="H43" s="1">
        <v>250</v>
      </c>
      <c r="I43" s="1">
        <v>1571</v>
      </c>
      <c r="J43" s="1">
        <v>144</v>
      </c>
      <c r="K43" s="1">
        <v>221</v>
      </c>
      <c r="L43" s="1">
        <v>58</v>
      </c>
      <c r="M43" s="1">
        <v>65</v>
      </c>
      <c r="N43" s="1">
        <v>195</v>
      </c>
      <c r="O43" s="21" t="s">
        <v>199</v>
      </c>
      <c r="P43" s="1">
        <v>208</v>
      </c>
      <c r="Q43" s="1">
        <v>90</v>
      </c>
      <c r="R43" s="1">
        <v>177</v>
      </c>
      <c r="S43" s="1">
        <v>132</v>
      </c>
      <c r="T43" s="1">
        <v>137</v>
      </c>
      <c r="U43" s="1">
        <v>75</v>
      </c>
      <c r="V43" s="1">
        <v>66</v>
      </c>
      <c r="W43" s="1">
        <v>71</v>
      </c>
      <c r="X43" s="1">
        <v>90</v>
      </c>
      <c r="Y43" s="1">
        <v>181</v>
      </c>
      <c r="Z43" s="1">
        <v>5</v>
      </c>
    </row>
    <row r="44" spans="1:26" x14ac:dyDescent="0.15">
      <c r="A44" s="21" t="s">
        <v>200</v>
      </c>
      <c r="B44" s="1">
        <v>3861</v>
      </c>
      <c r="C44" s="1">
        <v>9</v>
      </c>
      <c r="D44" s="1">
        <v>110</v>
      </c>
      <c r="E44" s="1">
        <v>174</v>
      </c>
      <c r="F44" s="1">
        <v>167</v>
      </c>
      <c r="G44" s="1">
        <v>398</v>
      </c>
      <c r="H44" s="1">
        <v>191</v>
      </c>
      <c r="I44" s="1">
        <v>1273</v>
      </c>
      <c r="J44" s="1">
        <v>117</v>
      </c>
      <c r="K44" s="1">
        <v>203</v>
      </c>
      <c r="L44" s="1">
        <v>61</v>
      </c>
      <c r="M44" s="1">
        <v>50</v>
      </c>
      <c r="N44" s="1">
        <v>164</v>
      </c>
      <c r="O44" s="21" t="s">
        <v>200</v>
      </c>
      <c r="P44" s="1">
        <v>149</v>
      </c>
      <c r="Q44" s="1">
        <v>54</v>
      </c>
      <c r="R44" s="1">
        <v>198</v>
      </c>
      <c r="S44" s="1">
        <v>90</v>
      </c>
      <c r="T44" s="1">
        <v>81</v>
      </c>
      <c r="U44" s="1">
        <v>57</v>
      </c>
      <c r="V44" s="1">
        <v>51</v>
      </c>
      <c r="W44" s="1">
        <v>61</v>
      </c>
      <c r="X44" s="1">
        <v>65</v>
      </c>
      <c r="Y44" s="1">
        <v>135</v>
      </c>
      <c r="Z44" s="1">
        <v>3</v>
      </c>
    </row>
    <row r="45" spans="1:26" x14ac:dyDescent="0.15">
      <c r="A45" s="21" t="s">
        <v>27</v>
      </c>
      <c r="B45" s="1">
        <v>3157</v>
      </c>
      <c r="C45" s="1">
        <v>5</v>
      </c>
      <c r="D45" s="1">
        <v>54</v>
      </c>
      <c r="E45" s="1">
        <v>117</v>
      </c>
      <c r="F45" s="1">
        <v>118</v>
      </c>
      <c r="G45" s="1">
        <v>308</v>
      </c>
      <c r="H45" s="1">
        <v>210</v>
      </c>
      <c r="I45" s="1">
        <v>1283</v>
      </c>
      <c r="J45" s="1">
        <v>76</v>
      </c>
      <c r="K45" s="1">
        <v>162</v>
      </c>
      <c r="L45" s="1">
        <v>22</v>
      </c>
      <c r="M45" s="1">
        <v>43</v>
      </c>
      <c r="N45" s="1">
        <v>98</v>
      </c>
      <c r="O45" s="21" t="s">
        <v>27</v>
      </c>
      <c r="P45" s="1">
        <v>97</v>
      </c>
      <c r="Q45" s="1">
        <v>47</v>
      </c>
      <c r="R45" s="1">
        <v>189</v>
      </c>
      <c r="S45" s="1">
        <v>42</v>
      </c>
      <c r="T45" s="1">
        <v>52</v>
      </c>
      <c r="U45" s="1">
        <v>43</v>
      </c>
      <c r="V45" s="1">
        <v>39</v>
      </c>
      <c r="W45" s="1">
        <v>29</v>
      </c>
      <c r="X45" s="1">
        <v>35</v>
      </c>
      <c r="Y45" s="1">
        <v>87</v>
      </c>
      <c r="Z45" s="1">
        <v>1</v>
      </c>
    </row>
    <row r="46" spans="1:26" x14ac:dyDescent="0.15">
      <c r="A46" s="21" t="s">
        <v>28</v>
      </c>
      <c r="B46" s="1">
        <v>3757</v>
      </c>
      <c r="C46" s="1">
        <v>13</v>
      </c>
      <c r="D46" s="1">
        <v>87</v>
      </c>
      <c r="E46" s="1">
        <v>177</v>
      </c>
      <c r="F46" s="1">
        <v>119</v>
      </c>
      <c r="G46" s="1">
        <v>217</v>
      </c>
      <c r="H46" s="1">
        <v>163</v>
      </c>
      <c r="I46" s="1">
        <v>1482</v>
      </c>
      <c r="J46" s="1">
        <v>118</v>
      </c>
      <c r="K46" s="1">
        <v>166</v>
      </c>
      <c r="L46" s="1">
        <v>50</v>
      </c>
      <c r="M46" s="1">
        <v>52</v>
      </c>
      <c r="N46" s="1">
        <v>135</v>
      </c>
      <c r="O46" s="21" t="s">
        <v>28</v>
      </c>
      <c r="P46" s="1">
        <v>155</v>
      </c>
      <c r="Q46" s="1">
        <v>65</v>
      </c>
      <c r="R46" s="1">
        <v>141</v>
      </c>
      <c r="S46" s="1">
        <v>101</v>
      </c>
      <c r="T46" s="1">
        <v>115</v>
      </c>
      <c r="U46" s="1">
        <v>91</v>
      </c>
      <c r="V46" s="1">
        <v>74</v>
      </c>
      <c r="W46" s="1">
        <v>43</v>
      </c>
      <c r="X46" s="1">
        <v>66</v>
      </c>
      <c r="Y46" s="1">
        <v>127</v>
      </c>
      <c r="Z46" s="1">
        <v>0</v>
      </c>
    </row>
    <row r="47" spans="1:26" x14ac:dyDescent="0.15">
      <c r="A47" s="21" t="s">
        <v>29</v>
      </c>
      <c r="B47" s="1">
        <v>3148</v>
      </c>
      <c r="C47" s="1">
        <v>19</v>
      </c>
      <c r="D47" s="1">
        <v>72</v>
      </c>
      <c r="E47" s="1">
        <v>152</v>
      </c>
      <c r="F47" s="1">
        <v>122</v>
      </c>
      <c r="G47" s="1">
        <v>216</v>
      </c>
      <c r="H47" s="1">
        <v>137</v>
      </c>
      <c r="I47" s="1">
        <v>1117</v>
      </c>
      <c r="J47" s="1">
        <v>99</v>
      </c>
      <c r="K47" s="1">
        <v>147</v>
      </c>
      <c r="L47" s="1">
        <v>45</v>
      </c>
      <c r="M47" s="1">
        <v>36</v>
      </c>
      <c r="N47" s="1">
        <v>113</v>
      </c>
      <c r="O47" s="21" t="s">
        <v>29</v>
      </c>
      <c r="P47" s="1">
        <v>142</v>
      </c>
      <c r="Q47" s="1">
        <v>62</v>
      </c>
      <c r="R47" s="1">
        <v>103</v>
      </c>
      <c r="S47" s="1">
        <v>90</v>
      </c>
      <c r="T47" s="1">
        <v>119</v>
      </c>
      <c r="U47" s="1">
        <v>72</v>
      </c>
      <c r="V47" s="1">
        <v>72</v>
      </c>
      <c r="W47" s="1">
        <v>31</v>
      </c>
      <c r="X47" s="1">
        <v>61</v>
      </c>
      <c r="Y47" s="1">
        <v>120</v>
      </c>
      <c r="Z47" s="1">
        <v>1</v>
      </c>
    </row>
    <row r="48" spans="1:26" x14ac:dyDescent="0.15">
      <c r="A48" s="21" t="s">
        <v>30</v>
      </c>
      <c r="B48" s="1">
        <v>2790</v>
      </c>
      <c r="C48" s="1">
        <v>17</v>
      </c>
      <c r="D48" s="1">
        <v>53</v>
      </c>
      <c r="E48" s="1">
        <v>140</v>
      </c>
      <c r="F48" s="1">
        <v>106</v>
      </c>
      <c r="G48" s="1">
        <v>174</v>
      </c>
      <c r="H48" s="1">
        <v>137</v>
      </c>
      <c r="I48" s="1">
        <v>1141</v>
      </c>
      <c r="J48" s="1">
        <v>81</v>
      </c>
      <c r="K48" s="1">
        <v>111</v>
      </c>
      <c r="L48" s="1">
        <v>44</v>
      </c>
      <c r="M48" s="1">
        <v>33</v>
      </c>
      <c r="N48" s="1">
        <v>90</v>
      </c>
      <c r="O48" s="21" t="s">
        <v>30</v>
      </c>
      <c r="P48" s="1">
        <v>110</v>
      </c>
      <c r="Q48" s="1">
        <v>38</v>
      </c>
      <c r="R48" s="1">
        <v>80</v>
      </c>
      <c r="S48" s="1">
        <v>70</v>
      </c>
      <c r="T48" s="1">
        <v>62</v>
      </c>
      <c r="U48" s="1">
        <v>59</v>
      </c>
      <c r="V48" s="1">
        <v>47</v>
      </c>
      <c r="W48" s="1">
        <v>48</v>
      </c>
      <c r="X48" s="1">
        <v>47</v>
      </c>
      <c r="Y48" s="1">
        <v>98</v>
      </c>
      <c r="Z48" s="1">
        <v>4</v>
      </c>
    </row>
    <row r="49" spans="1:26" x14ac:dyDescent="0.15">
      <c r="A49" s="21" t="s">
        <v>31</v>
      </c>
      <c r="B49" s="1">
        <v>2040</v>
      </c>
      <c r="C49" s="1">
        <v>13</v>
      </c>
      <c r="D49" s="1">
        <v>46</v>
      </c>
      <c r="E49" s="1">
        <v>111</v>
      </c>
      <c r="F49" s="1">
        <v>62</v>
      </c>
      <c r="G49" s="1">
        <v>118</v>
      </c>
      <c r="H49" s="1">
        <v>119</v>
      </c>
      <c r="I49" s="1">
        <v>758</v>
      </c>
      <c r="J49" s="1">
        <v>70</v>
      </c>
      <c r="K49" s="1">
        <v>95</v>
      </c>
      <c r="L49" s="1">
        <v>34</v>
      </c>
      <c r="M49" s="1">
        <v>31</v>
      </c>
      <c r="N49" s="1">
        <v>71</v>
      </c>
      <c r="O49" s="21" t="s">
        <v>31</v>
      </c>
      <c r="P49" s="1">
        <v>70</v>
      </c>
      <c r="Q49" s="1">
        <v>38</v>
      </c>
      <c r="R49" s="1">
        <v>91</v>
      </c>
      <c r="S49" s="1">
        <v>46</v>
      </c>
      <c r="T49" s="1">
        <v>60</v>
      </c>
      <c r="U49" s="1">
        <v>37</v>
      </c>
      <c r="V49" s="1">
        <v>40</v>
      </c>
      <c r="W49" s="1">
        <v>23</v>
      </c>
      <c r="X49" s="1">
        <v>32</v>
      </c>
      <c r="Y49" s="1">
        <v>74</v>
      </c>
      <c r="Z49" s="1">
        <v>1</v>
      </c>
    </row>
    <row r="50" spans="1:26" x14ac:dyDescent="0.15">
      <c r="A50" s="21" t="s">
        <v>32</v>
      </c>
      <c r="B50" s="1">
        <v>1694</v>
      </c>
      <c r="C50" s="1">
        <v>3</v>
      </c>
      <c r="D50" s="1">
        <v>34</v>
      </c>
      <c r="E50" s="1">
        <v>72</v>
      </c>
      <c r="F50" s="1">
        <v>80</v>
      </c>
      <c r="G50" s="1">
        <v>99</v>
      </c>
      <c r="H50" s="1">
        <v>68</v>
      </c>
      <c r="I50" s="1">
        <v>622</v>
      </c>
      <c r="J50" s="1">
        <v>52</v>
      </c>
      <c r="K50" s="1">
        <v>74</v>
      </c>
      <c r="L50" s="1">
        <v>20</v>
      </c>
      <c r="M50" s="1">
        <v>22</v>
      </c>
      <c r="N50" s="1">
        <v>80</v>
      </c>
      <c r="O50" s="21" t="s">
        <v>32</v>
      </c>
      <c r="P50" s="1">
        <v>74</v>
      </c>
      <c r="Q50" s="1">
        <v>41</v>
      </c>
      <c r="R50" s="1">
        <v>68</v>
      </c>
      <c r="S50" s="1">
        <v>43</v>
      </c>
      <c r="T50" s="1">
        <v>65</v>
      </c>
      <c r="U50" s="1">
        <v>37</v>
      </c>
      <c r="V50" s="1">
        <v>47</v>
      </c>
      <c r="W50" s="1">
        <v>15</v>
      </c>
      <c r="X50" s="1">
        <v>19</v>
      </c>
      <c r="Y50" s="1">
        <v>58</v>
      </c>
      <c r="Z50" s="1">
        <v>1</v>
      </c>
    </row>
    <row r="51" spans="1:26" x14ac:dyDescent="0.15">
      <c r="A51" s="21" t="s">
        <v>33</v>
      </c>
      <c r="B51" s="1">
        <v>1340</v>
      </c>
      <c r="C51" s="1">
        <v>2</v>
      </c>
      <c r="D51" s="1">
        <v>28</v>
      </c>
      <c r="E51" s="1">
        <v>65</v>
      </c>
      <c r="F51" s="1">
        <v>59</v>
      </c>
      <c r="G51" s="1">
        <v>90</v>
      </c>
      <c r="H51" s="1">
        <v>64</v>
      </c>
      <c r="I51" s="1">
        <v>427</v>
      </c>
      <c r="J51" s="1">
        <v>44</v>
      </c>
      <c r="K51" s="1">
        <v>60</v>
      </c>
      <c r="L51" s="1">
        <v>22</v>
      </c>
      <c r="M51" s="1">
        <v>26</v>
      </c>
      <c r="N51" s="1">
        <v>66</v>
      </c>
      <c r="O51" s="21" t="s">
        <v>33</v>
      </c>
      <c r="P51" s="1">
        <v>65</v>
      </c>
      <c r="Q51" s="1">
        <v>29</v>
      </c>
      <c r="R51" s="1">
        <v>45</v>
      </c>
      <c r="S51" s="1">
        <v>38</v>
      </c>
      <c r="T51" s="1">
        <v>47</v>
      </c>
      <c r="U51" s="1">
        <v>36</v>
      </c>
      <c r="V51" s="1">
        <v>38</v>
      </c>
      <c r="W51" s="1">
        <v>18</v>
      </c>
      <c r="X51" s="1">
        <v>29</v>
      </c>
      <c r="Y51" s="1">
        <v>41</v>
      </c>
      <c r="Z51" s="1">
        <v>1</v>
      </c>
    </row>
    <row r="52" spans="1:26" x14ac:dyDescent="0.15">
      <c r="A52" s="21" t="s">
        <v>34</v>
      </c>
      <c r="B52" s="1">
        <v>1220</v>
      </c>
      <c r="C52" s="1">
        <v>2</v>
      </c>
      <c r="D52" s="1">
        <v>28</v>
      </c>
      <c r="E52" s="1">
        <v>65</v>
      </c>
      <c r="F52" s="1">
        <v>45</v>
      </c>
      <c r="G52" s="1">
        <v>89</v>
      </c>
      <c r="H52" s="1">
        <v>69</v>
      </c>
      <c r="I52" s="1">
        <v>352</v>
      </c>
      <c r="J52" s="1">
        <v>43</v>
      </c>
      <c r="K52" s="1">
        <v>45</v>
      </c>
      <c r="L52" s="1">
        <v>20</v>
      </c>
      <c r="M52" s="1">
        <v>16</v>
      </c>
      <c r="N52" s="1">
        <v>53</v>
      </c>
      <c r="O52" s="21" t="s">
        <v>34</v>
      </c>
      <c r="P52" s="1">
        <v>66</v>
      </c>
      <c r="Q52" s="1">
        <v>28</v>
      </c>
      <c r="R52" s="1">
        <v>52</v>
      </c>
      <c r="S52" s="1">
        <v>45</v>
      </c>
      <c r="T52" s="1">
        <v>50</v>
      </c>
      <c r="U52" s="1">
        <v>40</v>
      </c>
      <c r="V52" s="1">
        <v>48</v>
      </c>
      <c r="W52" s="1">
        <v>11</v>
      </c>
      <c r="X52" s="1">
        <v>21</v>
      </c>
      <c r="Y52" s="1">
        <v>32</v>
      </c>
      <c r="Z52" s="1">
        <v>0</v>
      </c>
    </row>
    <row r="53" spans="1:26" x14ac:dyDescent="0.15">
      <c r="A53" s="21" t="s">
        <v>35</v>
      </c>
      <c r="B53" s="1">
        <v>848</v>
      </c>
      <c r="C53" s="1">
        <v>0</v>
      </c>
      <c r="D53" s="1">
        <v>22</v>
      </c>
      <c r="E53" s="1">
        <v>47</v>
      </c>
      <c r="F53" s="1">
        <v>28</v>
      </c>
      <c r="G53" s="1">
        <v>42</v>
      </c>
      <c r="H53" s="1">
        <v>52</v>
      </c>
      <c r="I53" s="1">
        <v>257</v>
      </c>
      <c r="J53" s="1">
        <v>33</v>
      </c>
      <c r="K53" s="1">
        <v>33</v>
      </c>
      <c r="L53" s="1">
        <v>13</v>
      </c>
      <c r="M53" s="1">
        <v>12</v>
      </c>
      <c r="N53" s="1">
        <v>44</v>
      </c>
      <c r="O53" s="21" t="s">
        <v>35</v>
      </c>
      <c r="P53" s="1">
        <v>55</v>
      </c>
      <c r="Q53" s="1">
        <v>18</v>
      </c>
      <c r="R53" s="1">
        <v>50</v>
      </c>
      <c r="S53" s="1">
        <v>30</v>
      </c>
      <c r="T53" s="1">
        <v>26</v>
      </c>
      <c r="U53" s="1">
        <v>24</v>
      </c>
      <c r="V53" s="1">
        <v>28</v>
      </c>
      <c r="W53" s="1">
        <v>10</v>
      </c>
      <c r="X53" s="1">
        <v>9</v>
      </c>
      <c r="Y53" s="1">
        <v>15</v>
      </c>
      <c r="Z53" s="1">
        <v>0</v>
      </c>
    </row>
    <row r="54" spans="1:26" x14ac:dyDescent="0.15">
      <c r="A54" s="21" t="s">
        <v>36</v>
      </c>
      <c r="B54" s="1">
        <v>876</v>
      </c>
      <c r="C54" s="1">
        <v>1</v>
      </c>
      <c r="D54" s="1">
        <v>23</v>
      </c>
      <c r="E54" s="1">
        <v>61</v>
      </c>
      <c r="F54" s="1">
        <v>46</v>
      </c>
      <c r="G54" s="1">
        <v>61</v>
      </c>
      <c r="H54" s="1">
        <v>41</v>
      </c>
      <c r="I54" s="1">
        <v>262</v>
      </c>
      <c r="J54" s="1">
        <v>30</v>
      </c>
      <c r="K54" s="1">
        <v>23</v>
      </c>
      <c r="L54" s="1">
        <v>9</v>
      </c>
      <c r="M54" s="1">
        <v>12</v>
      </c>
      <c r="N54" s="1">
        <v>45</v>
      </c>
      <c r="O54" s="21" t="s">
        <v>36</v>
      </c>
      <c r="P54" s="1">
        <v>39</v>
      </c>
      <c r="Q54" s="1">
        <v>14</v>
      </c>
      <c r="R54" s="1">
        <v>47</v>
      </c>
      <c r="S54" s="1">
        <v>21</v>
      </c>
      <c r="T54" s="1">
        <v>39</v>
      </c>
      <c r="U54" s="1">
        <v>34</v>
      </c>
      <c r="V54" s="1">
        <v>36</v>
      </c>
      <c r="W54" s="1">
        <v>9</v>
      </c>
      <c r="X54" s="1">
        <v>7</v>
      </c>
      <c r="Y54" s="1">
        <v>16</v>
      </c>
      <c r="Z54" s="1">
        <v>0</v>
      </c>
    </row>
    <row r="55" spans="1:26" x14ac:dyDescent="0.15">
      <c r="A55" s="21" t="s">
        <v>37</v>
      </c>
      <c r="B55" s="1">
        <v>565</v>
      </c>
      <c r="C55" s="1">
        <v>1</v>
      </c>
      <c r="D55" s="1">
        <v>11</v>
      </c>
      <c r="E55" s="1">
        <v>32</v>
      </c>
      <c r="F55" s="1">
        <v>20</v>
      </c>
      <c r="G55" s="1">
        <v>37</v>
      </c>
      <c r="H55" s="1">
        <v>23</v>
      </c>
      <c r="I55" s="1">
        <v>176</v>
      </c>
      <c r="J55" s="1">
        <v>18</v>
      </c>
      <c r="K55" s="1">
        <v>22</v>
      </c>
      <c r="L55" s="1">
        <v>13</v>
      </c>
      <c r="M55" s="1">
        <v>13</v>
      </c>
      <c r="N55" s="1">
        <v>27</v>
      </c>
      <c r="O55" s="21" t="s">
        <v>37</v>
      </c>
      <c r="P55" s="1">
        <v>34</v>
      </c>
      <c r="Q55" s="1">
        <v>9</v>
      </c>
      <c r="R55" s="1">
        <v>24</v>
      </c>
      <c r="S55" s="1">
        <v>29</v>
      </c>
      <c r="T55" s="1">
        <v>23</v>
      </c>
      <c r="U55" s="1">
        <v>16</v>
      </c>
      <c r="V55" s="1">
        <v>22</v>
      </c>
      <c r="W55" s="1">
        <v>5</v>
      </c>
      <c r="X55" s="1">
        <v>4</v>
      </c>
      <c r="Y55" s="1">
        <v>6</v>
      </c>
      <c r="Z55" s="1">
        <v>0</v>
      </c>
    </row>
    <row r="56" spans="1:26" x14ac:dyDescent="0.15">
      <c r="A56" s="21" t="s">
        <v>38</v>
      </c>
      <c r="B56" s="1">
        <v>502</v>
      </c>
      <c r="C56" s="1">
        <v>1</v>
      </c>
      <c r="D56" s="1">
        <v>9</v>
      </c>
      <c r="E56" s="1">
        <v>30</v>
      </c>
      <c r="F56" s="1">
        <v>19</v>
      </c>
      <c r="G56" s="1">
        <v>24</v>
      </c>
      <c r="H56" s="1">
        <v>17</v>
      </c>
      <c r="I56" s="1">
        <v>137</v>
      </c>
      <c r="J56" s="1">
        <v>16</v>
      </c>
      <c r="K56" s="1">
        <v>19</v>
      </c>
      <c r="L56" s="1">
        <v>12</v>
      </c>
      <c r="M56" s="1">
        <v>7</v>
      </c>
      <c r="N56" s="1">
        <v>34</v>
      </c>
      <c r="O56" s="21" t="s">
        <v>38</v>
      </c>
      <c r="P56" s="1">
        <v>34</v>
      </c>
      <c r="Q56" s="1">
        <v>13</v>
      </c>
      <c r="R56" s="1">
        <v>21</v>
      </c>
      <c r="S56" s="1">
        <v>21</v>
      </c>
      <c r="T56" s="1">
        <v>35</v>
      </c>
      <c r="U56" s="1">
        <v>17</v>
      </c>
      <c r="V56" s="1">
        <v>21</v>
      </c>
      <c r="W56" s="1">
        <v>5</v>
      </c>
      <c r="X56" s="1">
        <v>1</v>
      </c>
      <c r="Y56" s="1">
        <v>9</v>
      </c>
      <c r="Z56" s="1">
        <v>0</v>
      </c>
    </row>
    <row r="57" spans="1:26" x14ac:dyDescent="0.15">
      <c r="A57" s="21" t="s">
        <v>39</v>
      </c>
      <c r="B57" s="1">
        <v>366</v>
      </c>
      <c r="C57" s="1">
        <v>1</v>
      </c>
      <c r="D57" s="1">
        <v>9</v>
      </c>
      <c r="E57" s="1">
        <v>9</v>
      </c>
      <c r="F57" s="1">
        <v>12</v>
      </c>
      <c r="G57" s="1">
        <v>28</v>
      </c>
      <c r="H57" s="1">
        <v>17</v>
      </c>
      <c r="I57" s="1">
        <v>98</v>
      </c>
      <c r="J57" s="1">
        <v>7</v>
      </c>
      <c r="K57" s="1">
        <v>21</v>
      </c>
      <c r="L57" s="1">
        <v>3</v>
      </c>
      <c r="M57" s="1">
        <v>3</v>
      </c>
      <c r="N57" s="1">
        <v>19</v>
      </c>
      <c r="O57" s="21" t="s">
        <v>39</v>
      </c>
      <c r="P57" s="1">
        <v>26</v>
      </c>
      <c r="Q57" s="1">
        <v>8</v>
      </c>
      <c r="R57" s="1">
        <v>15</v>
      </c>
      <c r="S57" s="1">
        <v>27</v>
      </c>
      <c r="T57" s="1">
        <v>20</v>
      </c>
      <c r="U57" s="1">
        <v>11</v>
      </c>
      <c r="V57" s="1">
        <v>21</v>
      </c>
      <c r="W57" s="1">
        <v>2</v>
      </c>
      <c r="X57" s="1">
        <v>3</v>
      </c>
      <c r="Y57" s="1">
        <v>6</v>
      </c>
      <c r="Z57" s="1">
        <v>0</v>
      </c>
    </row>
    <row r="58" spans="1:26" x14ac:dyDescent="0.15">
      <c r="A58" s="21" t="s">
        <v>40</v>
      </c>
      <c r="B58" s="9">
        <v>21.1</v>
      </c>
      <c r="C58" s="9">
        <v>20.6</v>
      </c>
      <c r="D58" s="9">
        <v>17.5</v>
      </c>
      <c r="E58" s="9">
        <v>20.2</v>
      </c>
      <c r="F58" s="9">
        <v>18.8</v>
      </c>
      <c r="G58" s="9">
        <v>18</v>
      </c>
      <c r="H58" s="9">
        <v>19.600000000000001</v>
      </c>
      <c r="I58" s="9">
        <v>21.4</v>
      </c>
      <c r="J58" s="9">
        <v>22.5</v>
      </c>
      <c r="K58" s="9">
        <v>19.600000000000001</v>
      </c>
      <c r="L58" s="9">
        <v>22.9</v>
      </c>
      <c r="M58" s="9">
        <v>21.6</v>
      </c>
      <c r="N58" s="9">
        <v>22.2</v>
      </c>
      <c r="O58" s="21" t="s">
        <v>40</v>
      </c>
      <c r="P58" s="9">
        <v>22.5</v>
      </c>
      <c r="Q58" s="9">
        <v>22.7</v>
      </c>
      <c r="R58" s="9">
        <v>19.899999999999999</v>
      </c>
      <c r="S58" s="9">
        <v>23.6</v>
      </c>
      <c r="T58" s="9">
        <v>25.3</v>
      </c>
      <c r="U58" s="9">
        <v>25.1</v>
      </c>
      <c r="V58" s="9">
        <v>29.1</v>
      </c>
      <c r="W58" s="9">
        <v>17.8</v>
      </c>
      <c r="X58" s="9">
        <v>19.399999999999999</v>
      </c>
      <c r="Y58" s="9">
        <v>19.3</v>
      </c>
      <c r="Z58" s="9">
        <v>10</v>
      </c>
    </row>
    <row r="59" spans="1:26" x14ac:dyDescent="0.15">
      <c r="A59" s="31" t="s">
        <v>164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 t="s">
        <v>164</v>
      </c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</sheetData>
  <mergeCells count="2">
    <mergeCell ref="A59:N59"/>
    <mergeCell ref="O59:Z59"/>
  </mergeCells>
  <pageMargins left="0.7" right="0.7" top="0.75" bottom="0.75" header="0.3" footer="0.3"/>
  <pageSetup scale="16" orientation="portrait" r:id="rId1"/>
  <colBreaks count="1" manualBreakCount="1">
    <brk id="14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D77A2-1650-43B6-8348-28ABDD72C020}">
  <dimension ref="A1:Z32"/>
  <sheetViews>
    <sheetView view="pageBreakPreview" topLeftCell="E1" zoomScale="125" zoomScaleNormal="100" zoomScaleSheetLayoutView="125" workbookViewId="0">
      <selection activeCell="V11" sqref="V11"/>
    </sheetView>
  </sheetViews>
  <sheetFormatPr defaultColWidth="8.85546875" defaultRowHeight="9" x14ac:dyDescent="0.15"/>
  <cols>
    <col min="1" max="1" width="14.42578125" style="1" customWidth="1"/>
    <col min="2" max="2" width="5.85546875" style="1" customWidth="1"/>
    <col min="3" max="7" width="5.42578125" style="1" customWidth="1"/>
    <col min="8" max="14" width="5.85546875" style="1" customWidth="1"/>
    <col min="15" max="15" width="14.42578125" style="1" customWidth="1"/>
    <col min="16" max="17" width="7" style="1" customWidth="1"/>
    <col min="18" max="23" width="6.5703125" style="1" customWidth="1"/>
    <col min="24" max="26" width="7" style="1" customWidth="1"/>
    <col min="27" max="16384" width="8.85546875" style="1"/>
  </cols>
  <sheetData>
    <row r="1" spans="1:26" x14ac:dyDescent="0.15">
      <c r="A1" s="1" t="s">
        <v>179</v>
      </c>
      <c r="O1" s="1" t="s">
        <v>179</v>
      </c>
    </row>
    <row r="2" spans="1:26" s="2" customFormat="1" x14ac:dyDescent="0.15">
      <c r="A2" s="7"/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7"/>
      <c r="P2" s="8" t="s">
        <v>13</v>
      </c>
      <c r="Q2" s="8" t="s">
        <v>14</v>
      </c>
      <c r="R2" s="8" t="s">
        <v>15</v>
      </c>
      <c r="S2" s="8" t="s">
        <v>16</v>
      </c>
      <c r="T2" s="8" t="s">
        <v>17</v>
      </c>
      <c r="U2" s="8" t="s">
        <v>18</v>
      </c>
      <c r="V2" s="8" t="s">
        <v>19</v>
      </c>
      <c r="W2" s="8" t="s">
        <v>20</v>
      </c>
      <c r="X2" s="8" t="s">
        <v>21</v>
      </c>
      <c r="Y2" s="8" t="s">
        <v>22</v>
      </c>
      <c r="Z2" s="8" t="s">
        <v>23</v>
      </c>
    </row>
    <row r="3" spans="1:26" x14ac:dyDescent="0.15">
      <c r="A3" s="1" t="s">
        <v>175</v>
      </c>
      <c r="B3" s="1">
        <v>72334</v>
      </c>
      <c r="C3" s="1">
        <v>284</v>
      </c>
      <c r="D3" s="1">
        <v>1762</v>
      </c>
      <c r="E3" s="1">
        <v>3774</v>
      </c>
      <c r="F3" s="1">
        <v>2863</v>
      </c>
      <c r="G3" s="1">
        <v>5233</v>
      </c>
      <c r="H3" s="1">
        <v>3648</v>
      </c>
      <c r="I3" s="1">
        <v>25379</v>
      </c>
      <c r="J3" s="1">
        <v>2180</v>
      </c>
      <c r="K3" s="1">
        <v>3218</v>
      </c>
      <c r="L3" s="1">
        <v>990</v>
      </c>
      <c r="M3" s="1">
        <v>1002</v>
      </c>
      <c r="N3" s="1">
        <v>2814</v>
      </c>
      <c r="O3" s="1" t="s">
        <v>175</v>
      </c>
      <c r="P3" s="1">
        <v>3201</v>
      </c>
      <c r="Q3" s="1">
        <v>1331</v>
      </c>
      <c r="R3" s="1">
        <v>2909</v>
      </c>
      <c r="S3" s="1">
        <v>1994</v>
      </c>
      <c r="T3" s="1">
        <v>2100</v>
      </c>
      <c r="U3" s="1">
        <v>1385</v>
      </c>
      <c r="V3" s="1">
        <v>1440</v>
      </c>
      <c r="W3" s="1">
        <v>936</v>
      </c>
      <c r="X3" s="1">
        <v>1309</v>
      </c>
      <c r="Y3" s="1">
        <v>2537</v>
      </c>
      <c r="Z3" s="1">
        <v>45</v>
      </c>
    </row>
    <row r="4" spans="1:26" x14ac:dyDescent="0.15">
      <c r="A4" s="1" t="s">
        <v>94</v>
      </c>
      <c r="B4" s="1">
        <v>28359</v>
      </c>
      <c r="C4" s="1">
        <v>32</v>
      </c>
      <c r="D4" s="1">
        <v>347</v>
      </c>
      <c r="E4" s="1">
        <v>609</v>
      </c>
      <c r="F4" s="1">
        <v>346</v>
      </c>
      <c r="G4" s="1">
        <v>1085</v>
      </c>
      <c r="H4" s="1">
        <v>781</v>
      </c>
      <c r="I4" s="1">
        <v>9708</v>
      </c>
      <c r="J4" s="1">
        <v>918</v>
      </c>
      <c r="K4" s="1">
        <v>889</v>
      </c>
      <c r="L4" s="1">
        <v>476</v>
      </c>
      <c r="M4" s="1">
        <v>452</v>
      </c>
      <c r="N4" s="1">
        <v>1150</v>
      </c>
      <c r="O4" s="1" t="s">
        <v>94</v>
      </c>
      <c r="P4" s="1">
        <v>907</v>
      </c>
      <c r="Q4" s="1">
        <v>410</v>
      </c>
      <c r="R4" s="1">
        <v>2130</v>
      </c>
      <c r="S4" s="1">
        <v>1251</v>
      </c>
      <c r="T4" s="1">
        <v>1705</v>
      </c>
      <c r="U4" s="1">
        <v>1373</v>
      </c>
      <c r="V4" s="1">
        <v>1433</v>
      </c>
      <c r="W4" s="1">
        <v>522</v>
      </c>
      <c r="X4" s="1">
        <v>683</v>
      </c>
      <c r="Y4" s="1">
        <v>1143</v>
      </c>
      <c r="Z4" s="1">
        <v>9</v>
      </c>
    </row>
    <row r="5" spans="1:26" x14ac:dyDescent="0.15">
      <c r="A5" s="1" t="s">
        <v>95</v>
      </c>
      <c r="B5" s="1">
        <v>38657</v>
      </c>
      <c r="C5" s="1">
        <v>166</v>
      </c>
      <c r="D5" s="1">
        <v>1377</v>
      </c>
      <c r="E5" s="1">
        <v>2977</v>
      </c>
      <c r="F5" s="1">
        <v>2288</v>
      </c>
      <c r="G5" s="1">
        <v>3856</v>
      </c>
      <c r="H5" s="1">
        <v>2642</v>
      </c>
      <c r="I5" s="1">
        <v>13266</v>
      </c>
      <c r="J5" s="1">
        <v>1115</v>
      </c>
      <c r="K5" s="1">
        <v>1895</v>
      </c>
      <c r="L5" s="1">
        <v>376</v>
      </c>
      <c r="M5" s="1">
        <v>506</v>
      </c>
      <c r="N5" s="1">
        <v>1554</v>
      </c>
      <c r="O5" s="1" t="s">
        <v>95</v>
      </c>
      <c r="P5" s="1">
        <v>1979</v>
      </c>
      <c r="Q5" s="1">
        <v>739</v>
      </c>
      <c r="R5" s="1">
        <v>700</v>
      </c>
      <c r="S5" s="1">
        <v>682</v>
      </c>
      <c r="T5" s="1">
        <v>329</v>
      </c>
      <c r="U5" s="1">
        <v>7</v>
      </c>
      <c r="V5" s="1">
        <v>6</v>
      </c>
      <c r="W5" s="1">
        <v>373</v>
      </c>
      <c r="X5" s="1">
        <v>581</v>
      </c>
      <c r="Y5" s="1">
        <v>1207</v>
      </c>
      <c r="Z5" s="1">
        <v>36</v>
      </c>
    </row>
    <row r="6" spans="1:26" x14ac:dyDescent="0.15">
      <c r="A6" s="1" t="s">
        <v>96</v>
      </c>
      <c r="B6" s="1">
        <v>1359</v>
      </c>
      <c r="C6" s="1">
        <v>12</v>
      </c>
      <c r="D6" s="1">
        <v>5</v>
      </c>
      <c r="E6" s="1">
        <v>68</v>
      </c>
      <c r="F6" s="1">
        <v>65</v>
      </c>
      <c r="G6" s="1">
        <v>3</v>
      </c>
      <c r="H6" s="1">
        <v>19</v>
      </c>
      <c r="I6" s="1">
        <v>552</v>
      </c>
      <c r="J6" s="1">
        <v>25</v>
      </c>
      <c r="K6" s="1">
        <v>285</v>
      </c>
      <c r="L6" s="1">
        <v>110</v>
      </c>
      <c r="M6" s="1">
        <v>29</v>
      </c>
      <c r="N6" s="1">
        <v>4</v>
      </c>
      <c r="O6" s="1" t="s">
        <v>96</v>
      </c>
      <c r="P6" s="1">
        <v>47</v>
      </c>
      <c r="Q6" s="1">
        <v>12</v>
      </c>
      <c r="R6" s="1">
        <v>4</v>
      </c>
      <c r="S6" s="1">
        <v>6</v>
      </c>
      <c r="T6" s="1">
        <v>0</v>
      </c>
      <c r="U6" s="1">
        <v>0</v>
      </c>
      <c r="V6" s="1">
        <v>0</v>
      </c>
      <c r="W6" s="1">
        <v>3</v>
      </c>
      <c r="X6" s="1">
        <v>12</v>
      </c>
      <c r="Y6" s="1">
        <v>98</v>
      </c>
      <c r="Z6" s="1">
        <v>0</v>
      </c>
    </row>
    <row r="7" spans="1:26" x14ac:dyDescent="0.15">
      <c r="A7" s="1" t="s">
        <v>97</v>
      </c>
      <c r="B7" s="1">
        <v>1701</v>
      </c>
      <c r="C7" s="1">
        <v>7</v>
      </c>
      <c r="D7" s="1">
        <v>14</v>
      </c>
      <c r="E7" s="1">
        <v>91</v>
      </c>
      <c r="F7" s="1">
        <v>55</v>
      </c>
      <c r="G7" s="1">
        <v>121</v>
      </c>
      <c r="H7" s="1">
        <v>69</v>
      </c>
      <c r="I7" s="1">
        <v>495</v>
      </c>
      <c r="J7" s="1">
        <v>57</v>
      </c>
      <c r="K7" s="1">
        <v>83</v>
      </c>
      <c r="L7" s="1">
        <v>22</v>
      </c>
      <c r="M7" s="1">
        <v>6</v>
      </c>
      <c r="N7" s="1">
        <v>84</v>
      </c>
      <c r="O7" s="1" t="s">
        <v>97</v>
      </c>
      <c r="P7" s="1">
        <v>104</v>
      </c>
      <c r="Q7" s="1">
        <v>161</v>
      </c>
      <c r="R7" s="1">
        <v>69</v>
      </c>
      <c r="S7" s="1">
        <v>49</v>
      </c>
      <c r="T7" s="1">
        <v>64</v>
      </c>
      <c r="U7" s="1">
        <v>1</v>
      </c>
      <c r="V7" s="1">
        <v>1</v>
      </c>
      <c r="W7" s="1">
        <v>34</v>
      </c>
      <c r="X7" s="1">
        <v>33</v>
      </c>
      <c r="Y7" s="1">
        <v>81</v>
      </c>
      <c r="Z7" s="1">
        <v>0</v>
      </c>
    </row>
    <row r="8" spans="1:26" x14ac:dyDescent="0.15">
      <c r="A8" s="1" t="s">
        <v>98</v>
      </c>
      <c r="B8" s="1">
        <v>509</v>
      </c>
      <c r="C8" s="1">
        <v>0</v>
      </c>
      <c r="D8" s="1">
        <v>10</v>
      </c>
      <c r="E8" s="1">
        <v>27</v>
      </c>
      <c r="F8" s="1">
        <v>44</v>
      </c>
      <c r="G8" s="1">
        <v>52</v>
      </c>
      <c r="H8" s="1">
        <v>38</v>
      </c>
      <c r="I8" s="1">
        <v>211</v>
      </c>
      <c r="J8" s="1">
        <v>45</v>
      </c>
      <c r="K8" s="1">
        <v>10</v>
      </c>
      <c r="L8" s="1">
        <v>4</v>
      </c>
      <c r="M8" s="1">
        <v>3</v>
      </c>
      <c r="N8" s="1">
        <v>9</v>
      </c>
      <c r="O8" s="1" t="s">
        <v>98</v>
      </c>
      <c r="P8" s="1">
        <v>44</v>
      </c>
      <c r="Q8" s="1">
        <v>2</v>
      </c>
      <c r="R8" s="1">
        <v>5</v>
      </c>
      <c r="S8" s="1">
        <v>3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2</v>
      </c>
      <c r="Z8" s="1">
        <v>0</v>
      </c>
    </row>
    <row r="9" spans="1:26" x14ac:dyDescent="0.15">
      <c r="A9" s="1" t="s">
        <v>99</v>
      </c>
      <c r="B9" s="1">
        <v>1186</v>
      </c>
      <c r="C9" s="1">
        <v>0</v>
      </c>
      <c r="D9" s="1">
        <v>0</v>
      </c>
      <c r="E9" s="1">
        <v>0</v>
      </c>
      <c r="F9" s="1">
        <v>62</v>
      </c>
      <c r="G9" s="1">
        <v>115</v>
      </c>
      <c r="H9" s="1">
        <v>80</v>
      </c>
      <c r="I9" s="1">
        <v>711</v>
      </c>
      <c r="J9" s="1">
        <v>18</v>
      </c>
      <c r="K9" s="1">
        <v>48</v>
      </c>
      <c r="L9" s="1">
        <v>2</v>
      </c>
      <c r="M9" s="1">
        <v>6</v>
      </c>
      <c r="N9" s="1">
        <v>12</v>
      </c>
      <c r="O9" s="1" t="s">
        <v>99</v>
      </c>
      <c r="P9" s="1">
        <v>116</v>
      </c>
      <c r="Q9" s="1">
        <v>3</v>
      </c>
      <c r="R9" s="1">
        <v>0</v>
      </c>
      <c r="S9" s="1">
        <v>1</v>
      </c>
      <c r="T9" s="1">
        <v>0</v>
      </c>
      <c r="U9" s="1">
        <v>4</v>
      </c>
      <c r="V9" s="1">
        <v>0</v>
      </c>
      <c r="W9" s="1">
        <v>4</v>
      </c>
      <c r="X9" s="1">
        <v>0</v>
      </c>
      <c r="Y9" s="1">
        <v>4</v>
      </c>
      <c r="Z9" s="1">
        <v>0</v>
      </c>
    </row>
    <row r="10" spans="1:26" x14ac:dyDescent="0.15">
      <c r="A10" s="1" t="s">
        <v>24</v>
      </c>
      <c r="B10" s="1">
        <v>498</v>
      </c>
      <c r="C10" s="1">
        <v>56</v>
      </c>
      <c r="D10" s="1">
        <v>9</v>
      </c>
      <c r="E10" s="1">
        <v>1</v>
      </c>
      <c r="F10" s="1">
        <v>1</v>
      </c>
      <c r="G10" s="1">
        <v>1</v>
      </c>
      <c r="H10" s="1">
        <v>19</v>
      </c>
      <c r="I10" s="1">
        <v>402</v>
      </c>
      <c r="J10" s="1">
        <v>0</v>
      </c>
      <c r="K10" s="1">
        <v>2</v>
      </c>
      <c r="L10" s="1">
        <v>0</v>
      </c>
      <c r="M10" s="1">
        <v>0</v>
      </c>
      <c r="N10" s="1">
        <v>0</v>
      </c>
      <c r="O10" s="1" t="s">
        <v>24</v>
      </c>
      <c r="P10" s="1">
        <v>2</v>
      </c>
      <c r="Q10" s="1">
        <v>1</v>
      </c>
      <c r="R10" s="1">
        <v>0</v>
      </c>
      <c r="S10" s="1">
        <v>0</v>
      </c>
      <c r="T10" s="1">
        <v>2</v>
      </c>
      <c r="U10" s="1">
        <v>0</v>
      </c>
      <c r="V10" s="1">
        <v>0</v>
      </c>
      <c r="W10" s="1">
        <v>0</v>
      </c>
      <c r="X10" s="1">
        <v>0</v>
      </c>
      <c r="Y10" s="1">
        <v>2</v>
      </c>
      <c r="Z10" s="1">
        <v>0</v>
      </c>
    </row>
    <row r="11" spans="1:26" x14ac:dyDescent="0.15">
      <c r="A11" s="1" t="s">
        <v>100</v>
      </c>
      <c r="B11" s="1">
        <v>56</v>
      </c>
      <c r="C11" s="1">
        <v>11</v>
      </c>
      <c r="D11" s="1">
        <v>0</v>
      </c>
      <c r="E11" s="1">
        <v>1</v>
      </c>
      <c r="F11" s="1">
        <v>2</v>
      </c>
      <c r="G11" s="1">
        <v>0</v>
      </c>
      <c r="H11" s="1">
        <v>0</v>
      </c>
      <c r="I11" s="1">
        <v>31</v>
      </c>
      <c r="J11" s="1">
        <v>2</v>
      </c>
      <c r="K11" s="1">
        <v>2</v>
      </c>
      <c r="L11" s="1">
        <v>0</v>
      </c>
      <c r="M11" s="1">
        <v>0</v>
      </c>
      <c r="N11" s="1">
        <v>1</v>
      </c>
      <c r="O11" s="1" t="s">
        <v>100</v>
      </c>
      <c r="P11" s="1">
        <v>1</v>
      </c>
      <c r="Q11" s="1">
        <v>2</v>
      </c>
      <c r="R11" s="1">
        <v>1</v>
      </c>
      <c r="S11" s="1">
        <v>2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</row>
    <row r="13" spans="1:26" x14ac:dyDescent="0.15">
      <c r="A13" s="1" t="s">
        <v>178</v>
      </c>
      <c r="B13" s="1">
        <v>35769</v>
      </c>
      <c r="C13" s="1">
        <v>141</v>
      </c>
      <c r="D13" s="1">
        <v>863</v>
      </c>
      <c r="E13" s="1">
        <v>1863</v>
      </c>
      <c r="F13" s="1">
        <v>1369</v>
      </c>
      <c r="G13" s="1">
        <v>2597</v>
      </c>
      <c r="H13" s="1">
        <v>1797</v>
      </c>
      <c r="I13" s="1">
        <v>12528</v>
      </c>
      <c r="J13" s="1">
        <v>1077</v>
      </c>
      <c r="K13" s="1">
        <v>1557</v>
      </c>
      <c r="L13" s="1">
        <v>478</v>
      </c>
      <c r="M13" s="1">
        <v>509</v>
      </c>
      <c r="N13" s="1">
        <v>1381</v>
      </c>
      <c r="O13" s="1" t="s">
        <v>178</v>
      </c>
      <c r="P13" s="1">
        <v>1619</v>
      </c>
      <c r="Q13" s="1">
        <v>676</v>
      </c>
      <c r="R13" s="1">
        <v>1431</v>
      </c>
      <c r="S13" s="1">
        <v>1016</v>
      </c>
      <c r="T13" s="1">
        <v>1024</v>
      </c>
      <c r="U13" s="1">
        <v>622</v>
      </c>
      <c r="V13" s="1">
        <v>717</v>
      </c>
      <c r="W13" s="1">
        <v>470</v>
      </c>
      <c r="X13" s="1">
        <v>703</v>
      </c>
      <c r="Y13" s="1">
        <v>1310</v>
      </c>
      <c r="Z13" s="1">
        <v>21</v>
      </c>
    </row>
    <row r="14" spans="1:26" x14ac:dyDescent="0.15">
      <c r="A14" s="1" t="s">
        <v>94</v>
      </c>
      <c r="B14" s="1">
        <v>13973</v>
      </c>
      <c r="C14" s="1">
        <v>17</v>
      </c>
      <c r="D14" s="1">
        <v>177</v>
      </c>
      <c r="E14" s="1">
        <v>279</v>
      </c>
      <c r="F14" s="1">
        <v>168</v>
      </c>
      <c r="G14" s="1">
        <v>554</v>
      </c>
      <c r="H14" s="1">
        <v>382</v>
      </c>
      <c r="I14" s="1">
        <v>4750</v>
      </c>
      <c r="J14" s="1">
        <v>436</v>
      </c>
      <c r="K14" s="1">
        <v>433</v>
      </c>
      <c r="L14" s="1">
        <v>231</v>
      </c>
      <c r="M14" s="1">
        <v>247</v>
      </c>
      <c r="N14" s="1">
        <v>555</v>
      </c>
      <c r="O14" s="1" t="s">
        <v>94</v>
      </c>
      <c r="P14" s="1">
        <v>467</v>
      </c>
      <c r="Q14" s="1">
        <v>208</v>
      </c>
      <c r="R14" s="1">
        <v>1043</v>
      </c>
      <c r="S14" s="1">
        <v>648</v>
      </c>
      <c r="T14" s="1">
        <v>818</v>
      </c>
      <c r="U14" s="1">
        <v>617</v>
      </c>
      <c r="V14" s="1">
        <v>713</v>
      </c>
      <c r="W14" s="1">
        <v>261</v>
      </c>
      <c r="X14" s="1">
        <v>373</v>
      </c>
      <c r="Y14" s="1">
        <v>593</v>
      </c>
      <c r="Z14" s="1">
        <v>3</v>
      </c>
    </row>
    <row r="15" spans="1:26" x14ac:dyDescent="0.15">
      <c r="A15" s="1" t="s">
        <v>95</v>
      </c>
      <c r="B15" s="1">
        <v>19070</v>
      </c>
      <c r="C15" s="1">
        <v>79</v>
      </c>
      <c r="D15" s="1">
        <v>665</v>
      </c>
      <c r="E15" s="1">
        <v>1485</v>
      </c>
      <c r="F15" s="1">
        <v>1086</v>
      </c>
      <c r="G15" s="1">
        <v>1886</v>
      </c>
      <c r="H15" s="1">
        <v>1308</v>
      </c>
      <c r="I15" s="1">
        <v>6552</v>
      </c>
      <c r="J15" s="1">
        <v>567</v>
      </c>
      <c r="K15" s="1">
        <v>898</v>
      </c>
      <c r="L15" s="1">
        <v>177</v>
      </c>
      <c r="M15" s="1">
        <v>238</v>
      </c>
      <c r="N15" s="1">
        <v>765</v>
      </c>
      <c r="O15" s="1" t="s">
        <v>95</v>
      </c>
      <c r="P15" s="1">
        <v>995</v>
      </c>
      <c r="Q15" s="1">
        <v>370</v>
      </c>
      <c r="R15" s="1">
        <v>351</v>
      </c>
      <c r="S15" s="1">
        <v>340</v>
      </c>
      <c r="T15" s="1">
        <v>170</v>
      </c>
      <c r="U15" s="1">
        <v>4</v>
      </c>
      <c r="V15" s="1">
        <v>3</v>
      </c>
      <c r="W15" s="1">
        <v>186</v>
      </c>
      <c r="X15" s="1">
        <v>306</v>
      </c>
      <c r="Y15" s="1">
        <v>621</v>
      </c>
      <c r="Z15" s="1">
        <v>18</v>
      </c>
    </row>
    <row r="16" spans="1:26" x14ac:dyDescent="0.15">
      <c r="A16" s="1" t="s">
        <v>96</v>
      </c>
      <c r="B16" s="1">
        <v>654</v>
      </c>
      <c r="C16" s="1">
        <v>6</v>
      </c>
      <c r="D16" s="1">
        <v>2</v>
      </c>
      <c r="E16" s="1">
        <v>37</v>
      </c>
      <c r="F16" s="1">
        <v>33</v>
      </c>
      <c r="G16" s="1">
        <v>2</v>
      </c>
      <c r="H16" s="1">
        <v>9</v>
      </c>
      <c r="I16" s="1">
        <v>249</v>
      </c>
      <c r="J16" s="1">
        <v>15</v>
      </c>
      <c r="K16" s="1">
        <v>148</v>
      </c>
      <c r="L16" s="1">
        <v>56</v>
      </c>
      <c r="M16" s="1">
        <v>15</v>
      </c>
      <c r="N16" s="1">
        <v>1</v>
      </c>
      <c r="O16" s="1" t="s">
        <v>96</v>
      </c>
      <c r="P16" s="1">
        <v>21</v>
      </c>
      <c r="Q16" s="1">
        <v>6</v>
      </c>
      <c r="R16" s="1">
        <v>1</v>
      </c>
      <c r="S16" s="1">
        <v>3</v>
      </c>
      <c r="T16" s="1">
        <v>0</v>
      </c>
      <c r="U16" s="1">
        <v>0</v>
      </c>
      <c r="V16" s="1">
        <v>0</v>
      </c>
      <c r="W16" s="1">
        <v>0</v>
      </c>
      <c r="X16" s="1">
        <v>5</v>
      </c>
      <c r="Y16" s="1">
        <v>45</v>
      </c>
      <c r="Z16" s="1">
        <v>0</v>
      </c>
    </row>
    <row r="17" spans="1:26" x14ac:dyDescent="0.15">
      <c r="A17" s="1" t="s">
        <v>97</v>
      </c>
      <c r="B17" s="1">
        <v>875</v>
      </c>
      <c r="C17" s="1">
        <v>2</v>
      </c>
      <c r="D17" s="1">
        <v>7</v>
      </c>
      <c r="E17" s="1">
        <v>47</v>
      </c>
      <c r="F17" s="1">
        <v>27</v>
      </c>
      <c r="G17" s="1">
        <v>60</v>
      </c>
      <c r="H17" s="1">
        <v>30</v>
      </c>
      <c r="I17" s="1">
        <v>256</v>
      </c>
      <c r="J17" s="1">
        <v>29</v>
      </c>
      <c r="K17" s="1">
        <v>43</v>
      </c>
      <c r="L17" s="1">
        <v>10</v>
      </c>
      <c r="M17" s="1">
        <v>4</v>
      </c>
      <c r="N17" s="1">
        <v>45</v>
      </c>
      <c r="O17" s="1" t="s">
        <v>97</v>
      </c>
      <c r="P17" s="1">
        <v>53</v>
      </c>
      <c r="Q17" s="1">
        <v>88</v>
      </c>
      <c r="R17" s="1">
        <v>33</v>
      </c>
      <c r="S17" s="1">
        <v>21</v>
      </c>
      <c r="T17" s="1">
        <v>34</v>
      </c>
      <c r="U17" s="1">
        <v>0</v>
      </c>
      <c r="V17" s="1">
        <v>1</v>
      </c>
      <c r="W17" s="1">
        <v>22</v>
      </c>
      <c r="X17" s="1">
        <v>19</v>
      </c>
      <c r="Y17" s="1">
        <v>44</v>
      </c>
      <c r="Z17" s="1">
        <v>0</v>
      </c>
    </row>
    <row r="18" spans="1:26" x14ac:dyDescent="0.15">
      <c r="A18" s="1" t="s">
        <v>98</v>
      </c>
      <c r="B18" s="1">
        <v>262</v>
      </c>
      <c r="C18" s="1">
        <v>0</v>
      </c>
      <c r="D18" s="1">
        <v>5</v>
      </c>
      <c r="E18" s="1">
        <v>14</v>
      </c>
      <c r="F18" s="1">
        <v>23</v>
      </c>
      <c r="G18" s="1">
        <v>25</v>
      </c>
      <c r="H18" s="1">
        <v>19</v>
      </c>
      <c r="I18" s="1">
        <v>109</v>
      </c>
      <c r="J18" s="1">
        <v>19</v>
      </c>
      <c r="K18" s="1">
        <v>5</v>
      </c>
      <c r="L18" s="1">
        <v>2</v>
      </c>
      <c r="M18" s="1">
        <v>2</v>
      </c>
      <c r="N18" s="1">
        <v>6</v>
      </c>
      <c r="O18" s="1" t="s">
        <v>98</v>
      </c>
      <c r="P18" s="1">
        <v>24</v>
      </c>
      <c r="Q18" s="1">
        <v>1</v>
      </c>
      <c r="R18" s="1">
        <v>3</v>
      </c>
      <c r="S18" s="1">
        <v>3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2</v>
      </c>
      <c r="Z18" s="1">
        <v>0</v>
      </c>
    </row>
    <row r="19" spans="1:26" x14ac:dyDescent="0.15">
      <c r="A19" s="1" t="s">
        <v>99</v>
      </c>
      <c r="B19" s="1">
        <v>621</v>
      </c>
      <c r="C19" s="1">
        <v>0</v>
      </c>
      <c r="D19" s="1">
        <v>0</v>
      </c>
      <c r="E19" s="1">
        <v>0</v>
      </c>
      <c r="F19" s="1">
        <v>30</v>
      </c>
      <c r="G19" s="1">
        <v>69</v>
      </c>
      <c r="H19" s="1">
        <v>40</v>
      </c>
      <c r="I19" s="1">
        <v>370</v>
      </c>
      <c r="J19" s="1">
        <v>10</v>
      </c>
      <c r="K19" s="1">
        <v>25</v>
      </c>
      <c r="L19" s="1">
        <v>2</v>
      </c>
      <c r="M19" s="1">
        <v>3</v>
      </c>
      <c r="N19" s="1">
        <v>8</v>
      </c>
      <c r="O19" s="1" t="s">
        <v>99</v>
      </c>
      <c r="P19" s="1">
        <v>57</v>
      </c>
      <c r="Q19" s="1">
        <v>2</v>
      </c>
      <c r="R19" s="1">
        <v>0</v>
      </c>
      <c r="S19" s="1">
        <v>0</v>
      </c>
      <c r="T19" s="1">
        <v>0</v>
      </c>
      <c r="U19" s="1">
        <v>1</v>
      </c>
      <c r="V19" s="1">
        <v>0</v>
      </c>
      <c r="W19" s="1">
        <v>1</v>
      </c>
      <c r="X19" s="1">
        <v>0</v>
      </c>
      <c r="Y19" s="1">
        <v>3</v>
      </c>
      <c r="Z19" s="1">
        <v>0</v>
      </c>
    </row>
    <row r="20" spans="1:26" x14ac:dyDescent="0.15">
      <c r="A20" s="1" t="s">
        <v>24</v>
      </c>
      <c r="B20" s="1">
        <v>280</v>
      </c>
      <c r="C20" s="1">
        <v>31</v>
      </c>
      <c r="D20" s="1">
        <v>7</v>
      </c>
      <c r="E20" s="1">
        <v>0</v>
      </c>
      <c r="F20" s="1">
        <v>1</v>
      </c>
      <c r="G20" s="1">
        <v>1</v>
      </c>
      <c r="H20" s="1">
        <v>9</v>
      </c>
      <c r="I20" s="1">
        <v>223</v>
      </c>
      <c r="J20" s="1">
        <v>0</v>
      </c>
      <c r="K20" s="1">
        <v>2</v>
      </c>
      <c r="L20" s="1">
        <v>0</v>
      </c>
      <c r="M20" s="1">
        <v>0</v>
      </c>
      <c r="N20" s="1">
        <v>0</v>
      </c>
      <c r="O20" s="1" t="s">
        <v>24</v>
      </c>
      <c r="P20" s="1">
        <v>1</v>
      </c>
      <c r="Q20" s="1">
        <v>1</v>
      </c>
      <c r="R20" s="1">
        <v>0</v>
      </c>
      <c r="S20" s="1">
        <v>0</v>
      </c>
      <c r="T20" s="1">
        <v>2</v>
      </c>
      <c r="U20" s="1">
        <v>0</v>
      </c>
      <c r="V20" s="1">
        <v>0</v>
      </c>
      <c r="W20" s="1">
        <v>0</v>
      </c>
      <c r="X20" s="1">
        <v>0</v>
      </c>
      <c r="Y20" s="1">
        <v>2</v>
      </c>
      <c r="Z20" s="1">
        <v>0</v>
      </c>
    </row>
    <row r="21" spans="1:26" x14ac:dyDescent="0.15">
      <c r="A21" s="1" t="s">
        <v>100</v>
      </c>
      <c r="B21" s="1">
        <v>32</v>
      </c>
      <c r="C21" s="1">
        <v>6</v>
      </c>
      <c r="D21" s="1">
        <v>0</v>
      </c>
      <c r="E21" s="1">
        <v>1</v>
      </c>
      <c r="F21" s="1">
        <v>1</v>
      </c>
      <c r="G21" s="1">
        <v>0</v>
      </c>
      <c r="H21" s="1">
        <v>0</v>
      </c>
      <c r="I21" s="1">
        <v>18</v>
      </c>
      <c r="J21" s="1">
        <v>1</v>
      </c>
      <c r="K21" s="1">
        <v>2</v>
      </c>
      <c r="L21" s="1">
        <v>0</v>
      </c>
      <c r="M21" s="1">
        <v>0</v>
      </c>
      <c r="N21" s="1">
        <v>1</v>
      </c>
      <c r="O21" s="1" t="s">
        <v>100</v>
      </c>
      <c r="P21" s="1">
        <v>1</v>
      </c>
      <c r="Q21" s="1">
        <v>0</v>
      </c>
      <c r="R21" s="1">
        <v>0</v>
      </c>
      <c r="S21" s="1">
        <v>1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</row>
    <row r="23" spans="1:26" x14ac:dyDescent="0.15">
      <c r="A23" s="1" t="s">
        <v>177</v>
      </c>
      <c r="B23" s="1">
        <v>36565</v>
      </c>
      <c r="C23" s="1">
        <v>143</v>
      </c>
      <c r="D23" s="1">
        <v>899</v>
      </c>
      <c r="E23" s="1">
        <v>1911</v>
      </c>
      <c r="F23" s="1">
        <v>1494</v>
      </c>
      <c r="G23" s="1">
        <v>2636</v>
      </c>
      <c r="H23" s="1">
        <v>1851</v>
      </c>
      <c r="I23" s="1">
        <v>12851</v>
      </c>
      <c r="J23" s="1">
        <v>1103</v>
      </c>
      <c r="K23" s="1">
        <v>1661</v>
      </c>
      <c r="L23" s="1">
        <v>512</v>
      </c>
      <c r="M23" s="1">
        <v>493</v>
      </c>
      <c r="N23" s="1">
        <v>1433</v>
      </c>
      <c r="O23" s="1" t="s">
        <v>177</v>
      </c>
      <c r="P23" s="1">
        <v>1582</v>
      </c>
      <c r="Q23" s="1">
        <v>655</v>
      </c>
      <c r="R23" s="1">
        <v>1478</v>
      </c>
      <c r="S23" s="1">
        <v>978</v>
      </c>
      <c r="T23" s="1">
        <v>1076</v>
      </c>
      <c r="U23" s="1">
        <v>763</v>
      </c>
      <c r="V23" s="1">
        <v>723</v>
      </c>
      <c r="W23" s="1">
        <v>466</v>
      </c>
      <c r="X23" s="1">
        <v>606</v>
      </c>
      <c r="Y23" s="1">
        <v>1227</v>
      </c>
      <c r="Z23" s="1">
        <v>24</v>
      </c>
    </row>
    <row r="24" spans="1:26" x14ac:dyDescent="0.15">
      <c r="A24" s="1" t="s">
        <v>94</v>
      </c>
      <c r="B24" s="1">
        <v>14386</v>
      </c>
      <c r="C24" s="1">
        <v>15</v>
      </c>
      <c r="D24" s="1">
        <v>170</v>
      </c>
      <c r="E24" s="1">
        <v>330</v>
      </c>
      <c r="F24" s="1">
        <v>178</v>
      </c>
      <c r="G24" s="1">
        <v>531</v>
      </c>
      <c r="H24" s="1">
        <v>399</v>
      </c>
      <c r="I24" s="1">
        <v>4958</v>
      </c>
      <c r="J24" s="1">
        <v>482</v>
      </c>
      <c r="K24" s="1">
        <v>456</v>
      </c>
      <c r="L24" s="1">
        <v>245</v>
      </c>
      <c r="M24" s="1">
        <v>205</v>
      </c>
      <c r="N24" s="1">
        <v>595</v>
      </c>
      <c r="O24" s="1" t="s">
        <v>94</v>
      </c>
      <c r="P24" s="1">
        <v>440</v>
      </c>
      <c r="Q24" s="1">
        <v>202</v>
      </c>
      <c r="R24" s="1">
        <v>1087</v>
      </c>
      <c r="S24" s="1">
        <v>603</v>
      </c>
      <c r="T24" s="1">
        <v>887</v>
      </c>
      <c r="U24" s="1">
        <v>756</v>
      </c>
      <c r="V24" s="1">
        <v>720</v>
      </c>
      <c r="W24" s="1">
        <v>261</v>
      </c>
      <c r="X24" s="1">
        <v>310</v>
      </c>
      <c r="Y24" s="1">
        <v>550</v>
      </c>
      <c r="Z24" s="1">
        <v>6</v>
      </c>
    </row>
    <row r="25" spans="1:26" x14ac:dyDescent="0.15">
      <c r="A25" s="1" t="s">
        <v>95</v>
      </c>
      <c r="B25" s="1">
        <v>19587</v>
      </c>
      <c r="C25" s="1">
        <v>87</v>
      </c>
      <c r="D25" s="1">
        <v>712</v>
      </c>
      <c r="E25" s="1">
        <v>1492</v>
      </c>
      <c r="F25" s="1">
        <v>1202</v>
      </c>
      <c r="G25" s="1">
        <v>1970</v>
      </c>
      <c r="H25" s="1">
        <v>1334</v>
      </c>
      <c r="I25" s="1">
        <v>6714</v>
      </c>
      <c r="J25" s="1">
        <v>548</v>
      </c>
      <c r="K25" s="1">
        <v>997</v>
      </c>
      <c r="L25" s="1">
        <v>199</v>
      </c>
      <c r="M25" s="1">
        <v>268</v>
      </c>
      <c r="N25" s="1">
        <v>789</v>
      </c>
      <c r="O25" s="1" t="s">
        <v>95</v>
      </c>
      <c r="P25" s="1">
        <v>984</v>
      </c>
      <c r="Q25" s="1">
        <v>369</v>
      </c>
      <c r="R25" s="1">
        <v>349</v>
      </c>
      <c r="S25" s="1">
        <v>342</v>
      </c>
      <c r="T25" s="1">
        <v>159</v>
      </c>
      <c r="U25" s="1">
        <v>3</v>
      </c>
      <c r="V25" s="1">
        <v>3</v>
      </c>
      <c r="W25" s="1">
        <v>187</v>
      </c>
      <c r="X25" s="1">
        <v>275</v>
      </c>
      <c r="Y25" s="1">
        <v>586</v>
      </c>
      <c r="Z25" s="1">
        <v>18</v>
      </c>
    </row>
    <row r="26" spans="1:26" x14ac:dyDescent="0.15">
      <c r="A26" s="1" t="s">
        <v>96</v>
      </c>
      <c r="B26" s="1">
        <v>705</v>
      </c>
      <c r="C26" s="1">
        <v>6</v>
      </c>
      <c r="D26" s="1">
        <v>3</v>
      </c>
      <c r="E26" s="1">
        <v>31</v>
      </c>
      <c r="F26" s="1">
        <v>32</v>
      </c>
      <c r="G26" s="1">
        <v>1</v>
      </c>
      <c r="H26" s="1">
        <v>10</v>
      </c>
      <c r="I26" s="1">
        <v>303</v>
      </c>
      <c r="J26" s="1">
        <v>10</v>
      </c>
      <c r="K26" s="1">
        <v>137</v>
      </c>
      <c r="L26" s="1">
        <v>54</v>
      </c>
      <c r="M26" s="1">
        <v>14</v>
      </c>
      <c r="N26" s="1">
        <v>3</v>
      </c>
      <c r="O26" s="1" t="s">
        <v>96</v>
      </c>
      <c r="P26" s="1">
        <v>26</v>
      </c>
      <c r="Q26" s="1">
        <v>6</v>
      </c>
      <c r="R26" s="1">
        <v>3</v>
      </c>
      <c r="S26" s="1">
        <v>3</v>
      </c>
      <c r="T26" s="1">
        <v>0</v>
      </c>
      <c r="U26" s="1">
        <v>0</v>
      </c>
      <c r="V26" s="1">
        <v>0</v>
      </c>
      <c r="W26" s="1">
        <v>3</v>
      </c>
      <c r="X26" s="1">
        <v>7</v>
      </c>
      <c r="Y26" s="1">
        <v>53</v>
      </c>
      <c r="Z26" s="1">
        <v>0</v>
      </c>
    </row>
    <row r="27" spans="1:26" x14ac:dyDescent="0.15">
      <c r="A27" s="1" t="s">
        <v>97</v>
      </c>
      <c r="B27" s="1">
        <v>826</v>
      </c>
      <c r="C27" s="1">
        <v>5</v>
      </c>
      <c r="D27" s="1">
        <v>7</v>
      </c>
      <c r="E27" s="1">
        <v>44</v>
      </c>
      <c r="F27" s="1">
        <v>28</v>
      </c>
      <c r="G27" s="1">
        <v>61</v>
      </c>
      <c r="H27" s="1">
        <v>39</v>
      </c>
      <c r="I27" s="1">
        <v>239</v>
      </c>
      <c r="J27" s="1">
        <v>28</v>
      </c>
      <c r="K27" s="1">
        <v>40</v>
      </c>
      <c r="L27" s="1">
        <v>12</v>
      </c>
      <c r="M27" s="1">
        <v>2</v>
      </c>
      <c r="N27" s="1">
        <v>39</v>
      </c>
      <c r="O27" s="1" t="s">
        <v>97</v>
      </c>
      <c r="P27" s="1">
        <v>51</v>
      </c>
      <c r="Q27" s="1">
        <v>73</v>
      </c>
      <c r="R27" s="1">
        <v>36</v>
      </c>
      <c r="S27" s="1">
        <v>28</v>
      </c>
      <c r="T27" s="1">
        <v>30</v>
      </c>
      <c r="U27" s="1">
        <v>1</v>
      </c>
      <c r="V27" s="1">
        <v>0</v>
      </c>
      <c r="W27" s="1">
        <v>12</v>
      </c>
      <c r="X27" s="1">
        <v>14</v>
      </c>
      <c r="Y27" s="1">
        <v>37</v>
      </c>
      <c r="Z27" s="1">
        <v>0</v>
      </c>
    </row>
    <row r="28" spans="1:26" x14ac:dyDescent="0.15">
      <c r="A28" s="1" t="s">
        <v>98</v>
      </c>
      <c r="B28" s="1">
        <v>247</v>
      </c>
      <c r="C28" s="1">
        <v>0</v>
      </c>
      <c r="D28" s="1">
        <v>5</v>
      </c>
      <c r="E28" s="1">
        <v>13</v>
      </c>
      <c r="F28" s="1">
        <v>21</v>
      </c>
      <c r="G28" s="1">
        <v>27</v>
      </c>
      <c r="H28" s="1">
        <v>19</v>
      </c>
      <c r="I28" s="1">
        <v>102</v>
      </c>
      <c r="J28" s="1">
        <v>26</v>
      </c>
      <c r="K28" s="1">
        <v>5</v>
      </c>
      <c r="L28" s="1">
        <v>2</v>
      </c>
      <c r="M28" s="1">
        <v>1</v>
      </c>
      <c r="N28" s="1">
        <v>3</v>
      </c>
      <c r="O28" s="1" t="s">
        <v>98</v>
      </c>
      <c r="P28" s="1">
        <v>20</v>
      </c>
      <c r="Q28" s="1">
        <v>1</v>
      </c>
      <c r="R28" s="1">
        <v>2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</row>
    <row r="29" spans="1:26" x14ac:dyDescent="0.15">
      <c r="A29" s="1" t="s">
        <v>99</v>
      </c>
      <c r="B29" s="1">
        <v>565</v>
      </c>
      <c r="C29" s="1">
        <v>0</v>
      </c>
      <c r="D29" s="1">
        <v>0</v>
      </c>
      <c r="E29" s="1">
        <v>0</v>
      </c>
      <c r="F29" s="1">
        <v>32</v>
      </c>
      <c r="G29" s="1">
        <v>46</v>
      </c>
      <c r="H29" s="1">
        <v>40</v>
      </c>
      <c r="I29" s="1">
        <v>341</v>
      </c>
      <c r="J29" s="1">
        <v>8</v>
      </c>
      <c r="K29" s="1">
        <v>23</v>
      </c>
      <c r="L29" s="1">
        <v>0</v>
      </c>
      <c r="M29" s="1">
        <v>3</v>
      </c>
      <c r="N29" s="1">
        <v>4</v>
      </c>
      <c r="O29" s="1" t="s">
        <v>99</v>
      </c>
      <c r="P29" s="1">
        <v>59</v>
      </c>
      <c r="Q29" s="1">
        <v>1</v>
      </c>
      <c r="R29" s="1">
        <v>0</v>
      </c>
      <c r="S29" s="1">
        <v>1</v>
      </c>
      <c r="T29" s="1">
        <v>0</v>
      </c>
      <c r="U29" s="1">
        <v>3</v>
      </c>
      <c r="V29" s="1">
        <v>0</v>
      </c>
      <c r="W29" s="1">
        <v>3</v>
      </c>
      <c r="X29" s="1">
        <v>0</v>
      </c>
      <c r="Y29" s="1">
        <v>1</v>
      </c>
      <c r="Z29" s="1">
        <v>0</v>
      </c>
    </row>
    <row r="30" spans="1:26" x14ac:dyDescent="0.15">
      <c r="A30" s="1" t="s">
        <v>24</v>
      </c>
      <c r="B30" s="1">
        <v>218</v>
      </c>
      <c r="C30" s="1">
        <v>25</v>
      </c>
      <c r="D30" s="1">
        <v>2</v>
      </c>
      <c r="E30" s="1">
        <v>1</v>
      </c>
      <c r="F30" s="1">
        <v>0</v>
      </c>
      <c r="G30" s="1">
        <v>0</v>
      </c>
      <c r="H30" s="1">
        <v>10</v>
      </c>
      <c r="I30" s="1">
        <v>179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 t="s">
        <v>24</v>
      </c>
      <c r="P30" s="1">
        <v>1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15">
      <c r="A31" s="1" t="s">
        <v>100</v>
      </c>
      <c r="B31" s="1">
        <v>24</v>
      </c>
      <c r="C31" s="1">
        <v>5</v>
      </c>
      <c r="D31" s="1">
        <v>0</v>
      </c>
      <c r="E31" s="1">
        <v>0</v>
      </c>
      <c r="F31" s="1">
        <v>1</v>
      </c>
      <c r="G31" s="1">
        <v>0</v>
      </c>
      <c r="H31" s="1">
        <v>0</v>
      </c>
      <c r="I31" s="1">
        <v>13</v>
      </c>
      <c r="J31" s="1">
        <v>1</v>
      </c>
      <c r="K31" s="1">
        <v>0</v>
      </c>
      <c r="L31" s="1">
        <v>0</v>
      </c>
      <c r="M31" s="1">
        <v>0</v>
      </c>
      <c r="N31" s="1">
        <v>0</v>
      </c>
      <c r="O31" s="1" t="s">
        <v>100</v>
      </c>
      <c r="P31" s="1">
        <v>0</v>
      </c>
      <c r="Q31" s="1">
        <v>2</v>
      </c>
      <c r="R31" s="1">
        <v>1</v>
      </c>
      <c r="S31" s="1">
        <v>1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15">
      <c r="A32" s="31" t="s">
        <v>164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 t="s">
        <v>164</v>
      </c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</sheetData>
  <mergeCells count="2">
    <mergeCell ref="A32:N32"/>
    <mergeCell ref="O32:Z32"/>
  </mergeCells>
  <pageMargins left="0.7" right="0.7" top="0.75" bottom="0.75" header="0.3" footer="0.3"/>
  <pageSetup scale="16" orientation="portrait" r:id="rId1"/>
  <colBreaks count="1" manualBreakCount="1">
    <brk id="14" max="3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E100E-ACEA-4CF3-96B2-83CA96220DA1}">
  <dimension ref="A1:Z106"/>
  <sheetViews>
    <sheetView view="pageBreakPreview" topLeftCell="A85" zoomScale="125" zoomScaleNormal="100" zoomScaleSheetLayoutView="125" workbookViewId="0">
      <selection activeCell="I64" sqref="I64"/>
    </sheetView>
  </sheetViews>
  <sheetFormatPr defaultColWidth="8.85546875" defaultRowHeight="9" x14ac:dyDescent="0.15"/>
  <cols>
    <col min="1" max="1" width="13.28515625" style="1" customWidth="1"/>
    <col min="2" max="14" width="5.85546875" style="1" customWidth="1"/>
    <col min="15" max="15" width="13.28515625" style="1" customWidth="1"/>
    <col min="16" max="26" width="7" style="1" customWidth="1"/>
    <col min="27" max="16384" width="8.85546875" style="1"/>
  </cols>
  <sheetData>
    <row r="1" spans="1:26" x14ac:dyDescent="0.15">
      <c r="A1" s="1" t="s">
        <v>180</v>
      </c>
      <c r="O1" s="1" t="s">
        <v>180</v>
      </c>
    </row>
    <row r="2" spans="1:26" s="2" customFormat="1" x14ac:dyDescent="0.15">
      <c r="A2" s="7"/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7"/>
      <c r="P2" s="8" t="s">
        <v>13</v>
      </c>
      <c r="Q2" s="8" t="s">
        <v>14</v>
      </c>
      <c r="R2" s="8" t="s">
        <v>15</v>
      </c>
      <c r="S2" s="8" t="s">
        <v>16</v>
      </c>
      <c r="T2" s="8" t="s">
        <v>17</v>
      </c>
      <c r="U2" s="8" t="s">
        <v>18</v>
      </c>
      <c r="V2" s="8" t="s">
        <v>19</v>
      </c>
      <c r="W2" s="8" t="s">
        <v>20</v>
      </c>
      <c r="X2" s="8" t="s">
        <v>21</v>
      </c>
      <c r="Y2" s="8" t="s">
        <v>22</v>
      </c>
      <c r="Z2" s="8" t="s">
        <v>23</v>
      </c>
    </row>
    <row r="3" spans="1:26" x14ac:dyDescent="0.15">
      <c r="A3" s="1" t="s">
        <v>25</v>
      </c>
      <c r="B3" s="1">
        <v>72335</v>
      </c>
      <c r="C3" s="1">
        <v>284</v>
      </c>
      <c r="D3" s="1">
        <v>1762</v>
      </c>
      <c r="E3" s="1">
        <v>3774</v>
      </c>
      <c r="F3" s="1">
        <v>2863</v>
      </c>
      <c r="G3" s="1">
        <v>5233</v>
      </c>
      <c r="H3" s="1">
        <v>3648</v>
      </c>
      <c r="I3" s="1">
        <v>25380</v>
      </c>
      <c r="J3" s="1">
        <v>2180</v>
      </c>
      <c r="K3" s="1">
        <v>3218</v>
      </c>
      <c r="L3" s="1">
        <v>990</v>
      </c>
      <c r="M3" s="1">
        <v>1002</v>
      </c>
      <c r="N3" s="1">
        <v>2814</v>
      </c>
      <c r="O3" s="1" t="s">
        <v>25</v>
      </c>
      <c r="P3" s="1">
        <v>3201</v>
      </c>
      <c r="Q3" s="1">
        <v>1331</v>
      </c>
      <c r="R3" s="1">
        <v>2909</v>
      </c>
      <c r="S3" s="1">
        <v>1994</v>
      </c>
      <c r="T3" s="1">
        <v>2100</v>
      </c>
      <c r="U3" s="1">
        <v>1385</v>
      </c>
      <c r="V3" s="1">
        <v>1440</v>
      </c>
      <c r="W3" s="1">
        <v>936</v>
      </c>
      <c r="X3" s="1">
        <v>1309</v>
      </c>
      <c r="Y3" s="1">
        <v>2537</v>
      </c>
      <c r="Z3" s="1">
        <v>45</v>
      </c>
    </row>
    <row r="4" spans="1:26" x14ac:dyDescent="0.15">
      <c r="A4" s="1" t="s">
        <v>1</v>
      </c>
      <c r="B4" s="1">
        <v>252</v>
      </c>
      <c r="C4" s="1">
        <v>176</v>
      </c>
      <c r="D4" s="1">
        <v>0</v>
      </c>
      <c r="E4" s="1">
        <v>0</v>
      </c>
      <c r="F4" s="1">
        <v>4</v>
      </c>
      <c r="G4" s="1">
        <v>8</v>
      </c>
      <c r="H4" s="1">
        <v>3</v>
      </c>
      <c r="I4" s="1">
        <v>48</v>
      </c>
      <c r="J4" s="1">
        <v>0</v>
      </c>
      <c r="K4" s="1">
        <v>4</v>
      </c>
      <c r="L4" s="1">
        <v>1</v>
      </c>
      <c r="M4" s="1">
        <v>2</v>
      </c>
      <c r="N4" s="1">
        <v>1</v>
      </c>
      <c r="O4" s="1" t="s">
        <v>1</v>
      </c>
      <c r="P4" s="1">
        <v>1</v>
      </c>
      <c r="Q4" s="1">
        <v>0</v>
      </c>
      <c r="R4" s="1">
        <v>0</v>
      </c>
      <c r="S4" s="1">
        <v>1</v>
      </c>
      <c r="T4" s="1">
        <v>1</v>
      </c>
      <c r="U4" s="1">
        <v>0</v>
      </c>
      <c r="V4" s="1">
        <v>1</v>
      </c>
      <c r="W4" s="1">
        <v>0</v>
      </c>
      <c r="X4" s="1">
        <v>1</v>
      </c>
      <c r="Y4" s="1">
        <v>0</v>
      </c>
      <c r="Z4" s="1">
        <v>0</v>
      </c>
    </row>
    <row r="5" spans="1:26" x14ac:dyDescent="0.15">
      <c r="A5" s="1" t="s">
        <v>2</v>
      </c>
      <c r="B5" s="1">
        <v>2817</v>
      </c>
      <c r="C5" s="1">
        <v>0</v>
      </c>
      <c r="D5" s="1">
        <v>1642</v>
      </c>
      <c r="E5" s="1">
        <v>33</v>
      </c>
      <c r="F5" s="1">
        <v>22</v>
      </c>
      <c r="G5" s="1">
        <v>52</v>
      </c>
      <c r="H5" s="1">
        <v>67</v>
      </c>
      <c r="I5" s="1">
        <v>718</v>
      </c>
      <c r="J5" s="1">
        <v>22</v>
      </c>
      <c r="K5" s="1">
        <v>29</v>
      </c>
      <c r="L5" s="1">
        <v>11</v>
      </c>
      <c r="M5" s="1">
        <v>3</v>
      </c>
      <c r="N5" s="1">
        <v>12</v>
      </c>
      <c r="O5" s="1" t="s">
        <v>2</v>
      </c>
      <c r="P5" s="1">
        <v>18</v>
      </c>
      <c r="Q5" s="1">
        <v>0</v>
      </c>
      <c r="R5" s="1">
        <v>21</v>
      </c>
      <c r="S5" s="1">
        <v>3</v>
      </c>
      <c r="T5" s="1">
        <v>5</v>
      </c>
      <c r="U5" s="1">
        <v>0</v>
      </c>
      <c r="V5" s="1">
        <v>2</v>
      </c>
      <c r="W5" s="1">
        <v>56</v>
      </c>
      <c r="X5" s="1">
        <v>67</v>
      </c>
      <c r="Y5" s="1">
        <v>34</v>
      </c>
      <c r="Z5" s="1">
        <v>0</v>
      </c>
    </row>
    <row r="6" spans="1:26" x14ac:dyDescent="0.15">
      <c r="A6" s="1" t="s">
        <v>3</v>
      </c>
      <c r="B6" s="1">
        <v>5822</v>
      </c>
      <c r="C6" s="1">
        <v>16</v>
      </c>
      <c r="D6" s="1">
        <v>42</v>
      </c>
      <c r="E6" s="1">
        <v>3565</v>
      </c>
      <c r="F6" s="1">
        <v>60</v>
      </c>
      <c r="G6" s="1">
        <v>97</v>
      </c>
      <c r="H6" s="1">
        <v>104</v>
      </c>
      <c r="I6" s="1">
        <v>1466</v>
      </c>
      <c r="J6" s="1">
        <v>21</v>
      </c>
      <c r="K6" s="1">
        <v>69</v>
      </c>
      <c r="L6" s="1">
        <v>20</v>
      </c>
      <c r="M6" s="1">
        <v>6</v>
      </c>
      <c r="N6" s="1">
        <v>20</v>
      </c>
      <c r="O6" s="1" t="s">
        <v>3</v>
      </c>
      <c r="P6" s="1">
        <v>14</v>
      </c>
      <c r="Q6" s="1">
        <v>6</v>
      </c>
      <c r="R6" s="1">
        <v>22</v>
      </c>
      <c r="S6" s="1">
        <v>15</v>
      </c>
      <c r="T6" s="1">
        <v>5</v>
      </c>
      <c r="U6" s="1">
        <v>1</v>
      </c>
      <c r="V6" s="1">
        <v>7</v>
      </c>
      <c r="W6" s="1">
        <v>46</v>
      </c>
      <c r="X6" s="1">
        <v>71</v>
      </c>
      <c r="Y6" s="1">
        <v>143</v>
      </c>
      <c r="Z6" s="1">
        <v>6</v>
      </c>
    </row>
    <row r="7" spans="1:26" x14ac:dyDescent="0.15">
      <c r="A7" s="1" t="s">
        <v>4</v>
      </c>
      <c r="B7" s="1">
        <v>4932</v>
      </c>
      <c r="C7" s="1">
        <v>4</v>
      </c>
      <c r="D7" s="1">
        <v>4</v>
      </c>
      <c r="E7" s="1">
        <v>19</v>
      </c>
      <c r="F7" s="1">
        <v>2502</v>
      </c>
      <c r="G7" s="1">
        <v>150</v>
      </c>
      <c r="H7" s="1">
        <v>104</v>
      </c>
      <c r="I7" s="1">
        <v>1607</v>
      </c>
      <c r="J7" s="1">
        <v>30</v>
      </c>
      <c r="K7" s="1">
        <v>100</v>
      </c>
      <c r="L7" s="1">
        <v>5</v>
      </c>
      <c r="M7" s="1">
        <v>7</v>
      </c>
      <c r="N7" s="1">
        <v>8</v>
      </c>
      <c r="O7" s="1" t="s">
        <v>4</v>
      </c>
      <c r="P7" s="1">
        <v>9</v>
      </c>
      <c r="Q7" s="1">
        <v>10</v>
      </c>
      <c r="R7" s="1">
        <v>17</v>
      </c>
      <c r="S7" s="1">
        <v>11</v>
      </c>
      <c r="T7" s="1">
        <v>5</v>
      </c>
      <c r="U7" s="1">
        <v>4</v>
      </c>
      <c r="V7" s="1">
        <v>12</v>
      </c>
      <c r="W7" s="1">
        <v>42</v>
      </c>
      <c r="X7" s="1">
        <v>63</v>
      </c>
      <c r="Y7" s="1">
        <v>219</v>
      </c>
      <c r="Z7" s="1">
        <v>0</v>
      </c>
    </row>
    <row r="8" spans="1:26" x14ac:dyDescent="0.15">
      <c r="A8" s="1" t="s">
        <v>5</v>
      </c>
      <c r="B8" s="1">
        <v>7012</v>
      </c>
      <c r="C8" s="1">
        <v>1</v>
      </c>
      <c r="D8" s="1">
        <v>11</v>
      </c>
      <c r="E8" s="1">
        <v>21</v>
      </c>
      <c r="F8" s="1">
        <v>53</v>
      </c>
      <c r="G8" s="1">
        <v>3974</v>
      </c>
      <c r="H8" s="1">
        <v>266</v>
      </c>
      <c r="I8" s="1">
        <v>2104</v>
      </c>
      <c r="J8" s="1">
        <v>38</v>
      </c>
      <c r="K8" s="1">
        <v>74</v>
      </c>
      <c r="L8" s="1">
        <v>12</v>
      </c>
      <c r="M8" s="1">
        <v>5</v>
      </c>
      <c r="N8" s="1">
        <v>41</v>
      </c>
      <c r="O8" s="1" t="s">
        <v>5</v>
      </c>
      <c r="P8" s="1">
        <v>24</v>
      </c>
      <c r="Q8" s="1">
        <v>16</v>
      </c>
      <c r="R8" s="1">
        <v>16</v>
      </c>
      <c r="S8" s="1">
        <v>16</v>
      </c>
      <c r="T8" s="1">
        <v>34</v>
      </c>
      <c r="U8" s="1">
        <v>13</v>
      </c>
      <c r="V8" s="1">
        <v>9</v>
      </c>
      <c r="W8" s="1">
        <v>36</v>
      </c>
      <c r="X8" s="1">
        <v>57</v>
      </c>
      <c r="Y8" s="1">
        <v>190</v>
      </c>
      <c r="Z8" s="1">
        <v>1</v>
      </c>
    </row>
    <row r="9" spans="1:26" x14ac:dyDescent="0.15">
      <c r="A9" s="1" t="s">
        <v>6</v>
      </c>
      <c r="B9" s="1">
        <v>2677</v>
      </c>
      <c r="C9" s="1">
        <v>2</v>
      </c>
      <c r="D9" s="1">
        <v>0</v>
      </c>
      <c r="E9" s="1">
        <v>1</v>
      </c>
      <c r="F9" s="1">
        <v>6</v>
      </c>
      <c r="G9" s="1">
        <v>46</v>
      </c>
      <c r="H9" s="1">
        <v>2020</v>
      </c>
      <c r="I9" s="1">
        <v>546</v>
      </c>
      <c r="J9" s="1">
        <v>9</v>
      </c>
      <c r="K9" s="1">
        <v>11</v>
      </c>
      <c r="L9" s="1">
        <v>0</v>
      </c>
      <c r="M9" s="1">
        <v>3</v>
      </c>
      <c r="N9" s="1">
        <v>0</v>
      </c>
      <c r="O9" s="1" t="s">
        <v>6</v>
      </c>
      <c r="P9" s="1">
        <v>3</v>
      </c>
      <c r="Q9" s="1">
        <v>0</v>
      </c>
      <c r="R9" s="1">
        <v>0</v>
      </c>
      <c r="S9" s="1">
        <v>0</v>
      </c>
      <c r="T9" s="1">
        <v>0</v>
      </c>
      <c r="U9" s="1">
        <v>1</v>
      </c>
      <c r="V9" s="1">
        <v>0</v>
      </c>
      <c r="W9" s="1">
        <v>0</v>
      </c>
      <c r="X9" s="1">
        <v>1</v>
      </c>
      <c r="Y9" s="1">
        <v>23</v>
      </c>
      <c r="Z9" s="1">
        <v>5</v>
      </c>
    </row>
    <row r="10" spans="1:26" x14ac:dyDescent="0.15">
      <c r="A10" s="1" t="s">
        <v>7</v>
      </c>
      <c r="B10" s="1">
        <v>5460</v>
      </c>
      <c r="C10" s="1">
        <v>16</v>
      </c>
      <c r="D10" s="1">
        <v>9</v>
      </c>
      <c r="E10" s="1">
        <v>31</v>
      </c>
      <c r="F10" s="1">
        <v>45</v>
      </c>
      <c r="G10" s="1">
        <v>239</v>
      </c>
      <c r="H10" s="1">
        <v>435</v>
      </c>
      <c r="I10" s="1">
        <v>4014</v>
      </c>
      <c r="J10" s="1">
        <v>59</v>
      </c>
      <c r="K10" s="1">
        <v>92</v>
      </c>
      <c r="L10" s="1">
        <v>29</v>
      </c>
      <c r="M10" s="1">
        <v>12</v>
      </c>
      <c r="N10" s="1">
        <v>38</v>
      </c>
      <c r="O10" s="1" t="s">
        <v>7</v>
      </c>
      <c r="P10" s="1">
        <v>32</v>
      </c>
      <c r="Q10" s="1">
        <v>28</v>
      </c>
      <c r="R10" s="1">
        <v>29</v>
      </c>
      <c r="S10" s="1">
        <v>41</v>
      </c>
      <c r="T10" s="1">
        <v>15</v>
      </c>
      <c r="U10" s="1">
        <v>20</v>
      </c>
      <c r="V10" s="1">
        <v>11</v>
      </c>
      <c r="W10" s="1">
        <v>34</v>
      </c>
      <c r="X10" s="1">
        <v>80</v>
      </c>
      <c r="Y10" s="1">
        <v>130</v>
      </c>
      <c r="Z10" s="1">
        <v>21</v>
      </c>
    </row>
    <row r="11" spans="1:26" x14ac:dyDescent="0.15">
      <c r="A11" s="1" t="s">
        <v>8</v>
      </c>
      <c r="B11" s="1">
        <v>3944</v>
      </c>
      <c r="C11" s="1">
        <v>9</v>
      </c>
      <c r="D11" s="1">
        <v>1</v>
      </c>
      <c r="E11" s="1">
        <v>13</v>
      </c>
      <c r="F11" s="1">
        <v>29</v>
      </c>
      <c r="G11" s="1">
        <v>63</v>
      </c>
      <c r="H11" s="1">
        <v>119</v>
      </c>
      <c r="I11" s="1">
        <v>1446</v>
      </c>
      <c r="J11" s="1">
        <v>1812</v>
      </c>
      <c r="K11" s="1">
        <v>122</v>
      </c>
      <c r="L11" s="1">
        <v>52</v>
      </c>
      <c r="M11" s="1">
        <v>14</v>
      </c>
      <c r="N11" s="1">
        <v>29</v>
      </c>
      <c r="O11" s="1" t="s">
        <v>8</v>
      </c>
      <c r="P11" s="1">
        <v>17</v>
      </c>
      <c r="Q11" s="1">
        <v>6</v>
      </c>
      <c r="R11" s="1">
        <v>18</v>
      </c>
      <c r="S11" s="1">
        <v>3</v>
      </c>
      <c r="T11" s="1">
        <v>15</v>
      </c>
      <c r="U11" s="1">
        <v>4</v>
      </c>
      <c r="V11" s="1">
        <v>6</v>
      </c>
      <c r="W11" s="1">
        <v>28</v>
      </c>
      <c r="X11" s="1">
        <v>48</v>
      </c>
      <c r="Y11" s="1">
        <v>90</v>
      </c>
      <c r="Z11" s="1">
        <v>0</v>
      </c>
    </row>
    <row r="12" spans="1:26" x14ac:dyDescent="0.15">
      <c r="A12" s="1" t="s">
        <v>9</v>
      </c>
      <c r="B12" s="1">
        <v>3239</v>
      </c>
      <c r="C12" s="1">
        <v>9</v>
      </c>
      <c r="D12" s="1">
        <v>3</v>
      </c>
      <c r="E12" s="1">
        <v>14</v>
      </c>
      <c r="F12" s="1">
        <v>2</v>
      </c>
      <c r="G12" s="1">
        <v>53</v>
      </c>
      <c r="H12" s="1">
        <v>61</v>
      </c>
      <c r="I12" s="1">
        <v>915</v>
      </c>
      <c r="J12" s="1">
        <v>12</v>
      </c>
      <c r="K12" s="1">
        <v>1926</v>
      </c>
      <c r="L12" s="1">
        <v>20</v>
      </c>
      <c r="M12" s="1">
        <v>20</v>
      </c>
      <c r="N12" s="1">
        <v>26</v>
      </c>
      <c r="O12" s="1" t="s">
        <v>9</v>
      </c>
      <c r="P12" s="1">
        <v>14</v>
      </c>
      <c r="Q12" s="1">
        <v>8</v>
      </c>
      <c r="R12" s="1">
        <v>22</v>
      </c>
      <c r="S12" s="1">
        <v>3</v>
      </c>
      <c r="T12" s="1">
        <v>6</v>
      </c>
      <c r="U12" s="1">
        <v>0</v>
      </c>
      <c r="V12" s="1">
        <v>4</v>
      </c>
      <c r="W12" s="1">
        <v>9</v>
      </c>
      <c r="X12" s="1">
        <v>29</v>
      </c>
      <c r="Y12" s="1">
        <v>82</v>
      </c>
      <c r="Z12" s="1">
        <v>1</v>
      </c>
    </row>
    <row r="13" spans="1:26" x14ac:dyDescent="0.15">
      <c r="A13" s="1" t="s">
        <v>10</v>
      </c>
      <c r="B13" s="1">
        <v>1149</v>
      </c>
      <c r="C13" s="1">
        <v>1</v>
      </c>
      <c r="D13" s="1">
        <v>1</v>
      </c>
      <c r="E13" s="1">
        <v>2</v>
      </c>
      <c r="F13" s="1">
        <v>15</v>
      </c>
      <c r="G13" s="1">
        <v>16</v>
      </c>
      <c r="H13" s="1">
        <v>22</v>
      </c>
      <c r="I13" s="1">
        <v>417</v>
      </c>
      <c r="J13" s="1">
        <v>7</v>
      </c>
      <c r="K13" s="1">
        <v>47</v>
      </c>
      <c r="L13" s="1">
        <v>524</v>
      </c>
      <c r="M13" s="1">
        <v>4</v>
      </c>
      <c r="N13" s="1">
        <v>10</v>
      </c>
      <c r="O13" s="1" t="s">
        <v>10</v>
      </c>
      <c r="P13" s="1">
        <v>2</v>
      </c>
      <c r="Q13" s="1">
        <v>2</v>
      </c>
      <c r="R13" s="1">
        <v>11</v>
      </c>
      <c r="S13" s="1">
        <v>5</v>
      </c>
      <c r="T13" s="1">
        <v>2</v>
      </c>
      <c r="U13" s="1">
        <v>0</v>
      </c>
      <c r="V13" s="1">
        <v>3</v>
      </c>
      <c r="W13" s="1">
        <v>10</v>
      </c>
      <c r="X13" s="1">
        <v>12</v>
      </c>
      <c r="Y13" s="1">
        <v>31</v>
      </c>
      <c r="Z13" s="1">
        <v>5</v>
      </c>
    </row>
    <row r="14" spans="1:26" x14ac:dyDescent="0.15">
      <c r="A14" s="1" t="s">
        <v>11</v>
      </c>
      <c r="B14" s="1">
        <v>1313</v>
      </c>
      <c r="C14" s="1">
        <v>27</v>
      </c>
      <c r="D14" s="1">
        <v>7</v>
      </c>
      <c r="E14" s="1">
        <v>2</v>
      </c>
      <c r="F14" s="1">
        <v>10</v>
      </c>
      <c r="G14" s="1">
        <v>6</v>
      </c>
      <c r="H14" s="1">
        <v>2</v>
      </c>
      <c r="I14" s="1">
        <v>280</v>
      </c>
      <c r="J14" s="1">
        <v>2</v>
      </c>
      <c r="K14" s="1">
        <v>34</v>
      </c>
      <c r="L14" s="1">
        <v>9</v>
      </c>
      <c r="M14" s="1">
        <v>821</v>
      </c>
      <c r="N14" s="1">
        <v>7</v>
      </c>
      <c r="O14" s="1" t="s">
        <v>11</v>
      </c>
      <c r="P14" s="1">
        <v>2</v>
      </c>
      <c r="Q14" s="1">
        <v>2</v>
      </c>
      <c r="R14" s="1">
        <v>10</v>
      </c>
      <c r="S14" s="1">
        <v>1</v>
      </c>
      <c r="T14" s="1">
        <v>0</v>
      </c>
      <c r="U14" s="1">
        <v>1</v>
      </c>
      <c r="V14" s="1">
        <v>2</v>
      </c>
      <c r="W14" s="1">
        <v>19</v>
      </c>
      <c r="X14" s="1">
        <v>20</v>
      </c>
      <c r="Y14" s="1">
        <v>49</v>
      </c>
      <c r="Z14" s="1">
        <v>0</v>
      </c>
    </row>
    <row r="15" spans="1:26" x14ac:dyDescent="0.15">
      <c r="A15" s="1" t="s">
        <v>12</v>
      </c>
      <c r="B15" s="1">
        <v>5350</v>
      </c>
      <c r="C15" s="1">
        <v>3</v>
      </c>
      <c r="D15" s="1">
        <v>3</v>
      </c>
      <c r="E15" s="1">
        <v>9</v>
      </c>
      <c r="F15" s="1">
        <v>17</v>
      </c>
      <c r="G15" s="1">
        <v>74</v>
      </c>
      <c r="H15" s="1">
        <v>76</v>
      </c>
      <c r="I15" s="1">
        <v>2061</v>
      </c>
      <c r="J15" s="1">
        <v>31</v>
      </c>
      <c r="K15" s="1">
        <v>131</v>
      </c>
      <c r="L15" s="1">
        <v>29</v>
      </c>
      <c r="M15" s="1">
        <v>6</v>
      </c>
      <c r="N15" s="1">
        <v>2399</v>
      </c>
      <c r="O15" s="1" t="s">
        <v>12</v>
      </c>
      <c r="P15" s="1">
        <v>41</v>
      </c>
      <c r="Q15" s="1">
        <v>19</v>
      </c>
      <c r="R15" s="1">
        <v>41</v>
      </c>
      <c r="S15" s="1">
        <v>21</v>
      </c>
      <c r="T15" s="1">
        <v>27</v>
      </c>
      <c r="U15" s="1">
        <v>4</v>
      </c>
      <c r="V15" s="1">
        <v>9</v>
      </c>
      <c r="W15" s="1">
        <v>41</v>
      </c>
      <c r="X15" s="1">
        <v>89</v>
      </c>
      <c r="Y15" s="1">
        <v>219</v>
      </c>
      <c r="Z15" s="1">
        <v>0</v>
      </c>
    </row>
    <row r="16" spans="1:26" x14ac:dyDescent="0.15">
      <c r="A16" s="1" t="s">
        <v>13</v>
      </c>
      <c r="B16" s="1">
        <v>6561</v>
      </c>
      <c r="C16" s="1">
        <v>1</v>
      </c>
      <c r="D16" s="1">
        <v>10</v>
      </c>
      <c r="E16" s="1">
        <v>10</v>
      </c>
      <c r="F16" s="1">
        <v>24</v>
      </c>
      <c r="G16" s="1">
        <v>156</v>
      </c>
      <c r="H16" s="1">
        <v>85</v>
      </c>
      <c r="I16" s="1">
        <v>2250</v>
      </c>
      <c r="J16" s="1">
        <v>39</v>
      </c>
      <c r="K16" s="1">
        <v>166</v>
      </c>
      <c r="L16" s="1">
        <v>66</v>
      </c>
      <c r="M16" s="1">
        <v>12</v>
      </c>
      <c r="N16" s="1">
        <v>70</v>
      </c>
      <c r="O16" s="1" t="s">
        <v>13</v>
      </c>
      <c r="P16" s="1">
        <v>2824</v>
      </c>
      <c r="Q16" s="1">
        <v>69</v>
      </c>
      <c r="R16" s="1">
        <v>62</v>
      </c>
      <c r="S16" s="1">
        <v>15</v>
      </c>
      <c r="T16" s="1">
        <v>16</v>
      </c>
      <c r="U16" s="1">
        <v>3</v>
      </c>
      <c r="V16" s="1">
        <v>6</v>
      </c>
      <c r="W16" s="1">
        <v>203</v>
      </c>
      <c r="X16" s="1">
        <v>165</v>
      </c>
      <c r="Y16" s="1">
        <v>308</v>
      </c>
      <c r="Z16" s="1">
        <v>1</v>
      </c>
    </row>
    <row r="17" spans="1:26" x14ac:dyDescent="0.15">
      <c r="A17" s="1" t="s">
        <v>14</v>
      </c>
      <c r="B17" s="1">
        <v>2086</v>
      </c>
      <c r="C17" s="1">
        <v>0</v>
      </c>
      <c r="D17" s="1">
        <v>2</v>
      </c>
      <c r="E17" s="1">
        <v>5</v>
      </c>
      <c r="F17" s="1">
        <v>6</v>
      </c>
      <c r="G17" s="1">
        <v>16</v>
      </c>
      <c r="H17" s="1">
        <v>21</v>
      </c>
      <c r="I17" s="1">
        <v>613</v>
      </c>
      <c r="J17" s="1">
        <v>6</v>
      </c>
      <c r="K17" s="1">
        <v>9</v>
      </c>
      <c r="L17" s="1">
        <v>13</v>
      </c>
      <c r="M17" s="1">
        <v>2</v>
      </c>
      <c r="N17" s="1">
        <v>12</v>
      </c>
      <c r="O17" s="1" t="s">
        <v>14</v>
      </c>
      <c r="P17" s="1">
        <v>63</v>
      </c>
      <c r="Q17" s="1">
        <v>1130</v>
      </c>
      <c r="R17" s="1">
        <v>15</v>
      </c>
      <c r="S17" s="1">
        <v>12</v>
      </c>
      <c r="T17" s="1">
        <v>9</v>
      </c>
      <c r="U17" s="1">
        <v>0</v>
      </c>
      <c r="V17" s="1">
        <v>2</v>
      </c>
      <c r="W17" s="1">
        <v>19</v>
      </c>
      <c r="X17" s="1">
        <v>79</v>
      </c>
      <c r="Y17" s="1">
        <v>52</v>
      </c>
      <c r="Z17" s="1">
        <v>0</v>
      </c>
    </row>
    <row r="18" spans="1:26" x14ac:dyDescent="0.15">
      <c r="A18" s="1" t="s">
        <v>15</v>
      </c>
      <c r="B18" s="1">
        <v>4506</v>
      </c>
      <c r="C18" s="1">
        <v>5</v>
      </c>
      <c r="D18" s="1">
        <v>1</v>
      </c>
      <c r="E18" s="1">
        <v>10</v>
      </c>
      <c r="F18" s="1">
        <v>10</v>
      </c>
      <c r="G18" s="1">
        <v>68</v>
      </c>
      <c r="H18" s="1">
        <v>61</v>
      </c>
      <c r="I18" s="1">
        <v>1374</v>
      </c>
      <c r="J18" s="1">
        <v>12</v>
      </c>
      <c r="K18" s="1">
        <v>91</v>
      </c>
      <c r="L18" s="1">
        <v>29</v>
      </c>
      <c r="M18" s="1">
        <v>17</v>
      </c>
      <c r="N18" s="1">
        <v>36</v>
      </c>
      <c r="O18" s="1" t="s">
        <v>15</v>
      </c>
      <c r="P18" s="1">
        <v>33</v>
      </c>
      <c r="Q18" s="1">
        <v>2</v>
      </c>
      <c r="R18" s="1">
        <v>2349</v>
      </c>
      <c r="S18" s="1">
        <v>51</v>
      </c>
      <c r="T18" s="1">
        <v>11</v>
      </c>
      <c r="U18" s="1">
        <v>5</v>
      </c>
      <c r="V18" s="1">
        <v>9</v>
      </c>
      <c r="W18" s="1">
        <v>40</v>
      </c>
      <c r="X18" s="1">
        <v>109</v>
      </c>
      <c r="Y18" s="1">
        <v>183</v>
      </c>
      <c r="Z18" s="1">
        <v>0</v>
      </c>
    </row>
    <row r="19" spans="1:26" x14ac:dyDescent="0.15">
      <c r="A19" s="1" t="s">
        <v>16</v>
      </c>
      <c r="B19" s="1">
        <v>3931</v>
      </c>
      <c r="C19" s="1">
        <v>0</v>
      </c>
      <c r="D19" s="1">
        <v>6</v>
      </c>
      <c r="E19" s="1">
        <v>4</v>
      </c>
      <c r="F19" s="1">
        <v>21</v>
      </c>
      <c r="G19" s="1">
        <v>54</v>
      </c>
      <c r="H19" s="1">
        <v>52</v>
      </c>
      <c r="I19" s="1">
        <v>1351</v>
      </c>
      <c r="J19" s="1">
        <v>12</v>
      </c>
      <c r="K19" s="1">
        <v>74</v>
      </c>
      <c r="L19" s="1">
        <v>24</v>
      </c>
      <c r="M19" s="1">
        <v>40</v>
      </c>
      <c r="N19" s="1">
        <v>16</v>
      </c>
      <c r="O19" s="1" t="s">
        <v>16</v>
      </c>
      <c r="P19" s="1">
        <v>12</v>
      </c>
      <c r="Q19" s="1">
        <v>4</v>
      </c>
      <c r="R19" s="1">
        <v>86</v>
      </c>
      <c r="S19" s="1">
        <v>1725</v>
      </c>
      <c r="T19" s="1">
        <v>38</v>
      </c>
      <c r="U19" s="1">
        <v>3</v>
      </c>
      <c r="V19" s="1">
        <v>16</v>
      </c>
      <c r="W19" s="1">
        <v>40</v>
      </c>
      <c r="X19" s="1">
        <v>76</v>
      </c>
      <c r="Y19" s="1">
        <v>273</v>
      </c>
      <c r="Z19" s="1">
        <v>4</v>
      </c>
    </row>
    <row r="20" spans="1:26" x14ac:dyDescent="0.15">
      <c r="A20" s="1" t="s">
        <v>17</v>
      </c>
      <c r="B20" s="1">
        <v>4049</v>
      </c>
      <c r="C20" s="1">
        <v>1</v>
      </c>
      <c r="D20" s="1">
        <v>8</v>
      </c>
      <c r="E20" s="1">
        <v>5</v>
      </c>
      <c r="F20" s="1">
        <v>12</v>
      </c>
      <c r="G20" s="1">
        <v>51</v>
      </c>
      <c r="H20" s="1">
        <v>62</v>
      </c>
      <c r="I20" s="1">
        <v>1406</v>
      </c>
      <c r="J20" s="1">
        <v>22</v>
      </c>
      <c r="K20" s="1">
        <v>81</v>
      </c>
      <c r="L20" s="1">
        <v>24</v>
      </c>
      <c r="M20" s="1">
        <v>5</v>
      </c>
      <c r="N20" s="1">
        <v>25</v>
      </c>
      <c r="O20" s="1" t="s">
        <v>17</v>
      </c>
      <c r="P20" s="1">
        <v>32</v>
      </c>
      <c r="Q20" s="1">
        <v>13</v>
      </c>
      <c r="R20" s="1">
        <v>48</v>
      </c>
      <c r="S20" s="1">
        <v>24</v>
      </c>
      <c r="T20" s="1">
        <v>1865</v>
      </c>
      <c r="U20" s="1">
        <v>5</v>
      </c>
      <c r="V20" s="1">
        <v>26</v>
      </c>
      <c r="W20" s="1">
        <v>74</v>
      </c>
      <c r="X20" s="1">
        <v>79</v>
      </c>
      <c r="Y20" s="1">
        <v>180</v>
      </c>
      <c r="Z20" s="1">
        <v>1</v>
      </c>
    </row>
    <row r="21" spans="1:26" x14ac:dyDescent="0.15">
      <c r="A21" s="1" t="s">
        <v>18</v>
      </c>
      <c r="B21" s="1">
        <v>2341</v>
      </c>
      <c r="C21" s="1">
        <v>6</v>
      </c>
      <c r="D21" s="1">
        <v>0</v>
      </c>
      <c r="E21" s="1">
        <v>5</v>
      </c>
      <c r="F21" s="1">
        <v>2</v>
      </c>
      <c r="G21" s="1">
        <v>33</v>
      </c>
      <c r="H21" s="1">
        <v>36</v>
      </c>
      <c r="I21" s="1">
        <v>638</v>
      </c>
      <c r="J21" s="1">
        <v>18</v>
      </c>
      <c r="K21" s="1">
        <v>18</v>
      </c>
      <c r="L21" s="1">
        <v>7</v>
      </c>
      <c r="M21" s="1">
        <v>2</v>
      </c>
      <c r="N21" s="1">
        <v>10</v>
      </c>
      <c r="O21" s="1" t="s">
        <v>18</v>
      </c>
      <c r="P21" s="1">
        <v>10</v>
      </c>
      <c r="Q21" s="1">
        <v>0</v>
      </c>
      <c r="R21" s="1">
        <v>61</v>
      </c>
      <c r="S21" s="1">
        <v>14</v>
      </c>
      <c r="T21" s="1">
        <v>14</v>
      </c>
      <c r="U21" s="1">
        <v>1265</v>
      </c>
      <c r="V21" s="1">
        <v>26</v>
      </c>
      <c r="W21" s="1">
        <v>40</v>
      </c>
      <c r="X21" s="1">
        <v>67</v>
      </c>
      <c r="Y21" s="1">
        <v>69</v>
      </c>
      <c r="Z21" s="1">
        <v>0</v>
      </c>
    </row>
    <row r="22" spans="1:26" x14ac:dyDescent="0.15">
      <c r="A22" s="1" t="s">
        <v>19</v>
      </c>
      <c r="B22" s="1">
        <v>3449</v>
      </c>
      <c r="C22" s="1">
        <v>3</v>
      </c>
      <c r="D22" s="1">
        <v>5</v>
      </c>
      <c r="E22" s="1">
        <v>20</v>
      </c>
      <c r="F22" s="1">
        <v>10</v>
      </c>
      <c r="G22" s="1">
        <v>51</v>
      </c>
      <c r="H22" s="1">
        <v>27</v>
      </c>
      <c r="I22" s="1">
        <v>1218</v>
      </c>
      <c r="J22" s="1">
        <v>18</v>
      </c>
      <c r="K22" s="1">
        <v>63</v>
      </c>
      <c r="L22" s="1">
        <v>85</v>
      </c>
      <c r="M22" s="1">
        <v>16</v>
      </c>
      <c r="N22" s="1">
        <v>35</v>
      </c>
      <c r="O22" s="1" t="s">
        <v>19</v>
      </c>
      <c r="P22" s="1">
        <v>23</v>
      </c>
      <c r="Q22" s="1">
        <v>8</v>
      </c>
      <c r="R22" s="1">
        <v>65</v>
      </c>
      <c r="S22" s="1">
        <v>26</v>
      </c>
      <c r="T22" s="1">
        <v>26</v>
      </c>
      <c r="U22" s="1">
        <v>50</v>
      </c>
      <c r="V22" s="1">
        <v>1285</v>
      </c>
      <c r="W22" s="1">
        <v>152</v>
      </c>
      <c r="X22" s="1">
        <v>98</v>
      </c>
      <c r="Y22" s="1">
        <v>165</v>
      </c>
      <c r="Z22" s="1">
        <v>0</v>
      </c>
    </row>
    <row r="23" spans="1:26" x14ac:dyDescent="0.15">
      <c r="A23" s="1" t="s">
        <v>20</v>
      </c>
      <c r="B23" s="1">
        <v>54</v>
      </c>
      <c r="C23" s="1">
        <v>0</v>
      </c>
      <c r="D23" s="1">
        <v>1</v>
      </c>
      <c r="E23" s="1">
        <v>1</v>
      </c>
      <c r="F23" s="1">
        <v>1</v>
      </c>
      <c r="G23" s="1">
        <v>1</v>
      </c>
      <c r="H23" s="1">
        <v>0</v>
      </c>
      <c r="I23" s="1">
        <v>13</v>
      </c>
      <c r="J23" s="1">
        <v>0</v>
      </c>
      <c r="K23" s="1">
        <v>2</v>
      </c>
      <c r="L23" s="1">
        <v>0</v>
      </c>
      <c r="M23" s="1">
        <v>0</v>
      </c>
      <c r="N23" s="1">
        <v>1</v>
      </c>
      <c r="O23" s="1" t="s">
        <v>20</v>
      </c>
      <c r="P23" s="1">
        <v>1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32</v>
      </c>
      <c r="X23" s="1">
        <v>0</v>
      </c>
      <c r="Y23" s="1">
        <v>1</v>
      </c>
      <c r="Z23" s="1">
        <v>0</v>
      </c>
    </row>
    <row r="24" spans="1:26" x14ac:dyDescent="0.15">
      <c r="A24" s="1" t="s">
        <v>21</v>
      </c>
      <c r="B24" s="1">
        <v>121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10</v>
      </c>
      <c r="J24" s="1">
        <v>0</v>
      </c>
      <c r="K24" s="1">
        <v>0</v>
      </c>
      <c r="L24" s="1">
        <v>0</v>
      </c>
      <c r="M24" s="1">
        <v>1</v>
      </c>
      <c r="N24" s="1">
        <v>3</v>
      </c>
      <c r="O24" s="1" t="s">
        <v>21</v>
      </c>
      <c r="P24" s="1">
        <v>3</v>
      </c>
      <c r="Q24" s="1">
        <v>1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1</v>
      </c>
      <c r="X24" s="1">
        <v>85</v>
      </c>
      <c r="Y24" s="1">
        <v>16</v>
      </c>
      <c r="Z24" s="1">
        <v>0</v>
      </c>
    </row>
    <row r="25" spans="1:26" x14ac:dyDescent="0.15">
      <c r="A25" s="1" t="s">
        <v>22</v>
      </c>
      <c r="B25" s="1">
        <v>11</v>
      </c>
      <c r="C25" s="1">
        <v>0</v>
      </c>
      <c r="D25" s="1">
        <v>0</v>
      </c>
      <c r="E25" s="1">
        <v>0</v>
      </c>
      <c r="F25" s="1">
        <v>0</v>
      </c>
      <c r="G25" s="1">
        <v>3</v>
      </c>
      <c r="H25" s="1">
        <v>0</v>
      </c>
      <c r="I25" s="1">
        <v>2</v>
      </c>
      <c r="J25" s="1">
        <v>0</v>
      </c>
      <c r="K25" s="1">
        <v>0</v>
      </c>
      <c r="L25" s="1">
        <v>0</v>
      </c>
      <c r="M25" s="1">
        <v>1</v>
      </c>
      <c r="N25" s="1">
        <v>0</v>
      </c>
      <c r="O25" s="1" t="s">
        <v>22</v>
      </c>
      <c r="P25" s="1">
        <v>1</v>
      </c>
      <c r="Q25" s="1">
        <v>1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1</v>
      </c>
      <c r="Y25" s="1">
        <v>2</v>
      </c>
      <c r="Z25" s="1">
        <v>0</v>
      </c>
    </row>
    <row r="26" spans="1:26" x14ac:dyDescent="0.15">
      <c r="A26" s="1" t="s">
        <v>23</v>
      </c>
      <c r="B26" s="1">
        <v>4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4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 t="s">
        <v>23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15">
      <c r="A27" s="1" t="s">
        <v>55</v>
      </c>
      <c r="B27" s="1">
        <v>652</v>
      </c>
      <c r="C27" s="1">
        <v>3</v>
      </c>
      <c r="D27" s="1">
        <v>0</v>
      </c>
      <c r="E27" s="1">
        <v>3</v>
      </c>
      <c r="F27" s="1">
        <v>3</v>
      </c>
      <c r="G27" s="1">
        <v>7</v>
      </c>
      <c r="H27" s="1">
        <v>7</v>
      </c>
      <c r="I27" s="1">
        <v>437</v>
      </c>
      <c r="J27" s="1">
        <v>7</v>
      </c>
      <c r="K27" s="1">
        <v>49</v>
      </c>
      <c r="L27" s="1">
        <v>20</v>
      </c>
      <c r="M27" s="1">
        <v>1</v>
      </c>
      <c r="N27" s="1">
        <v>5</v>
      </c>
      <c r="O27" s="1" t="s">
        <v>55</v>
      </c>
      <c r="P27" s="1">
        <v>10</v>
      </c>
      <c r="Q27" s="1">
        <v>5</v>
      </c>
      <c r="R27" s="1">
        <v>4</v>
      </c>
      <c r="S27" s="1">
        <v>4</v>
      </c>
      <c r="T27" s="1">
        <v>2</v>
      </c>
      <c r="U27" s="1">
        <v>4</v>
      </c>
      <c r="V27" s="1">
        <v>3</v>
      </c>
      <c r="W27" s="1">
        <v>13</v>
      </c>
      <c r="X27" s="1">
        <v>8</v>
      </c>
      <c r="Y27" s="1">
        <v>57</v>
      </c>
      <c r="Z27" s="1">
        <v>0</v>
      </c>
    </row>
    <row r="28" spans="1:26" x14ac:dyDescent="0.15">
      <c r="A28" s="1" t="s">
        <v>101</v>
      </c>
      <c r="B28" s="1">
        <v>45</v>
      </c>
      <c r="C28" s="1">
        <v>0</v>
      </c>
      <c r="D28" s="1">
        <v>0</v>
      </c>
      <c r="E28" s="1">
        <v>0</v>
      </c>
      <c r="F28" s="1">
        <v>2</v>
      </c>
      <c r="G28" s="1">
        <v>4</v>
      </c>
      <c r="H28" s="1">
        <v>1</v>
      </c>
      <c r="I28" s="1">
        <v>25</v>
      </c>
      <c r="J28" s="1">
        <v>0</v>
      </c>
      <c r="K28" s="1">
        <v>3</v>
      </c>
      <c r="L28" s="1">
        <v>1</v>
      </c>
      <c r="M28" s="1">
        <v>0</v>
      </c>
      <c r="N28" s="1">
        <v>3</v>
      </c>
      <c r="O28" s="1" t="s">
        <v>101</v>
      </c>
      <c r="P28" s="1">
        <v>1</v>
      </c>
      <c r="Q28" s="1">
        <v>0</v>
      </c>
      <c r="R28" s="1">
        <v>2</v>
      </c>
      <c r="S28" s="1">
        <v>0</v>
      </c>
      <c r="T28" s="1">
        <v>1</v>
      </c>
      <c r="U28" s="1">
        <v>0</v>
      </c>
      <c r="V28" s="1">
        <v>1</v>
      </c>
      <c r="W28" s="1">
        <v>0</v>
      </c>
      <c r="X28" s="1">
        <v>0</v>
      </c>
      <c r="Y28" s="1">
        <v>1</v>
      </c>
      <c r="Z28" s="1">
        <v>0</v>
      </c>
    </row>
    <row r="29" spans="1:26" x14ac:dyDescent="0.15">
      <c r="A29" s="1" t="s">
        <v>102</v>
      </c>
      <c r="B29" s="1">
        <v>70</v>
      </c>
      <c r="C29" s="1">
        <v>1</v>
      </c>
      <c r="D29" s="1">
        <v>1</v>
      </c>
      <c r="E29" s="1">
        <v>0</v>
      </c>
      <c r="F29" s="1">
        <v>0</v>
      </c>
      <c r="G29" s="1">
        <v>0</v>
      </c>
      <c r="H29" s="1">
        <v>2</v>
      </c>
      <c r="I29" s="1">
        <v>49</v>
      </c>
      <c r="J29" s="1">
        <v>0</v>
      </c>
      <c r="K29" s="1">
        <v>2</v>
      </c>
      <c r="L29" s="1">
        <v>6</v>
      </c>
      <c r="M29" s="1">
        <v>0</v>
      </c>
      <c r="N29" s="1">
        <v>0</v>
      </c>
      <c r="O29" s="1" t="s">
        <v>102</v>
      </c>
      <c r="P29" s="1">
        <v>0</v>
      </c>
      <c r="Q29" s="1">
        <v>0</v>
      </c>
      <c r="R29" s="1">
        <v>1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8</v>
      </c>
      <c r="Z29" s="1">
        <v>0</v>
      </c>
    </row>
    <row r="30" spans="1:26" x14ac:dyDescent="0.15">
      <c r="A30" s="1" t="s">
        <v>103</v>
      </c>
      <c r="B30" s="1">
        <v>87</v>
      </c>
      <c r="C30" s="1">
        <v>0</v>
      </c>
      <c r="D30" s="1">
        <v>0</v>
      </c>
      <c r="E30" s="1">
        <v>0</v>
      </c>
      <c r="F30" s="1">
        <v>0</v>
      </c>
      <c r="G30" s="1">
        <v>4</v>
      </c>
      <c r="H30" s="1">
        <v>4</v>
      </c>
      <c r="I30" s="1">
        <v>71</v>
      </c>
      <c r="J30" s="1">
        <v>1</v>
      </c>
      <c r="K30" s="1">
        <v>2</v>
      </c>
      <c r="L30" s="1">
        <v>0</v>
      </c>
      <c r="M30" s="1">
        <v>0</v>
      </c>
      <c r="N30" s="1">
        <v>1</v>
      </c>
      <c r="O30" s="1" t="s">
        <v>103</v>
      </c>
      <c r="P30" s="1">
        <v>0</v>
      </c>
      <c r="Q30" s="1">
        <v>0</v>
      </c>
      <c r="R30" s="1">
        <v>0</v>
      </c>
      <c r="S30" s="1">
        <v>1</v>
      </c>
      <c r="T30" s="1">
        <v>3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15">
      <c r="A31" s="1" t="s">
        <v>104</v>
      </c>
      <c r="B31" s="1">
        <v>24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18</v>
      </c>
      <c r="J31" s="1">
        <v>0</v>
      </c>
      <c r="K31" s="1">
        <v>1</v>
      </c>
      <c r="L31" s="1">
        <v>0</v>
      </c>
      <c r="M31" s="1">
        <v>0</v>
      </c>
      <c r="N31" s="1">
        <v>0</v>
      </c>
      <c r="O31" s="1" t="s">
        <v>104</v>
      </c>
      <c r="P31" s="1">
        <v>0</v>
      </c>
      <c r="Q31" s="1">
        <v>0</v>
      </c>
      <c r="R31" s="1">
        <v>1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1</v>
      </c>
      <c r="Y31" s="1">
        <v>3</v>
      </c>
      <c r="Z31" s="1">
        <v>0</v>
      </c>
    </row>
    <row r="32" spans="1:26" x14ac:dyDescent="0.15">
      <c r="A32" s="1" t="s">
        <v>105</v>
      </c>
      <c r="B32" s="1">
        <v>37</v>
      </c>
      <c r="C32" s="1">
        <v>0</v>
      </c>
      <c r="D32" s="1">
        <v>0</v>
      </c>
      <c r="E32" s="1">
        <v>1</v>
      </c>
      <c r="F32" s="1">
        <v>0</v>
      </c>
      <c r="G32" s="1">
        <v>1</v>
      </c>
      <c r="H32" s="1">
        <v>0</v>
      </c>
      <c r="I32" s="1">
        <v>34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1" t="s">
        <v>105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15">
      <c r="A33" s="1" t="s">
        <v>106</v>
      </c>
      <c r="B33" s="1">
        <v>35</v>
      </c>
      <c r="C33" s="1">
        <v>0</v>
      </c>
      <c r="D33" s="1">
        <v>0</v>
      </c>
      <c r="E33" s="1">
        <v>0</v>
      </c>
      <c r="F33" s="1">
        <v>2</v>
      </c>
      <c r="G33" s="1">
        <v>0</v>
      </c>
      <c r="H33" s="1">
        <v>5</v>
      </c>
      <c r="I33" s="1">
        <v>18</v>
      </c>
      <c r="J33" s="1">
        <v>0</v>
      </c>
      <c r="K33" s="1">
        <v>6</v>
      </c>
      <c r="L33" s="1">
        <v>0</v>
      </c>
      <c r="M33" s="1">
        <v>0</v>
      </c>
      <c r="N33" s="1">
        <v>0</v>
      </c>
      <c r="O33" s="1" t="s">
        <v>106</v>
      </c>
      <c r="P33" s="1">
        <v>0</v>
      </c>
      <c r="Q33" s="1">
        <v>0</v>
      </c>
      <c r="R33" s="1">
        <v>2</v>
      </c>
      <c r="S33" s="1">
        <v>1</v>
      </c>
      <c r="T33" s="1">
        <v>0</v>
      </c>
      <c r="U33" s="1">
        <v>1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15">
      <c r="A34" s="1" t="s">
        <v>24</v>
      </c>
      <c r="B34" s="1">
        <v>302</v>
      </c>
      <c r="C34" s="1">
        <v>0</v>
      </c>
      <c r="D34" s="1">
        <v>5</v>
      </c>
      <c r="E34" s="1">
        <v>0</v>
      </c>
      <c r="F34" s="1">
        <v>5</v>
      </c>
      <c r="G34" s="1">
        <v>6</v>
      </c>
      <c r="H34" s="1">
        <v>5</v>
      </c>
      <c r="I34" s="1">
        <v>226</v>
      </c>
      <c r="J34" s="1">
        <v>1</v>
      </c>
      <c r="K34" s="1">
        <v>12</v>
      </c>
      <c r="L34" s="1">
        <v>2</v>
      </c>
      <c r="M34" s="1">
        <v>2</v>
      </c>
      <c r="N34" s="1">
        <v>6</v>
      </c>
      <c r="O34" s="1" t="s">
        <v>24</v>
      </c>
      <c r="P34" s="1">
        <v>10</v>
      </c>
      <c r="Q34" s="1">
        <v>1</v>
      </c>
      <c r="R34" s="1">
        <v>6</v>
      </c>
      <c r="S34" s="1">
        <v>1</v>
      </c>
      <c r="T34" s="1">
        <v>0</v>
      </c>
      <c r="U34" s="1">
        <v>1</v>
      </c>
      <c r="V34" s="1">
        <v>0</v>
      </c>
      <c r="W34" s="1">
        <v>1</v>
      </c>
      <c r="X34" s="1">
        <v>3</v>
      </c>
      <c r="Y34" s="1">
        <v>9</v>
      </c>
      <c r="Z34" s="1">
        <v>0</v>
      </c>
    </row>
    <row r="35" spans="1:26" x14ac:dyDescent="0.15">
      <c r="A35" s="1" t="s">
        <v>58</v>
      </c>
      <c r="B35" s="1">
        <v>3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1</v>
      </c>
      <c r="J35" s="1">
        <v>0</v>
      </c>
      <c r="K35" s="1">
        <v>0</v>
      </c>
      <c r="L35" s="1">
        <v>1</v>
      </c>
      <c r="M35" s="1">
        <v>0</v>
      </c>
      <c r="N35" s="1">
        <v>0</v>
      </c>
      <c r="O35" s="1" t="s">
        <v>58</v>
      </c>
      <c r="P35" s="1">
        <v>1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15">
      <c r="A36" s="31" t="s">
        <v>164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 t="s">
        <v>164</v>
      </c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8" spans="1:26" x14ac:dyDescent="0.15">
      <c r="A38" s="1" t="s">
        <v>180</v>
      </c>
      <c r="O38" s="1" t="s">
        <v>180</v>
      </c>
    </row>
    <row r="39" spans="1:26" s="2" customFormat="1" x14ac:dyDescent="0.15">
      <c r="A39" s="7"/>
      <c r="B39" s="8" t="s">
        <v>0</v>
      </c>
      <c r="C39" s="8" t="s">
        <v>1</v>
      </c>
      <c r="D39" s="8" t="s">
        <v>2</v>
      </c>
      <c r="E39" s="8" t="s">
        <v>3</v>
      </c>
      <c r="F39" s="8" t="s">
        <v>4</v>
      </c>
      <c r="G39" s="8" t="s">
        <v>5</v>
      </c>
      <c r="H39" s="8" t="s">
        <v>6</v>
      </c>
      <c r="I39" s="8" t="s">
        <v>7</v>
      </c>
      <c r="J39" s="8" t="s">
        <v>8</v>
      </c>
      <c r="K39" s="8" t="s">
        <v>9</v>
      </c>
      <c r="L39" s="8" t="s">
        <v>10</v>
      </c>
      <c r="M39" s="8" t="s">
        <v>11</v>
      </c>
      <c r="N39" s="8" t="s">
        <v>12</v>
      </c>
      <c r="O39" s="7"/>
      <c r="P39" s="8" t="s">
        <v>13</v>
      </c>
      <c r="Q39" s="8" t="s">
        <v>14</v>
      </c>
      <c r="R39" s="8" t="s">
        <v>15</v>
      </c>
      <c r="S39" s="8" t="s">
        <v>16</v>
      </c>
      <c r="T39" s="8" t="s">
        <v>17</v>
      </c>
      <c r="U39" s="8" t="s">
        <v>18</v>
      </c>
      <c r="V39" s="8" t="s">
        <v>19</v>
      </c>
      <c r="W39" s="8" t="s">
        <v>20</v>
      </c>
      <c r="X39" s="8" t="s">
        <v>21</v>
      </c>
      <c r="Y39" s="8" t="s">
        <v>22</v>
      </c>
      <c r="Z39" s="8" t="s">
        <v>23</v>
      </c>
    </row>
    <row r="40" spans="1:26" x14ac:dyDescent="0.15">
      <c r="A40" s="1" t="s">
        <v>178</v>
      </c>
      <c r="B40" s="1">
        <v>35770</v>
      </c>
      <c r="C40" s="1">
        <v>141</v>
      </c>
      <c r="D40" s="1">
        <v>863</v>
      </c>
      <c r="E40" s="1">
        <v>1863</v>
      </c>
      <c r="F40" s="1">
        <v>1369</v>
      </c>
      <c r="G40" s="1">
        <v>2597</v>
      </c>
      <c r="H40" s="1">
        <v>1797</v>
      </c>
      <c r="I40" s="1">
        <v>12529</v>
      </c>
      <c r="J40" s="1">
        <v>1077</v>
      </c>
      <c r="K40" s="1">
        <v>1557</v>
      </c>
      <c r="L40" s="1">
        <v>478</v>
      </c>
      <c r="M40" s="1">
        <v>509</v>
      </c>
      <c r="N40" s="1">
        <v>1381</v>
      </c>
      <c r="O40" s="1" t="s">
        <v>178</v>
      </c>
      <c r="P40" s="1">
        <v>1619</v>
      </c>
      <c r="Q40" s="1">
        <v>676</v>
      </c>
      <c r="R40" s="1">
        <v>1431</v>
      </c>
      <c r="S40" s="1">
        <v>1016</v>
      </c>
      <c r="T40" s="1">
        <v>1024</v>
      </c>
      <c r="U40" s="1">
        <v>622</v>
      </c>
      <c r="V40" s="1">
        <v>717</v>
      </c>
      <c r="W40" s="1">
        <v>470</v>
      </c>
      <c r="X40" s="1">
        <v>703</v>
      </c>
      <c r="Y40" s="1">
        <v>1310</v>
      </c>
      <c r="Z40" s="1">
        <v>21</v>
      </c>
    </row>
    <row r="41" spans="1:26" x14ac:dyDescent="0.15">
      <c r="A41" s="1" t="s">
        <v>1</v>
      </c>
      <c r="B41" s="1">
        <v>128</v>
      </c>
      <c r="C41" s="1">
        <v>92</v>
      </c>
      <c r="D41" s="1">
        <v>0</v>
      </c>
      <c r="E41" s="1">
        <v>0</v>
      </c>
      <c r="F41" s="1">
        <v>2</v>
      </c>
      <c r="G41" s="1">
        <v>1</v>
      </c>
      <c r="H41" s="1">
        <v>1</v>
      </c>
      <c r="I41" s="1">
        <v>25</v>
      </c>
      <c r="J41" s="1">
        <v>0</v>
      </c>
      <c r="K41" s="1">
        <v>2</v>
      </c>
      <c r="L41" s="1">
        <v>1</v>
      </c>
      <c r="M41" s="1">
        <v>1</v>
      </c>
      <c r="N41" s="1">
        <v>1</v>
      </c>
      <c r="O41" s="1" t="s">
        <v>1</v>
      </c>
      <c r="P41" s="1">
        <v>0</v>
      </c>
      <c r="Q41" s="1">
        <v>0</v>
      </c>
      <c r="R41" s="1">
        <v>0</v>
      </c>
      <c r="S41" s="1">
        <v>1</v>
      </c>
      <c r="T41" s="1">
        <v>1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</row>
    <row r="42" spans="1:26" x14ac:dyDescent="0.15">
      <c r="A42" s="1" t="s">
        <v>2</v>
      </c>
      <c r="B42" s="1">
        <v>1387</v>
      </c>
      <c r="C42" s="1">
        <v>0</v>
      </c>
      <c r="D42" s="1">
        <v>812</v>
      </c>
      <c r="E42" s="1">
        <v>16</v>
      </c>
      <c r="F42" s="1">
        <v>5</v>
      </c>
      <c r="G42" s="1">
        <v>28</v>
      </c>
      <c r="H42" s="1">
        <v>33</v>
      </c>
      <c r="I42" s="1">
        <v>365</v>
      </c>
      <c r="J42" s="1">
        <v>9</v>
      </c>
      <c r="K42" s="1">
        <v>14</v>
      </c>
      <c r="L42" s="1">
        <v>5</v>
      </c>
      <c r="M42" s="1">
        <v>2</v>
      </c>
      <c r="N42" s="1">
        <v>5</v>
      </c>
      <c r="O42" s="1" t="s">
        <v>2</v>
      </c>
      <c r="P42" s="1">
        <v>7</v>
      </c>
      <c r="Q42" s="1">
        <v>0</v>
      </c>
      <c r="R42" s="1">
        <v>7</v>
      </c>
      <c r="S42" s="1">
        <v>0</v>
      </c>
      <c r="T42" s="1">
        <v>4</v>
      </c>
      <c r="U42" s="1">
        <v>0</v>
      </c>
      <c r="V42" s="1">
        <v>2</v>
      </c>
      <c r="W42" s="1">
        <v>24</v>
      </c>
      <c r="X42" s="1">
        <v>37</v>
      </c>
      <c r="Y42" s="1">
        <v>12</v>
      </c>
      <c r="Z42" s="1">
        <v>0</v>
      </c>
    </row>
    <row r="43" spans="1:26" x14ac:dyDescent="0.15">
      <c r="A43" s="1" t="s">
        <v>3</v>
      </c>
      <c r="B43" s="1">
        <v>2912</v>
      </c>
      <c r="C43" s="1">
        <v>5</v>
      </c>
      <c r="D43" s="1">
        <v>16</v>
      </c>
      <c r="E43" s="1">
        <v>1766</v>
      </c>
      <c r="F43" s="1">
        <v>27</v>
      </c>
      <c r="G43" s="1">
        <v>47</v>
      </c>
      <c r="H43" s="1">
        <v>49</v>
      </c>
      <c r="I43" s="1">
        <v>746</v>
      </c>
      <c r="J43" s="1">
        <v>9</v>
      </c>
      <c r="K43" s="1">
        <v>32</v>
      </c>
      <c r="L43" s="1">
        <v>9</v>
      </c>
      <c r="M43" s="1">
        <v>6</v>
      </c>
      <c r="N43" s="1">
        <v>13</v>
      </c>
      <c r="O43" s="1" t="s">
        <v>3</v>
      </c>
      <c r="P43" s="1">
        <v>6</v>
      </c>
      <c r="Q43" s="1">
        <v>3</v>
      </c>
      <c r="R43" s="1">
        <v>12</v>
      </c>
      <c r="S43" s="1">
        <v>7</v>
      </c>
      <c r="T43" s="1">
        <v>4</v>
      </c>
      <c r="U43" s="1">
        <v>0</v>
      </c>
      <c r="V43" s="1">
        <v>2</v>
      </c>
      <c r="W43" s="1">
        <v>24</v>
      </c>
      <c r="X43" s="1">
        <v>45</v>
      </c>
      <c r="Y43" s="1">
        <v>80</v>
      </c>
      <c r="Z43" s="1">
        <v>4</v>
      </c>
    </row>
    <row r="44" spans="1:26" x14ac:dyDescent="0.15">
      <c r="A44" s="1" t="s">
        <v>4</v>
      </c>
      <c r="B44" s="1">
        <v>2416</v>
      </c>
      <c r="C44" s="1">
        <v>1</v>
      </c>
      <c r="D44" s="1">
        <v>0</v>
      </c>
      <c r="E44" s="1">
        <v>8</v>
      </c>
      <c r="F44" s="1">
        <v>1234</v>
      </c>
      <c r="G44" s="1">
        <v>68</v>
      </c>
      <c r="H44" s="1">
        <v>41</v>
      </c>
      <c r="I44" s="1">
        <v>803</v>
      </c>
      <c r="J44" s="1">
        <v>11</v>
      </c>
      <c r="K44" s="1">
        <v>45</v>
      </c>
      <c r="L44" s="1">
        <v>3</v>
      </c>
      <c r="M44" s="1">
        <v>5</v>
      </c>
      <c r="N44" s="1">
        <v>3</v>
      </c>
      <c r="O44" s="1" t="s">
        <v>4</v>
      </c>
      <c r="P44" s="1">
        <v>4</v>
      </c>
      <c r="Q44" s="1">
        <v>5</v>
      </c>
      <c r="R44" s="1">
        <v>9</v>
      </c>
      <c r="S44" s="1">
        <v>4</v>
      </c>
      <c r="T44" s="1">
        <v>1</v>
      </c>
      <c r="U44" s="1">
        <v>1</v>
      </c>
      <c r="V44" s="1">
        <v>6</v>
      </c>
      <c r="W44" s="1">
        <v>21</v>
      </c>
      <c r="X44" s="1">
        <v>33</v>
      </c>
      <c r="Y44" s="1">
        <v>110</v>
      </c>
      <c r="Z44" s="1">
        <v>0</v>
      </c>
    </row>
    <row r="45" spans="1:26" x14ac:dyDescent="0.15">
      <c r="A45" s="1" t="s">
        <v>5</v>
      </c>
      <c r="B45" s="1">
        <v>3509</v>
      </c>
      <c r="C45" s="1">
        <v>1</v>
      </c>
      <c r="D45" s="1">
        <v>3</v>
      </c>
      <c r="E45" s="1">
        <v>11</v>
      </c>
      <c r="F45" s="1">
        <v>17</v>
      </c>
      <c r="G45" s="1">
        <v>2023</v>
      </c>
      <c r="H45" s="1">
        <v>133</v>
      </c>
      <c r="I45" s="1">
        <v>1046</v>
      </c>
      <c r="J45" s="1">
        <v>17</v>
      </c>
      <c r="K45" s="1">
        <v>39</v>
      </c>
      <c r="L45" s="1">
        <v>6</v>
      </c>
      <c r="M45" s="1">
        <v>4</v>
      </c>
      <c r="N45" s="1">
        <v>15</v>
      </c>
      <c r="O45" s="1" t="s">
        <v>5</v>
      </c>
      <c r="P45" s="1">
        <v>14</v>
      </c>
      <c r="Q45" s="1">
        <v>7</v>
      </c>
      <c r="R45" s="1">
        <v>4</v>
      </c>
      <c r="S45" s="1">
        <v>8</v>
      </c>
      <c r="T45" s="1">
        <v>15</v>
      </c>
      <c r="U45" s="1">
        <v>7</v>
      </c>
      <c r="V45" s="1">
        <v>5</v>
      </c>
      <c r="W45" s="1">
        <v>14</v>
      </c>
      <c r="X45" s="1">
        <v>24</v>
      </c>
      <c r="Y45" s="1">
        <v>96</v>
      </c>
      <c r="Z45" s="1">
        <v>0</v>
      </c>
    </row>
    <row r="46" spans="1:26" x14ac:dyDescent="0.15">
      <c r="A46" s="1" t="s">
        <v>6</v>
      </c>
      <c r="B46" s="1">
        <v>1354</v>
      </c>
      <c r="C46" s="1">
        <v>1</v>
      </c>
      <c r="D46" s="1">
        <v>0</v>
      </c>
      <c r="E46" s="1">
        <v>1</v>
      </c>
      <c r="F46" s="1">
        <v>5</v>
      </c>
      <c r="G46" s="1">
        <v>23</v>
      </c>
      <c r="H46" s="1">
        <v>1032</v>
      </c>
      <c r="I46" s="1">
        <v>266</v>
      </c>
      <c r="J46" s="1">
        <v>4</v>
      </c>
      <c r="K46" s="1">
        <v>8</v>
      </c>
      <c r="L46" s="1">
        <v>0</v>
      </c>
      <c r="M46" s="1">
        <v>2</v>
      </c>
      <c r="N46" s="1">
        <v>0</v>
      </c>
      <c r="O46" s="1" t="s">
        <v>6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1</v>
      </c>
      <c r="Y46" s="1">
        <v>10</v>
      </c>
      <c r="Z46" s="1">
        <v>1</v>
      </c>
    </row>
    <row r="47" spans="1:26" x14ac:dyDescent="0.15">
      <c r="A47" s="1" t="s">
        <v>7</v>
      </c>
      <c r="B47" s="1">
        <v>2683</v>
      </c>
      <c r="C47" s="1">
        <v>4</v>
      </c>
      <c r="D47" s="1">
        <v>5</v>
      </c>
      <c r="E47" s="1">
        <v>15</v>
      </c>
      <c r="F47" s="1">
        <v>14</v>
      </c>
      <c r="G47" s="1">
        <v>101</v>
      </c>
      <c r="H47" s="1">
        <v>221</v>
      </c>
      <c r="I47" s="1">
        <v>1993</v>
      </c>
      <c r="J47" s="1">
        <v>27</v>
      </c>
      <c r="K47" s="1">
        <v>46</v>
      </c>
      <c r="L47" s="1">
        <v>15</v>
      </c>
      <c r="M47" s="1">
        <v>8</v>
      </c>
      <c r="N47" s="1">
        <v>18</v>
      </c>
      <c r="O47" s="1" t="s">
        <v>7</v>
      </c>
      <c r="P47" s="1">
        <v>16</v>
      </c>
      <c r="Q47" s="1">
        <v>12</v>
      </c>
      <c r="R47" s="1">
        <v>14</v>
      </c>
      <c r="S47" s="1">
        <v>22</v>
      </c>
      <c r="T47" s="1">
        <v>5</v>
      </c>
      <c r="U47" s="1">
        <v>8</v>
      </c>
      <c r="V47" s="1">
        <v>2</v>
      </c>
      <c r="W47" s="1">
        <v>18</v>
      </c>
      <c r="X47" s="1">
        <v>39</v>
      </c>
      <c r="Y47" s="1">
        <v>68</v>
      </c>
      <c r="Z47" s="1">
        <v>12</v>
      </c>
    </row>
    <row r="48" spans="1:26" x14ac:dyDescent="0.15">
      <c r="A48" s="1" t="s">
        <v>8</v>
      </c>
      <c r="B48" s="1">
        <v>1985</v>
      </c>
      <c r="C48" s="1">
        <v>7</v>
      </c>
      <c r="D48" s="1">
        <v>1</v>
      </c>
      <c r="E48" s="1">
        <v>9</v>
      </c>
      <c r="F48" s="1">
        <v>8</v>
      </c>
      <c r="G48" s="1">
        <v>27</v>
      </c>
      <c r="H48" s="1">
        <v>55</v>
      </c>
      <c r="I48" s="1">
        <v>721</v>
      </c>
      <c r="J48" s="1">
        <v>930</v>
      </c>
      <c r="K48" s="1">
        <v>61</v>
      </c>
      <c r="L48" s="1">
        <v>22</v>
      </c>
      <c r="M48" s="1">
        <v>8</v>
      </c>
      <c r="N48" s="1">
        <v>18</v>
      </c>
      <c r="O48" s="1" t="s">
        <v>8</v>
      </c>
      <c r="P48" s="1">
        <v>8</v>
      </c>
      <c r="Q48" s="1">
        <v>3</v>
      </c>
      <c r="R48" s="1">
        <v>8</v>
      </c>
      <c r="S48" s="1">
        <v>1</v>
      </c>
      <c r="T48" s="1">
        <v>7</v>
      </c>
      <c r="U48" s="1">
        <v>1</v>
      </c>
      <c r="V48" s="1">
        <v>1</v>
      </c>
      <c r="W48" s="1">
        <v>15</v>
      </c>
      <c r="X48" s="1">
        <v>26</v>
      </c>
      <c r="Y48" s="1">
        <v>48</v>
      </c>
      <c r="Z48" s="1">
        <v>0</v>
      </c>
    </row>
    <row r="49" spans="1:26" x14ac:dyDescent="0.15">
      <c r="A49" s="1" t="s">
        <v>9</v>
      </c>
      <c r="B49" s="1">
        <v>1584</v>
      </c>
      <c r="C49" s="1">
        <v>4</v>
      </c>
      <c r="D49" s="1">
        <v>0</v>
      </c>
      <c r="E49" s="1">
        <v>5</v>
      </c>
      <c r="F49" s="1">
        <v>0</v>
      </c>
      <c r="G49" s="1">
        <v>25</v>
      </c>
      <c r="H49" s="1">
        <v>29</v>
      </c>
      <c r="I49" s="1">
        <v>467</v>
      </c>
      <c r="J49" s="1">
        <v>3</v>
      </c>
      <c r="K49" s="1">
        <v>932</v>
      </c>
      <c r="L49" s="1">
        <v>9</v>
      </c>
      <c r="M49" s="1">
        <v>10</v>
      </c>
      <c r="N49" s="1">
        <v>10</v>
      </c>
      <c r="O49" s="1" t="s">
        <v>9</v>
      </c>
      <c r="P49" s="1">
        <v>5</v>
      </c>
      <c r="Q49" s="1">
        <v>4</v>
      </c>
      <c r="R49" s="1">
        <v>10</v>
      </c>
      <c r="S49" s="1">
        <v>2</v>
      </c>
      <c r="T49" s="1">
        <v>3</v>
      </c>
      <c r="U49" s="1">
        <v>0</v>
      </c>
      <c r="V49" s="1">
        <v>3</v>
      </c>
      <c r="W49" s="1">
        <v>1</v>
      </c>
      <c r="X49" s="1">
        <v>13</v>
      </c>
      <c r="Y49" s="1">
        <v>49</v>
      </c>
      <c r="Z49" s="1">
        <v>0</v>
      </c>
    </row>
    <row r="50" spans="1:26" x14ac:dyDescent="0.15">
      <c r="A50" s="1" t="s">
        <v>10</v>
      </c>
      <c r="B50" s="1">
        <v>561</v>
      </c>
      <c r="C50" s="1">
        <v>0</v>
      </c>
      <c r="D50" s="1">
        <v>0</v>
      </c>
      <c r="E50" s="1">
        <v>1</v>
      </c>
      <c r="F50" s="1">
        <v>10</v>
      </c>
      <c r="G50" s="1">
        <v>7</v>
      </c>
      <c r="H50" s="1">
        <v>10</v>
      </c>
      <c r="I50" s="1">
        <v>201</v>
      </c>
      <c r="J50" s="1">
        <v>0</v>
      </c>
      <c r="K50" s="1">
        <v>20</v>
      </c>
      <c r="L50" s="1">
        <v>270</v>
      </c>
      <c r="M50" s="1">
        <v>1</v>
      </c>
      <c r="N50" s="1">
        <v>3</v>
      </c>
      <c r="O50" s="1" t="s">
        <v>10</v>
      </c>
      <c r="P50" s="1">
        <v>1</v>
      </c>
      <c r="Q50" s="1">
        <v>0</v>
      </c>
      <c r="R50" s="1">
        <v>5</v>
      </c>
      <c r="S50" s="1">
        <v>2</v>
      </c>
      <c r="T50" s="1">
        <v>1</v>
      </c>
      <c r="U50" s="1">
        <v>0</v>
      </c>
      <c r="V50" s="1">
        <v>0</v>
      </c>
      <c r="W50" s="1">
        <v>5</v>
      </c>
      <c r="X50" s="1">
        <v>7</v>
      </c>
      <c r="Y50" s="1">
        <v>15</v>
      </c>
      <c r="Z50" s="1">
        <v>2</v>
      </c>
    </row>
    <row r="51" spans="1:26" x14ac:dyDescent="0.15">
      <c r="A51" s="1" t="s">
        <v>11</v>
      </c>
      <c r="B51" s="1">
        <v>637</v>
      </c>
      <c r="C51" s="1">
        <v>15</v>
      </c>
      <c r="D51" s="1">
        <v>5</v>
      </c>
      <c r="E51" s="1">
        <v>1</v>
      </c>
      <c r="F51" s="1">
        <v>3</v>
      </c>
      <c r="G51" s="1">
        <v>2</v>
      </c>
      <c r="H51" s="1">
        <v>1</v>
      </c>
      <c r="I51" s="1">
        <v>132</v>
      </c>
      <c r="J51" s="1">
        <v>0</v>
      </c>
      <c r="K51" s="1">
        <v>13</v>
      </c>
      <c r="L51" s="1">
        <v>3</v>
      </c>
      <c r="M51" s="1">
        <v>409</v>
      </c>
      <c r="N51" s="1">
        <v>4</v>
      </c>
      <c r="O51" s="1" t="s">
        <v>11</v>
      </c>
      <c r="P51" s="1">
        <v>0</v>
      </c>
      <c r="Q51" s="1">
        <v>1</v>
      </c>
      <c r="R51" s="1">
        <v>5</v>
      </c>
      <c r="S51" s="1">
        <v>1</v>
      </c>
      <c r="T51" s="1">
        <v>0</v>
      </c>
      <c r="U51" s="1">
        <v>0</v>
      </c>
      <c r="V51" s="1">
        <v>0</v>
      </c>
      <c r="W51" s="1">
        <v>12</v>
      </c>
      <c r="X51" s="1">
        <v>11</v>
      </c>
      <c r="Y51" s="1">
        <v>19</v>
      </c>
      <c r="Z51" s="1">
        <v>0</v>
      </c>
    </row>
    <row r="52" spans="1:26" x14ac:dyDescent="0.15">
      <c r="A52" s="1" t="s">
        <v>12</v>
      </c>
      <c r="B52" s="1">
        <v>2654</v>
      </c>
      <c r="C52" s="1">
        <v>1</v>
      </c>
      <c r="D52" s="1">
        <v>1</v>
      </c>
      <c r="E52" s="1">
        <v>4</v>
      </c>
      <c r="F52" s="1">
        <v>2</v>
      </c>
      <c r="G52" s="1">
        <v>33</v>
      </c>
      <c r="H52" s="1">
        <v>25</v>
      </c>
      <c r="I52" s="1">
        <v>1024</v>
      </c>
      <c r="J52" s="1">
        <v>11</v>
      </c>
      <c r="K52" s="1">
        <v>68</v>
      </c>
      <c r="L52" s="1">
        <v>10</v>
      </c>
      <c r="M52" s="1">
        <v>3</v>
      </c>
      <c r="N52" s="1">
        <v>1219</v>
      </c>
      <c r="O52" s="1" t="s">
        <v>12</v>
      </c>
      <c r="P52" s="1">
        <v>20</v>
      </c>
      <c r="Q52" s="1">
        <v>8</v>
      </c>
      <c r="R52" s="1">
        <v>22</v>
      </c>
      <c r="S52" s="1">
        <v>12</v>
      </c>
      <c r="T52" s="1">
        <v>10</v>
      </c>
      <c r="U52" s="1">
        <v>1</v>
      </c>
      <c r="V52" s="1">
        <v>0</v>
      </c>
      <c r="W52" s="1">
        <v>16</v>
      </c>
      <c r="X52" s="1">
        <v>50</v>
      </c>
      <c r="Y52" s="1">
        <v>114</v>
      </c>
      <c r="Z52" s="1">
        <v>0</v>
      </c>
    </row>
    <row r="53" spans="1:26" x14ac:dyDescent="0.15">
      <c r="A53" s="1" t="s">
        <v>13</v>
      </c>
      <c r="B53" s="1">
        <v>3212</v>
      </c>
      <c r="C53" s="1">
        <v>1</v>
      </c>
      <c r="D53" s="1">
        <v>6</v>
      </c>
      <c r="E53" s="1">
        <v>7</v>
      </c>
      <c r="F53" s="1">
        <v>13</v>
      </c>
      <c r="G53" s="1">
        <v>80</v>
      </c>
      <c r="H53" s="1">
        <v>39</v>
      </c>
      <c r="I53" s="1">
        <v>1047</v>
      </c>
      <c r="J53" s="1">
        <v>19</v>
      </c>
      <c r="K53" s="1">
        <v>75</v>
      </c>
      <c r="L53" s="1">
        <v>34</v>
      </c>
      <c r="M53" s="1">
        <v>9</v>
      </c>
      <c r="N53" s="1">
        <v>18</v>
      </c>
      <c r="O53" s="1" t="s">
        <v>13</v>
      </c>
      <c r="P53" s="1">
        <v>1449</v>
      </c>
      <c r="Q53" s="1">
        <v>19</v>
      </c>
      <c r="R53" s="1">
        <v>29</v>
      </c>
      <c r="S53" s="1">
        <v>7</v>
      </c>
      <c r="T53" s="1">
        <v>7</v>
      </c>
      <c r="U53" s="1">
        <v>2</v>
      </c>
      <c r="V53" s="1">
        <v>2</v>
      </c>
      <c r="W53" s="1">
        <v>107</v>
      </c>
      <c r="X53" s="1">
        <v>88</v>
      </c>
      <c r="Y53" s="1">
        <v>154</v>
      </c>
      <c r="Z53" s="1">
        <v>0</v>
      </c>
    </row>
    <row r="54" spans="1:26" x14ac:dyDescent="0.15">
      <c r="A54" s="1" t="s">
        <v>14</v>
      </c>
      <c r="B54" s="1">
        <v>1070</v>
      </c>
      <c r="C54" s="1">
        <v>0</v>
      </c>
      <c r="D54" s="1">
        <v>1</v>
      </c>
      <c r="E54" s="1">
        <v>4</v>
      </c>
      <c r="F54" s="1">
        <v>3</v>
      </c>
      <c r="G54" s="1">
        <v>12</v>
      </c>
      <c r="H54" s="1">
        <v>11</v>
      </c>
      <c r="I54" s="1">
        <v>298</v>
      </c>
      <c r="J54" s="1">
        <v>3</v>
      </c>
      <c r="K54" s="1">
        <v>3</v>
      </c>
      <c r="L54" s="1">
        <v>3</v>
      </c>
      <c r="M54" s="1">
        <v>0</v>
      </c>
      <c r="N54" s="1">
        <v>4</v>
      </c>
      <c r="O54" s="1" t="s">
        <v>14</v>
      </c>
      <c r="P54" s="1">
        <v>26</v>
      </c>
      <c r="Q54" s="1">
        <v>599</v>
      </c>
      <c r="R54" s="1">
        <v>7</v>
      </c>
      <c r="S54" s="1">
        <v>9</v>
      </c>
      <c r="T54" s="1">
        <v>3</v>
      </c>
      <c r="U54" s="1">
        <v>0</v>
      </c>
      <c r="V54" s="1">
        <v>1</v>
      </c>
      <c r="W54" s="1">
        <v>16</v>
      </c>
      <c r="X54" s="1">
        <v>37</v>
      </c>
      <c r="Y54" s="1">
        <v>30</v>
      </c>
      <c r="Z54" s="1">
        <v>0</v>
      </c>
    </row>
    <row r="55" spans="1:26" x14ac:dyDescent="0.15">
      <c r="A55" s="1" t="s">
        <v>15</v>
      </c>
      <c r="B55" s="1">
        <v>2250</v>
      </c>
      <c r="C55" s="1">
        <v>1</v>
      </c>
      <c r="D55" s="1">
        <v>0</v>
      </c>
      <c r="E55" s="1">
        <v>2</v>
      </c>
      <c r="F55" s="1">
        <v>5</v>
      </c>
      <c r="G55" s="1">
        <v>32</v>
      </c>
      <c r="H55" s="1">
        <v>29</v>
      </c>
      <c r="I55" s="1">
        <v>687</v>
      </c>
      <c r="J55" s="1">
        <v>1</v>
      </c>
      <c r="K55" s="1">
        <v>47</v>
      </c>
      <c r="L55" s="1">
        <v>15</v>
      </c>
      <c r="M55" s="1">
        <v>7</v>
      </c>
      <c r="N55" s="1">
        <v>15</v>
      </c>
      <c r="O55" s="1" t="s">
        <v>15</v>
      </c>
      <c r="P55" s="1">
        <v>17</v>
      </c>
      <c r="Q55" s="1">
        <v>0</v>
      </c>
      <c r="R55" s="1">
        <v>1187</v>
      </c>
      <c r="S55" s="1">
        <v>22</v>
      </c>
      <c r="T55" s="1">
        <v>7</v>
      </c>
      <c r="U55" s="1">
        <v>1</v>
      </c>
      <c r="V55" s="1">
        <v>6</v>
      </c>
      <c r="W55" s="1">
        <v>18</v>
      </c>
      <c r="X55" s="1">
        <v>66</v>
      </c>
      <c r="Y55" s="1">
        <v>85</v>
      </c>
      <c r="Z55" s="1">
        <v>0</v>
      </c>
    </row>
    <row r="56" spans="1:26" x14ac:dyDescent="0.15">
      <c r="A56" s="1" t="s">
        <v>16</v>
      </c>
      <c r="B56" s="1">
        <v>1939</v>
      </c>
      <c r="C56" s="1">
        <v>0</v>
      </c>
      <c r="D56" s="1">
        <v>5</v>
      </c>
      <c r="E56" s="1">
        <v>3</v>
      </c>
      <c r="F56" s="1">
        <v>9</v>
      </c>
      <c r="G56" s="1">
        <v>23</v>
      </c>
      <c r="H56" s="1">
        <v>21</v>
      </c>
      <c r="I56" s="1">
        <v>619</v>
      </c>
      <c r="J56" s="1">
        <v>5</v>
      </c>
      <c r="K56" s="1">
        <v>42</v>
      </c>
      <c r="L56" s="1">
        <v>6</v>
      </c>
      <c r="M56" s="1">
        <v>18</v>
      </c>
      <c r="N56" s="1">
        <v>4</v>
      </c>
      <c r="O56" s="1" t="s">
        <v>16</v>
      </c>
      <c r="P56" s="1">
        <v>3</v>
      </c>
      <c r="Q56" s="1">
        <v>1</v>
      </c>
      <c r="R56" s="1">
        <v>34</v>
      </c>
      <c r="S56" s="1">
        <v>894</v>
      </c>
      <c r="T56" s="1">
        <v>17</v>
      </c>
      <c r="U56" s="1">
        <v>2</v>
      </c>
      <c r="V56" s="1">
        <v>8</v>
      </c>
      <c r="W56" s="1">
        <v>23</v>
      </c>
      <c r="X56" s="1">
        <v>41</v>
      </c>
      <c r="Y56" s="1">
        <v>159</v>
      </c>
      <c r="Z56" s="1">
        <v>2</v>
      </c>
    </row>
    <row r="57" spans="1:26" x14ac:dyDescent="0.15">
      <c r="A57" s="1" t="s">
        <v>17</v>
      </c>
      <c r="B57" s="1">
        <v>1960</v>
      </c>
      <c r="C57" s="1">
        <v>0</v>
      </c>
      <c r="D57" s="1">
        <v>5</v>
      </c>
      <c r="E57" s="1">
        <v>0</v>
      </c>
      <c r="F57" s="1">
        <v>3</v>
      </c>
      <c r="G57" s="1">
        <v>24</v>
      </c>
      <c r="H57" s="1">
        <v>32</v>
      </c>
      <c r="I57" s="1">
        <v>694</v>
      </c>
      <c r="J57" s="1">
        <v>9</v>
      </c>
      <c r="K57" s="1">
        <v>33</v>
      </c>
      <c r="L57" s="1">
        <v>9</v>
      </c>
      <c r="M57" s="1">
        <v>1</v>
      </c>
      <c r="N57" s="1">
        <v>11</v>
      </c>
      <c r="O57" s="1" t="s">
        <v>17</v>
      </c>
      <c r="P57" s="1">
        <v>12</v>
      </c>
      <c r="Q57" s="1">
        <v>6</v>
      </c>
      <c r="R57" s="1">
        <v>13</v>
      </c>
      <c r="S57" s="1">
        <v>9</v>
      </c>
      <c r="T57" s="1">
        <v>920</v>
      </c>
      <c r="U57" s="1">
        <v>3</v>
      </c>
      <c r="V57" s="1">
        <v>13</v>
      </c>
      <c r="W57" s="1">
        <v>31</v>
      </c>
      <c r="X57" s="1">
        <v>42</v>
      </c>
      <c r="Y57" s="1">
        <v>90</v>
      </c>
      <c r="Z57" s="1">
        <v>0</v>
      </c>
    </row>
    <row r="58" spans="1:26" x14ac:dyDescent="0.15">
      <c r="A58" s="1" t="s">
        <v>18</v>
      </c>
      <c r="B58" s="1">
        <v>1095</v>
      </c>
      <c r="C58" s="1">
        <v>4</v>
      </c>
      <c r="D58" s="1">
        <v>0</v>
      </c>
      <c r="E58" s="1">
        <v>2</v>
      </c>
      <c r="F58" s="1">
        <v>1</v>
      </c>
      <c r="G58" s="1">
        <v>15</v>
      </c>
      <c r="H58" s="1">
        <v>10</v>
      </c>
      <c r="I58" s="1">
        <v>315</v>
      </c>
      <c r="J58" s="1">
        <v>8</v>
      </c>
      <c r="K58" s="1">
        <v>8</v>
      </c>
      <c r="L58" s="1">
        <v>4</v>
      </c>
      <c r="M58" s="1">
        <v>1</v>
      </c>
      <c r="N58" s="1">
        <v>3</v>
      </c>
      <c r="O58" s="1" t="s">
        <v>18</v>
      </c>
      <c r="P58" s="1">
        <v>3</v>
      </c>
      <c r="Q58" s="1">
        <v>0</v>
      </c>
      <c r="R58" s="1">
        <v>27</v>
      </c>
      <c r="S58" s="1">
        <v>6</v>
      </c>
      <c r="T58" s="1">
        <v>6</v>
      </c>
      <c r="U58" s="1">
        <v>580</v>
      </c>
      <c r="V58" s="1">
        <v>10</v>
      </c>
      <c r="W58" s="1">
        <v>19</v>
      </c>
      <c r="X58" s="1">
        <v>39</v>
      </c>
      <c r="Y58" s="1">
        <v>34</v>
      </c>
      <c r="Z58" s="1">
        <v>0</v>
      </c>
    </row>
    <row r="59" spans="1:26" x14ac:dyDescent="0.15">
      <c r="A59" s="1" t="s">
        <v>19</v>
      </c>
      <c r="B59" s="1">
        <v>1685</v>
      </c>
      <c r="C59" s="1">
        <v>1</v>
      </c>
      <c r="D59" s="1">
        <v>0</v>
      </c>
      <c r="E59" s="1">
        <v>7</v>
      </c>
      <c r="F59" s="1">
        <v>4</v>
      </c>
      <c r="G59" s="1">
        <v>17</v>
      </c>
      <c r="H59" s="1">
        <v>13</v>
      </c>
      <c r="I59" s="1">
        <v>603</v>
      </c>
      <c r="J59" s="1">
        <v>6</v>
      </c>
      <c r="K59" s="1">
        <v>29</v>
      </c>
      <c r="L59" s="1">
        <v>38</v>
      </c>
      <c r="M59" s="1">
        <v>12</v>
      </c>
      <c r="N59" s="1">
        <v>10</v>
      </c>
      <c r="O59" s="1" t="s">
        <v>19</v>
      </c>
      <c r="P59" s="1">
        <v>11</v>
      </c>
      <c r="Q59" s="1">
        <v>5</v>
      </c>
      <c r="R59" s="1">
        <v>33</v>
      </c>
      <c r="S59" s="1">
        <v>9</v>
      </c>
      <c r="T59" s="1">
        <v>9</v>
      </c>
      <c r="U59" s="1">
        <v>15</v>
      </c>
      <c r="V59" s="1">
        <v>656</v>
      </c>
      <c r="W59" s="1">
        <v>77</v>
      </c>
      <c r="X59" s="1">
        <v>53</v>
      </c>
      <c r="Y59" s="1">
        <v>77</v>
      </c>
      <c r="Z59" s="1">
        <v>0</v>
      </c>
    </row>
    <row r="60" spans="1:26" x14ac:dyDescent="0.15">
      <c r="A60" s="1" t="s">
        <v>20</v>
      </c>
      <c r="B60" s="1">
        <v>26</v>
      </c>
      <c r="C60" s="1">
        <v>0</v>
      </c>
      <c r="D60" s="1">
        <v>0</v>
      </c>
      <c r="E60" s="1">
        <v>0</v>
      </c>
      <c r="F60" s="1">
        <v>0</v>
      </c>
      <c r="G60" s="1">
        <v>1</v>
      </c>
      <c r="H60" s="1">
        <v>0</v>
      </c>
      <c r="I60" s="1">
        <v>4</v>
      </c>
      <c r="J60" s="1">
        <v>0</v>
      </c>
      <c r="K60" s="1">
        <v>1</v>
      </c>
      <c r="L60" s="1">
        <v>0</v>
      </c>
      <c r="M60" s="1">
        <v>0</v>
      </c>
      <c r="N60" s="1">
        <v>1</v>
      </c>
      <c r="O60" s="1" t="s">
        <v>20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19</v>
      </c>
      <c r="X60" s="1">
        <v>0</v>
      </c>
      <c r="Y60" s="1">
        <v>0</v>
      </c>
      <c r="Z60" s="1">
        <v>0</v>
      </c>
    </row>
    <row r="61" spans="1:26" x14ac:dyDescent="0.15">
      <c r="A61" s="1" t="s">
        <v>21</v>
      </c>
      <c r="B61" s="1">
        <v>69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6</v>
      </c>
      <c r="J61" s="1">
        <v>0</v>
      </c>
      <c r="K61" s="1">
        <v>0</v>
      </c>
      <c r="L61" s="1">
        <v>0</v>
      </c>
      <c r="M61" s="1">
        <v>1</v>
      </c>
      <c r="N61" s="1">
        <v>2</v>
      </c>
      <c r="O61" s="1" t="s">
        <v>21</v>
      </c>
      <c r="P61" s="1">
        <v>1</v>
      </c>
      <c r="Q61" s="1">
        <v>1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1</v>
      </c>
      <c r="X61" s="1">
        <v>45</v>
      </c>
      <c r="Y61" s="1">
        <v>12</v>
      </c>
      <c r="Z61" s="1">
        <v>0</v>
      </c>
    </row>
    <row r="62" spans="1:26" x14ac:dyDescent="0.15">
      <c r="A62" s="1" t="s">
        <v>22</v>
      </c>
      <c r="B62" s="1">
        <v>3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 t="s">
        <v>22</v>
      </c>
      <c r="P62" s="1">
        <v>1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1</v>
      </c>
      <c r="Y62" s="1">
        <v>1</v>
      </c>
      <c r="Z62" s="1">
        <v>0</v>
      </c>
    </row>
    <row r="63" spans="1:26" x14ac:dyDescent="0.15">
      <c r="A63" s="1" t="s">
        <v>23</v>
      </c>
      <c r="B63" s="1">
        <v>3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3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 t="s">
        <v>23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</row>
    <row r="64" spans="1:26" x14ac:dyDescent="0.15">
      <c r="A64" s="1" t="s">
        <v>55</v>
      </c>
      <c r="B64" s="1">
        <v>327</v>
      </c>
      <c r="C64" s="1">
        <v>2</v>
      </c>
      <c r="D64" s="1">
        <v>0</v>
      </c>
      <c r="E64" s="1">
        <v>1</v>
      </c>
      <c r="F64" s="1">
        <v>0</v>
      </c>
      <c r="G64" s="1">
        <v>3</v>
      </c>
      <c r="H64" s="1">
        <v>3</v>
      </c>
      <c r="I64" s="1">
        <v>224</v>
      </c>
      <c r="J64" s="1">
        <v>2</v>
      </c>
      <c r="K64" s="1">
        <v>24</v>
      </c>
      <c r="L64" s="1">
        <v>13</v>
      </c>
      <c r="M64" s="1">
        <v>0</v>
      </c>
      <c r="N64" s="1">
        <v>1</v>
      </c>
      <c r="O64" s="1" t="s">
        <v>55</v>
      </c>
      <c r="P64" s="1">
        <v>7</v>
      </c>
      <c r="Q64" s="1">
        <v>2</v>
      </c>
      <c r="R64" s="1">
        <v>1</v>
      </c>
      <c r="S64" s="1">
        <v>0</v>
      </c>
      <c r="T64" s="1">
        <v>1</v>
      </c>
      <c r="U64" s="1">
        <v>1</v>
      </c>
      <c r="V64" s="1">
        <v>0</v>
      </c>
      <c r="W64" s="1">
        <v>9</v>
      </c>
      <c r="X64" s="1">
        <v>3</v>
      </c>
      <c r="Y64" s="1">
        <v>30</v>
      </c>
      <c r="Z64" s="1">
        <v>0</v>
      </c>
    </row>
    <row r="65" spans="1:26" x14ac:dyDescent="0.15">
      <c r="A65" s="1" t="s">
        <v>101</v>
      </c>
      <c r="B65" s="1">
        <v>16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12</v>
      </c>
      <c r="J65" s="1">
        <v>0</v>
      </c>
      <c r="K65" s="1">
        <v>1</v>
      </c>
      <c r="L65" s="1">
        <v>0</v>
      </c>
      <c r="M65" s="1">
        <v>0</v>
      </c>
      <c r="N65" s="1">
        <v>1</v>
      </c>
      <c r="O65" s="1" t="s">
        <v>101</v>
      </c>
      <c r="P65" s="1">
        <v>1</v>
      </c>
      <c r="Q65" s="1">
        <v>0</v>
      </c>
      <c r="R65" s="1">
        <v>0</v>
      </c>
      <c r="S65" s="1">
        <v>0</v>
      </c>
      <c r="T65" s="1">
        <v>1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x14ac:dyDescent="0.15">
      <c r="A66" s="1" t="s">
        <v>102</v>
      </c>
      <c r="B66" s="1">
        <v>43</v>
      </c>
      <c r="C66" s="1">
        <v>1</v>
      </c>
      <c r="D66" s="1">
        <v>1</v>
      </c>
      <c r="E66" s="1">
        <v>0</v>
      </c>
      <c r="F66" s="1">
        <v>0</v>
      </c>
      <c r="G66" s="1">
        <v>0</v>
      </c>
      <c r="H66" s="1">
        <v>2</v>
      </c>
      <c r="I66" s="1">
        <v>27</v>
      </c>
      <c r="J66" s="1">
        <v>0</v>
      </c>
      <c r="K66" s="1">
        <v>2</v>
      </c>
      <c r="L66" s="1">
        <v>3</v>
      </c>
      <c r="M66" s="1">
        <v>0</v>
      </c>
      <c r="N66" s="1">
        <v>0</v>
      </c>
      <c r="O66" s="1" t="s">
        <v>102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7</v>
      </c>
      <c r="Z66" s="1">
        <v>0</v>
      </c>
    </row>
    <row r="67" spans="1:26" x14ac:dyDescent="0.15">
      <c r="A67" s="1" t="s">
        <v>103</v>
      </c>
      <c r="B67" s="1">
        <v>42</v>
      </c>
      <c r="C67" s="1">
        <v>0</v>
      </c>
      <c r="D67" s="1">
        <v>0</v>
      </c>
      <c r="E67" s="1">
        <v>0</v>
      </c>
      <c r="F67" s="1">
        <v>0</v>
      </c>
      <c r="G67" s="1">
        <v>1</v>
      </c>
      <c r="H67" s="1">
        <v>0</v>
      </c>
      <c r="I67" s="1">
        <v>37</v>
      </c>
      <c r="J67" s="1">
        <v>1</v>
      </c>
      <c r="K67" s="1">
        <v>1</v>
      </c>
      <c r="L67" s="1">
        <v>0</v>
      </c>
      <c r="M67" s="1">
        <v>0</v>
      </c>
      <c r="N67" s="1">
        <v>0</v>
      </c>
      <c r="O67" s="1" t="s">
        <v>103</v>
      </c>
      <c r="P67" s="1">
        <v>0</v>
      </c>
      <c r="Q67" s="1">
        <v>0</v>
      </c>
      <c r="R67" s="1">
        <v>0</v>
      </c>
      <c r="S67" s="1">
        <v>0</v>
      </c>
      <c r="T67" s="1">
        <v>2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</row>
    <row r="68" spans="1:26" x14ac:dyDescent="0.15">
      <c r="A68" s="1" t="s">
        <v>104</v>
      </c>
      <c r="B68" s="1">
        <v>19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13</v>
      </c>
      <c r="J68" s="1">
        <v>0</v>
      </c>
      <c r="K68" s="1">
        <v>1</v>
      </c>
      <c r="L68" s="1">
        <v>0</v>
      </c>
      <c r="M68" s="1">
        <v>0</v>
      </c>
      <c r="N68" s="1">
        <v>0</v>
      </c>
      <c r="O68" s="1" t="s">
        <v>104</v>
      </c>
      <c r="P68" s="1">
        <v>0</v>
      </c>
      <c r="Q68" s="1">
        <v>0</v>
      </c>
      <c r="R68" s="1">
        <v>1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1</v>
      </c>
      <c r="Y68" s="1">
        <v>3</v>
      </c>
      <c r="Z68" s="1">
        <v>0</v>
      </c>
    </row>
    <row r="69" spans="1:26" x14ac:dyDescent="0.15">
      <c r="A69" s="1" t="s">
        <v>105</v>
      </c>
      <c r="B69" s="1">
        <v>18</v>
      </c>
      <c r="C69" s="1">
        <v>0</v>
      </c>
      <c r="D69" s="1">
        <v>0</v>
      </c>
      <c r="E69" s="1">
        <v>0</v>
      </c>
      <c r="F69" s="1">
        <v>0</v>
      </c>
      <c r="G69" s="1">
        <v>1</v>
      </c>
      <c r="H69" s="1">
        <v>0</v>
      </c>
      <c r="I69" s="1">
        <v>16</v>
      </c>
      <c r="J69" s="1">
        <v>1</v>
      </c>
      <c r="K69" s="1">
        <v>0</v>
      </c>
      <c r="L69" s="1">
        <v>0</v>
      </c>
      <c r="M69" s="1">
        <v>0</v>
      </c>
      <c r="N69" s="1">
        <v>0</v>
      </c>
      <c r="O69" s="1" t="s">
        <v>105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</row>
    <row r="70" spans="1:26" x14ac:dyDescent="0.15">
      <c r="A70" s="1" t="s">
        <v>106</v>
      </c>
      <c r="B70" s="1">
        <v>12</v>
      </c>
      <c r="C70" s="1">
        <v>0</v>
      </c>
      <c r="D70" s="1">
        <v>0</v>
      </c>
      <c r="E70" s="1">
        <v>0</v>
      </c>
      <c r="F70" s="1">
        <v>1</v>
      </c>
      <c r="G70" s="1">
        <v>0</v>
      </c>
      <c r="H70" s="1">
        <v>3</v>
      </c>
      <c r="I70" s="1">
        <v>7</v>
      </c>
      <c r="J70" s="1">
        <v>0</v>
      </c>
      <c r="K70" s="1">
        <v>1</v>
      </c>
      <c r="L70" s="1">
        <v>0</v>
      </c>
      <c r="M70" s="1">
        <v>0</v>
      </c>
      <c r="N70" s="1">
        <v>0</v>
      </c>
      <c r="O70" s="1" t="s">
        <v>106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</row>
    <row r="71" spans="1:26" x14ac:dyDescent="0.15">
      <c r="A71" s="1" t="s">
        <v>24</v>
      </c>
      <c r="B71" s="1">
        <v>169</v>
      </c>
      <c r="C71" s="1">
        <v>0</v>
      </c>
      <c r="D71" s="1">
        <v>2</v>
      </c>
      <c r="E71" s="1">
        <v>0</v>
      </c>
      <c r="F71" s="1">
        <v>3</v>
      </c>
      <c r="G71" s="1">
        <v>3</v>
      </c>
      <c r="H71" s="1">
        <v>4</v>
      </c>
      <c r="I71" s="1">
        <v>127</v>
      </c>
      <c r="J71" s="1">
        <v>1</v>
      </c>
      <c r="K71" s="1">
        <v>9</v>
      </c>
      <c r="L71" s="1">
        <v>0</v>
      </c>
      <c r="M71" s="1">
        <v>1</v>
      </c>
      <c r="N71" s="1">
        <v>2</v>
      </c>
      <c r="O71" s="1" t="s">
        <v>24</v>
      </c>
      <c r="P71" s="1">
        <v>6</v>
      </c>
      <c r="Q71" s="1">
        <v>0</v>
      </c>
      <c r="R71" s="1">
        <v>3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1</v>
      </c>
      <c r="Y71" s="1">
        <v>7</v>
      </c>
      <c r="Z71" s="1">
        <v>0</v>
      </c>
    </row>
    <row r="72" spans="1:26" x14ac:dyDescent="0.15">
      <c r="A72" s="1" t="s">
        <v>58</v>
      </c>
      <c r="B72" s="1">
        <v>2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1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 t="s">
        <v>58</v>
      </c>
      <c r="P72" s="1">
        <v>1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</row>
    <row r="74" spans="1:26" x14ac:dyDescent="0.15">
      <c r="A74" s="1" t="s">
        <v>177</v>
      </c>
      <c r="B74" s="1">
        <v>36565</v>
      </c>
      <c r="C74" s="1">
        <v>143</v>
      </c>
      <c r="D74" s="1">
        <v>899</v>
      </c>
      <c r="E74" s="1">
        <v>1911</v>
      </c>
      <c r="F74" s="1">
        <v>1494</v>
      </c>
      <c r="G74" s="1">
        <v>2636</v>
      </c>
      <c r="H74" s="1">
        <v>1851</v>
      </c>
      <c r="I74" s="1">
        <v>12851</v>
      </c>
      <c r="J74" s="1">
        <v>1103</v>
      </c>
      <c r="K74" s="1">
        <v>1661</v>
      </c>
      <c r="L74" s="1">
        <v>512</v>
      </c>
      <c r="M74" s="1">
        <v>493</v>
      </c>
      <c r="N74" s="1">
        <v>1433</v>
      </c>
      <c r="O74" s="1" t="s">
        <v>177</v>
      </c>
      <c r="P74" s="1">
        <v>1582</v>
      </c>
      <c r="Q74" s="1">
        <v>655</v>
      </c>
      <c r="R74" s="1">
        <v>1478</v>
      </c>
      <c r="S74" s="1">
        <v>978</v>
      </c>
      <c r="T74" s="1">
        <v>1076</v>
      </c>
      <c r="U74" s="1">
        <v>763</v>
      </c>
      <c r="V74" s="1">
        <v>723</v>
      </c>
      <c r="W74" s="1">
        <v>466</v>
      </c>
      <c r="X74" s="1">
        <v>606</v>
      </c>
      <c r="Y74" s="1">
        <v>1227</v>
      </c>
      <c r="Z74" s="1">
        <v>24</v>
      </c>
    </row>
    <row r="75" spans="1:26" x14ac:dyDescent="0.15">
      <c r="A75" s="1" t="s">
        <v>1</v>
      </c>
      <c r="B75" s="1">
        <v>124</v>
      </c>
      <c r="C75" s="1">
        <v>84</v>
      </c>
      <c r="D75" s="1">
        <v>0</v>
      </c>
      <c r="E75" s="1">
        <v>0</v>
      </c>
      <c r="F75" s="1">
        <v>2</v>
      </c>
      <c r="G75" s="1">
        <v>7</v>
      </c>
      <c r="H75" s="1">
        <v>2</v>
      </c>
      <c r="I75" s="1">
        <v>23</v>
      </c>
      <c r="J75" s="1">
        <v>0</v>
      </c>
      <c r="K75" s="1">
        <v>2</v>
      </c>
      <c r="L75" s="1">
        <v>0</v>
      </c>
      <c r="M75" s="1">
        <v>1</v>
      </c>
      <c r="N75" s="1">
        <v>0</v>
      </c>
      <c r="O75" s="1" t="s">
        <v>1</v>
      </c>
      <c r="P75" s="1">
        <v>1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1</v>
      </c>
      <c r="W75" s="1">
        <v>0</v>
      </c>
      <c r="X75" s="1">
        <v>1</v>
      </c>
      <c r="Y75" s="1">
        <v>0</v>
      </c>
      <c r="Z75" s="1">
        <v>0</v>
      </c>
    </row>
    <row r="76" spans="1:26" x14ac:dyDescent="0.15">
      <c r="A76" s="1" t="s">
        <v>2</v>
      </c>
      <c r="B76" s="1">
        <v>1430</v>
      </c>
      <c r="C76" s="1">
        <v>0</v>
      </c>
      <c r="D76" s="1">
        <v>830</v>
      </c>
      <c r="E76" s="1">
        <v>17</v>
      </c>
      <c r="F76" s="1">
        <v>17</v>
      </c>
      <c r="G76" s="1">
        <v>24</v>
      </c>
      <c r="H76" s="1">
        <v>34</v>
      </c>
      <c r="I76" s="1">
        <v>353</v>
      </c>
      <c r="J76" s="1">
        <v>13</v>
      </c>
      <c r="K76" s="1">
        <v>15</v>
      </c>
      <c r="L76" s="1">
        <v>6</v>
      </c>
      <c r="M76" s="1">
        <v>1</v>
      </c>
      <c r="N76" s="1">
        <v>7</v>
      </c>
      <c r="O76" s="1" t="s">
        <v>2</v>
      </c>
      <c r="P76" s="1">
        <v>11</v>
      </c>
      <c r="Q76" s="1">
        <v>0</v>
      </c>
      <c r="R76" s="1">
        <v>14</v>
      </c>
      <c r="S76" s="1">
        <v>3</v>
      </c>
      <c r="T76" s="1">
        <v>1</v>
      </c>
      <c r="U76" s="1">
        <v>0</v>
      </c>
      <c r="V76" s="1">
        <v>0</v>
      </c>
      <c r="W76" s="1">
        <v>32</v>
      </c>
      <c r="X76" s="1">
        <v>30</v>
      </c>
      <c r="Y76" s="1">
        <v>22</v>
      </c>
      <c r="Z76" s="1">
        <v>0</v>
      </c>
    </row>
    <row r="77" spans="1:26" x14ac:dyDescent="0.15">
      <c r="A77" s="1" t="s">
        <v>3</v>
      </c>
      <c r="B77" s="1">
        <v>2910</v>
      </c>
      <c r="C77" s="1">
        <v>11</v>
      </c>
      <c r="D77" s="1">
        <v>26</v>
      </c>
      <c r="E77" s="1">
        <v>1799</v>
      </c>
      <c r="F77" s="1">
        <v>33</v>
      </c>
      <c r="G77" s="1">
        <v>50</v>
      </c>
      <c r="H77" s="1">
        <v>55</v>
      </c>
      <c r="I77" s="1">
        <v>720</v>
      </c>
      <c r="J77" s="1">
        <v>12</v>
      </c>
      <c r="K77" s="1">
        <v>37</v>
      </c>
      <c r="L77" s="1">
        <v>11</v>
      </c>
      <c r="M77" s="1">
        <v>0</v>
      </c>
      <c r="N77" s="1">
        <v>7</v>
      </c>
      <c r="O77" s="1" t="s">
        <v>3</v>
      </c>
      <c r="P77" s="1">
        <v>8</v>
      </c>
      <c r="Q77" s="1">
        <v>3</v>
      </c>
      <c r="R77" s="1">
        <v>10</v>
      </c>
      <c r="S77" s="1">
        <v>8</v>
      </c>
      <c r="T77" s="1">
        <v>1</v>
      </c>
      <c r="U77" s="1">
        <v>1</v>
      </c>
      <c r="V77" s="1">
        <v>5</v>
      </c>
      <c r="W77" s="1">
        <v>22</v>
      </c>
      <c r="X77" s="1">
        <v>26</v>
      </c>
      <c r="Y77" s="1">
        <v>63</v>
      </c>
      <c r="Z77" s="1">
        <v>2</v>
      </c>
    </row>
    <row r="78" spans="1:26" x14ac:dyDescent="0.15">
      <c r="A78" s="1" t="s">
        <v>4</v>
      </c>
      <c r="B78" s="1">
        <v>2516</v>
      </c>
      <c r="C78" s="1">
        <v>3</v>
      </c>
      <c r="D78" s="1">
        <v>4</v>
      </c>
      <c r="E78" s="1">
        <v>11</v>
      </c>
      <c r="F78" s="1">
        <v>1268</v>
      </c>
      <c r="G78" s="1">
        <v>82</v>
      </c>
      <c r="H78" s="1">
        <v>63</v>
      </c>
      <c r="I78" s="1">
        <v>804</v>
      </c>
      <c r="J78" s="1">
        <v>19</v>
      </c>
      <c r="K78" s="1">
        <v>55</v>
      </c>
      <c r="L78" s="1">
        <v>2</v>
      </c>
      <c r="M78" s="1">
        <v>2</v>
      </c>
      <c r="N78" s="1">
        <v>5</v>
      </c>
      <c r="O78" s="1" t="s">
        <v>4</v>
      </c>
      <c r="P78" s="1">
        <v>5</v>
      </c>
      <c r="Q78" s="1">
        <v>5</v>
      </c>
      <c r="R78" s="1">
        <v>8</v>
      </c>
      <c r="S78" s="1">
        <v>7</v>
      </c>
      <c r="T78" s="1">
        <v>4</v>
      </c>
      <c r="U78" s="1">
        <v>3</v>
      </c>
      <c r="V78" s="1">
        <v>6</v>
      </c>
      <c r="W78" s="1">
        <v>21</v>
      </c>
      <c r="X78" s="1">
        <v>30</v>
      </c>
      <c r="Y78" s="1">
        <v>109</v>
      </c>
      <c r="Z78" s="1">
        <v>0</v>
      </c>
    </row>
    <row r="79" spans="1:26" x14ac:dyDescent="0.15">
      <c r="A79" s="1" t="s">
        <v>5</v>
      </c>
      <c r="B79" s="1">
        <v>3503</v>
      </c>
      <c r="C79" s="1">
        <v>0</v>
      </c>
      <c r="D79" s="1">
        <v>8</v>
      </c>
      <c r="E79" s="1">
        <v>10</v>
      </c>
      <c r="F79" s="1">
        <v>36</v>
      </c>
      <c r="G79" s="1">
        <v>1951</v>
      </c>
      <c r="H79" s="1">
        <v>133</v>
      </c>
      <c r="I79" s="1">
        <v>1058</v>
      </c>
      <c r="J79" s="1">
        <v>21</v>
      </c>
      <c r="K79" s="1">
        <v>35</v>
      </c>
      <c r="L79" s="1">
        <v>6</v>
      </c>
      <c r="M79" s="1">
        <v>1</v>
      </c>
      <c r="N79" s="1">
        <v>26</v>
      </c>
      <c r="O79" s="1" t="s">
        <v>5</v>
      </c>
      <c r="P79" s="1">
        <v>10</v>
      </c>
      <c r="Q79" s="1">
        <v>9</v>
      </c>
      <c r="R79" s="1">
        <v>12</v>
      </c>
      <c r="S79" s="1">
        <v>8</v>
      </c>
      <c r="T79" s="1">
        <v>19</v>
      </c>
      <c r="U79" s="1">
        <v>6</v>
      </c>
      <c r="V79" s="1">
        <v>4</v>
      </c>
      <c r="W79" s="1">
        <v>22</v>
      </c>
      <c r="X79" s="1">
        <v>33</v>
      </c>
      <c r="Y79" s="1">
        <v>94</v>
      </c>
      <c r="Z79" s="1">
        <v>1</v>
      </c>
    </row>
    <row r="80" spans="1:26" x14ac:dyDescent="0.15">
      <c r="A80" s="1" t="s">
        <v>6</v>
      </c>
      <c r="B80" s="1">
        <v>1323</v>
      </c>
      <c r="C80" s="1">
        <v>1</v>
      </c>
      <c r="D80" s="1">
        <v>0</v>
      </c>
      <c r="E80" s="1">
        <v>0</v>
      </c>
      <c r="F80" s="1">
        <v>1</v>
      </c>
      <c r="G80" s="1">
        <v>23</v>
      </c>
      <c r="H80" s="1">
        <v>988</v>
      </c>
      <c r="I80" s="1">
        <v>280</v>
      </c>
      <c r="J80" s="1">
        <v>5</v>
      </c>
      <c r="K80" s="1">
        <v>3</v>
      </c>
      <c r="L80" s="1">
        <v>0</v>
      </c>
      <c r="M80" s="1">
        <v>1</v>
      </c>
      <c r="N80" s="1">
        <v>0</v>
      </c>
      <c r="O80" s="1" t="s">
        <v>6</v>
      </c>
      <c r="P80" s="1">
        <v>3</v>
      </c>
      <c r="Q80" s="1">
        <v>0</v>
      </c>
      <c r="R80" s="1">
        <v>0</v>
      </c>
      <c r="S80" s="1">
        <v>0</v>
      </c>
      <c r="T80" s="1">
        <v>0</v>
      </c>
      <c r="U80" s="1">
        <v>1</v>
      </c>
      <c r="V80" s="1">
        <v>0</v>
      </c>
      <c r="W80" s="1">
        <v>0</v>
      </c>
      <c r="X80" s="1">
        <v>0</v>
      </c>
      <c r="Y80" s="1">
        <v>13</v>
      </c>
      <c r="Z80" s="1">
        <v>4</v>
      </c>
    </row>
    <row r="81" spans="1:26" x14ac:dyDescent="0.15">
      <c r="A81" s="1" t="s">
        <v>7</v>
      </c>
      <c r="B81" s="1">
        <v>2777</v>
      </c>
      <c r="C81" s="1">
        <v>12</v>
      </c>
      <c r="D81" s="1">
        <v>4</v>
      </c>
      <c r="E81" s="1">
        <v>16</v>
      </c>
      <c r="F81" s="1">
        <v>31</v>
      </c>
      <c r="G81" s="1">
        <v>138</v>
      </c>
      <c r="H81" s="1">
        <v>214</v>
      </c>
      <c r="I81" s="1">
        <v>2021</v>
      </c>
      <c r="J81" s="1">
        <v>32</v>
      </c>
      <c r="K81" s="1">
        <v>46</v>
      </c>
      <c r="L81" s="1">
        <v>14</v>
      </c>
      <c r="M81" s="1">
        <v>4</v>
      </c>
      <c r="N81" s="1">
        <v>20</v>
      </c>
      <c r="O81" s="1" t="s">
        <v>7</v>
      </c>
      <c r="P81" s="1">
        <v>16</v>
      </c>
      <c r="Q81" s="1">
        <v>16</v>
      </c>
      <c r="R81" s="1">
        <v>15</v>
      </c>
      <c r="S81" s="1">
        <v>19</v>
      </c>
      <c r="T81" s="1">
        <v>10</v>
      </c>
      <c r="U81" s="1">
        <v>12</v>
      </c>
      <c r="V81" s="1">
        <v>9</v>
      </c>
      <c r="W81" s="1">
        <v>16</v>
      </c>
      <c r="X81" s="1">
        <v>41</v>
      </c>
      <c r="Y81" s="1">
        <v>62</v>
      </c>
      <c r="Z81" s="1">
        <v>9</v>
      </c>
    </row>
    <row r="82" spans="1:26" x14ac:dyDescent="0.15">
      <c r="A82" s="1" t="s">
        <v>8</v>
      </c>
      <c r="B82" s="1">
        <v>1959</v>
      </c>
      <c r="C82" s="1">
        <v>2</v>
      </c>
      <c r="D82" s="1">
        <v>0</v>
      </c>
      <c r="E82" s="1">
        <v>4</v>
      </c>
      <c r="F82" s="1">
        <v>21</v>
      </c>
      <c r="G82" s="1">
        <v>36</v>
      </c>
      <c r="H82" s="1">
        <v>64</v>
      </c>
      <c r="I82" s="1">
        <v>725</v>
      </c>
      <c r="J82" s="1">
        <v>882</v>
      </c>
      <c r="K82" s="1">
        <v>61</v>
      </c>
      <c r="L82" s="1">
        <v>30</v>
      </c>
      <c r="M82" s="1">
        <v>6</v>
      </c>
      <c r="N82" s="1">
        <v>11</v>
      </c>
      <c r="O82" s="1" t="s">
        <v>8</v>
      </c>
      <c r="P82" s="1">
        <v>9</v>
      </c>
      <c r="Q82" s="1">
        <v>3</v>
      </c>
      <c r="R82" s="1">
        <v>10</v>
      </c>
      <c r="S82" s="1">
        <v>2</v>
      </c>
      <c r="T82" s="1">
        <v>8</v>
      </c>
      <c r="U82" s="1">
        <v>3</v>
      </c>
      <c r="V82" s="1">
        <v>5</v>
      </c>
      <c r="W82" s="1">
        <v>13</v>
      </c>
      <c r="X82" s="1">
        <v>22</v>
      </c>
      <c r="Y82" s="1">
        <v>42</v>
      </c>
      <c r="Z82" s="1">
        <v>0</v>
      </c>
    </row>
    <row r="83" spans="1:26" x14ac:dyDescent="0.15">
      <c r="A83" s="1" t="s">
        <v>9</v>
      </c>
      <c r="B83" s="1">
        <v>1655</v>
      </c>
      <c r="C83" s="1">
        <v>5</v>
      </c>
      <c r="D83" s="1">
        <v>3</v>
      </c>
      <c r="E83" s="1">
        <v>9</v>
      </c>
      <c r="F83" s="1">
        <v>2</v>
      </c>
      <c r="G83" s="1">
        <v>28</v>
      </c>
      <c r="H83" s="1">
        <v>32</v>
      </c>
      <c r="I83" s="1">
        <v>448</v>
      </c>
      <c r="J83" s="1">
        <v>9</v>
      </c>
      <c r="K83" s="1">
        <v>994</v>
      </c>
      <c r="L83" s="1">
        <v>11</v>
      </c>
      <c r="M83" s="1">
        <v>10</v>
      </c>
      <c r="N83" s="1">
        <v>16</v>
      </c>
      <c r="O83" s="1" t="s">
        <v>9</v>
      </c>
      <c r="P83" s="1">
        <v>9</v>
      </c>
      <c r="Q83" s="1">
        <v>4</v>
      </c>
      <c r="R83" s="1">
        <v>12</v>
      </c>
      <c r="S83" s="1">
        <v>1</v>
      </c>
      <c r="T83" s="1">
        <v>3</v>
      </c>
      <c r="U83" s="1">
        <v>0</v>
      </c>
      <c r="V83" s="1">
        <v>1</v>
      </c>
      <c r="W83" s="1">
        <v>8</v>
      </c>
      <c r="X83" s="1">
        <v>16</v>
      </c>
      <c r="Y83" s="1">
        <v>33</v>
      </c>
      <c r="Z83" s="1">
        <v>1</v>
      </c>
    </row>
    <row r="84" spans="1:26" x14ac:dyDescent="0.15">
      <c r="A84" s="1" t="s">
        <v>10</v>
      </c>
      <c r="B84" s="1">
        <v>588</v>
      </c>
      <c r="C84" s="1">
        <v>1</v>
      </c>
      <c r="D84" s="1">
        <v>1</v>
      </c>
      <c r="E84" s="1">
        <v>1</v>
      </c>
      <c r="F84" s="1">
        <v>5</v>
      </c>
      <c r="G84" s="1">
        <v>9</v>
      </c>
      <c r="H84" s="1">
        <v>12</v>
      </c>
      <c r="I84" s="1">
        <v>216</v>
      </c>
      <c r="J84" s="1">
        <v>7</v>
      </c>
      <c r="K84" s="1">
        <v>27</v>
      </c>
      <c r="L84" s="1">
        <v>254</v>
      </c>
      <c r="M84" s="1">
        <v>3</v>
      </c>
      <c r="N84" s="1">
        <v>7</v>
      </c>
      <c r="O84" s="1" t="s">
        <v>10</v>
      </c>
      <c r="P84" s="1">
        <v>1</v>
      </c>
      <c r="Q84" s="1">
        <v>2</v>
      </c>
      <c r="R84" s="1">
        <v>6</v>
      </c>
      <c r="S84" s="1">
        <v>3</v>
      </c>
      <c r="T84" s="1">
        <v>1</v>
      </c>
      <c r="U84" s="1">
        <v>0</v>
      </c>
      <c r="V84" s="1">
        <v>3</v>
      </c>
      <c r="W84" s="1">
        <v>5</v>
      </c>
      <c r="X84" s="1">
        <v>5</v>
      </c>
      <c r="Y84" s="1">
        <v>16</v>
      </c>
      <c r="Z84" s="1">
        <v>3</v>
      </c>
    </row>
    <row r="85" spans="1:26" x14ac:dyDescent="0.15">
      <c r="A85" s="1" t="s">
        <v>11</v>
      </c>
      <c r="B85" s="1">
        <v>676</v>
      </c>
      <c r="C85" s="1">
        <v>12</v>
      </c>
      <c r="D85" s="1">
        <v>2</v>
      </c>
      <c r="E85" s="1">
        <v>1</v>
      </c>
      <c r="F85" s="1">
        <v>7</v>
      </c>
      <c r="G85" s="1">
        <v>4</v>
      </c>
      <c r="H85" s="1">
        <v>1</v>
      </c>
      <c r="I85" s="1">
        <v>148</v>
      </c>
      <c r="J85" s="1">
        <v>2</v>
      </c>
      <c r="K85" s="1">
        <v>21</v>
      </c>
      <c r="L85" s="1">
        <v>6</v>
      </c>
      <c r="M85" s="1">
        <v>412</v>
      </c>
      <c r="N85" s="1">
        <v>3</v>
      </c>
      <c r="O85" s="1" t="s">
        <v>11</v>
      </c>
      <c r="P85" s="1">
        <v>2</v>
      </c>
      <c r="Q85" s="1">
        <v>1</v>
      </c>
      <c r="R85" s="1">
        <v>5</v>
      </c>
      <c r="S85" s="1">
        <v>0</v>
      </c>
      <c r="T85" s="1">
        <v>0</v>
      </c>
      <c r="U85" s="1">
        <v>1</v>
      </c>
      <c r="V85" s="1">
        <v>2</v>
      </c>
      <c r="W85" s="1">
        <v>7</v>
      </c>
      <c r="X85" s="1">
        <v>9</v>
      </c>
      <c r="Y85" s="1">
        <v>30</v>
      </c>
      <c r="Z85" s="1">
        <v>0</v>
      </c>
    </row>
    <row r="86" spans="1:26" x14ac:dyDescent="0.15">
      <c r="A86" s="1" t="s">
        <v>12</v>
      </c>
      <c r="B86" s="1">
        <v>2696</v>
      </c>
      <c r="C86" s="1">
        <v>2</v>
      </c>
      <c r="D86" s="1">
        <v>2</v>
      </c>
      <c r="E86" s="1">
        <v>5</v>
      </c>
      <c r="F86" s="1">
        <v>15</v>
      </c>
      <c r="G86" s="1">
        <v>41</v>
      </c>
      <c r="H86" s="1">
        <v>51</v>
      </c>
      <c r="I86" s="1">
        <v>1037</v>
      </c>
      <c r="J86" s="1">
        <v>20</v>
      </c>
      <c r="K86" s="1">
        <v>63</v>
      </c>
      <c r="L86" s="1">
        <v>19</v>
      </c>
      <c r="M86" s="1">
        <v>3</v>
      </c>
      <c r="N86" s="1">
        <v>1180</v>
      </c>
      <c r="O86" s="1" t="s">
        <v>12</v>
      </c>
      <c r="P86" s="1">
        <v>21</v>
      </c>
      <c r="Q86" s="1">
        <v>11</v>
      </c>
      <c r="R86" s="1">
        <v>19</v>
      </c>
      <c r="S86" s="1">
        <v>9</v>
      </c>
      <c r="T86" s="1">
        <v>17</v>
      </c>
      <c r="U86" s="1">
        <v>3</v>
      </c>
      <c r="V86" s="1">
        <v>9</v>
      </c>
      <c r="W86" s="1">
        <v>25</v>
      </c>
      <c r="X86" s="1">
        <v>39</v>
      </c>
      <c r="Y86" s="1">
        <v>105</v>
      </c>
      <c r="Z86" s="1">
        <v>0</v>
      </c>
    </row>
    <row r="87" spans="1:26" x14ac:dyDescent="0.15">
      <c r="A87" s="1" t="s">
        <v>13</v>
      </c>
      <c r="B87" s="1">
        <v>3349</v>
      </c>
      <c r="C87" s="1">
        <v>0</v>
      </c>
      <c r="D87" s="1">
        <v>4</v>
      </c>
      <c r="E87" s="1">
        <v>3</v>
      </c>
      <c r="F87" s="1">
        <v>11</v>
      </c>
      <c r="G87" s="1">
        <v>76</v>
      </c>
      <c r="H87" s="1">
        <v>46</v>
      </c>
      <c r="I87" s="1">
        <v>1203</v>
      </c>
      <c r="J87" s="1">
        <v>20</v>
      </c>
      <c r="K87" s="1">
        <v>91</v>
      </c>
      <c r="L87" s="1">
        <v>32</v>
      </c>
      <c r="M87" s="1">
        <v>3</v>
      </c>
      <c r="N87" s="1">
        <v>52</v>
      </c>
      <c r="O87" s="1" t="s">
        <v>13</v>
      </c>
      <c r="P87" s="1">
        <v>1375</v>
      </c>
      <c r="Q87" s="1">
        <v>50</v>
      </c>
      <c r="R87" s="1">
        <v>33</v>
      </c>
      <c r="S87" s="1">
        <v>8</v>
      </c>
      <c r="T87" s="1">
        <v>9</v>
      </c>
      <c r="U87" s="1">
        <v>1</v>
      </c>
      <c r="V87" s="1">
        <v>4</v>
      </c>
      <c r="W87" s="1">
        <v>96</v>
      </c>
      <c r="X87" s="1">
        <v>77</v>
      </c>
      <c r="Y87" s="1">
        <v>154</v>
      </c>
      <c r="Z87" s="1">
        <v>1</v>
      </c>
    </row>
    <row r="88" spans="1:26" x14ac:dyDescent="0.15">
      <c r="A88" s="1" t="s">
        <v>14</v>
      </c>
      <c r="B88" s="1">
        <v>1016</v>
      </c>
      <c r="C88" s="1">
        <v>0</v>
      </c>
      <c r="D88" s="1">
        <v>1</v>
      </c>
      <c r="E88" s="1">
        <v>1</v>
      </c>
      <c r="F88" s="1">
        <v>3</v>
      </c>
      <c r="G88" s="1">
        <v>4</v>
      </c>
      <c r="H88" s="1">
        <v>10</v>
      </c>
      <c r="I88" s="1">
        <v>315</v>
      </c>
      <c r="J88" s="1">
        <v>3</v>
      </c>
      <c r="K88" s="1">
        <v>6</v>
      </c>
      <c r="L88" s="1">
        <v>10</v>
      </c>
      <c r="M88" s="1">
        <v>2</v>
      </c>
      <c r="N88" s="1">
        <v>8</v>
      </c>
      <c r="O88" s="1" t="s">
        <v>14</v>
      </c>
      <c r="P88" s="1">
        <v>37</v>
      </c>
      <c r="Q88" s="1">
        <v>531</v>
      </c>
      <c r="R88" s="1">
        <v>8</v>
      </c>
      <c r="S88" s="1">
        <v>3</v>
      </c>
      <c r="T88" s="1">
        <v>6</v>
      </c>
      <c r="U88" s="1">
        <v>0</v>
      </c>
      <c r="V88" s="1">
        <v>1</v>
      </c>
      <c r="W88" s="1">
        <v>3</v>
      </c>
      <c r="X88" s="1">
        <v>42</v>
      </c>
      <c r="Y88" s="1">
        <v>22</v>
      </c>
      <c r="Z88" s="1">
        <v>0</v>
      </c>
    </row>
    <row r="89" spans="1:26" x14ac:dyDescent="0.15">
      <c r="A89" s="1" t="s">
        <v>15</v>
      </c>
      <c r="B89" s="1">
        <v>2256</v>
      </c>
      <c r="C89" s="1">
        <v>4</v>
      </c>
      <c r="D89" s="1">
        <v>1</v>
      </c>
      <c r="E89" s="1">
        <v>8</v>
      </c>
      <c r="F89" s="1">
        <v>5</v>
      </c>
      <c r="G89" s="1">
        <v>36</v>
      </c>
      <c r="H89" s="1">
        <v>32</v>
      </c>
      <c r="I89" s="1">
        <v>687</v>
      </c>
      <c r="J89" s="1">
        <v>11</v>
      </c>
      <c r="K89" s="1">
        <v>44</v>
      </c>
      <c r="L89" s="1">
        <v>14</v>
      </c>
      <c r="M89" s="1">
        <v>10</v>
      </c>
      <c r="N89" s="1">
        <v>21</v>
      </c>
      <c r="O89" s="1" t="s">
        <v>15</v>
      </c>
      <c r="P89" s="1">
        <v>16</v>
      </c>
      <c r="Q89" s="1">
        <v>2</v>
      </c>
      <c r="R89" s="1">
        <v>1162</v>
      </c>
      <c r="S89" s="1">
        <v>29</v>
      </c>
      <c r="T89" s="1">
        <v>4</v>
      </c>
      <c r="U89" s="1">
        <v>4</v>
      </c>
      <c r="V89" s="1">
        <v>3</v>
      </c>
      <c r="W89" s="1">
        <v>22</v>
      </c>
      <c r="X89" s="1">
        <v>43</v>
      </c>
      <c r="Y89" s="1">
        <v>98</v>
      </c>
      <c r="Z89" s="1">
        <v>0</v>
      </c>
    </row>
    <row r="90" spans="1:26" x14ac:dyDescent="0.15">
      <c r="A90" s="1" t="s">
        <v>16</v>
      </c>
      <c r="B90" s="1">
        <v>1992</v>
      </c>
      <c r="C90" s="1">
        <v>0</v>
      </c>
      <c r="D90" s="1">
        <v>1</v>
      </c>
      <c r="E90" s="1">
        <v>1</v>
      </c>
      <c r="F90" s="1">
        <v>12</v>
      </c>
      <c r="G90" s="1">
        <v>31</v>
      </c>
      <c r="H90" s="1">
        <v>31</v>
      </c>
      <c r="I90" s="1">
        <v>732</v>
      </c>
      <c r="J90" s="1">
        <v>7</v>
      </c>
      <c r="K90" s="1">
        <v>32</v>
      </c>
      <c r="L90" s="1">
        <v>18</v>
      </c>
      <c r="M90" s="1">
        <v>22</v>
      </c>
      <c r="N90" s="1">
        <v>12</v>
      </c>
      <c r="O90" s="1" t="s">
        <v>16</v>
      </c>
      <c r="P90" s="1">
        <v>9</v>
      </c>
      <c r="Q90" s="1">
        <v>3</v>
      </c>
      <c r="R90" s="1">
        <v>52</v>
      </c>
      <c r="S90" s="1">
        <v>831</v>
      </c>
      <c r="T90" s="1">
        <v>21</v>
      </c>
      <c r="U90" s="1">
        <v>1</v>
      </c>
      <c r="V90" s="1">
        <v>8</v>
      </c>
      <c r="W90" s="1">
        <v>17</v>
      </c>
      <c r="X90" s="1">
        <v>35</v>
      </c>
      <c r="Y90" s="1">
        <v>114</v>
      </c>
      <c r="Z90" s="1">
        <v>2</v>
      </c>
    </row>
    <row r="91" spans="1:26" x14ac:dyDescent="0.15">
      <c r="A91" s="1" t="s">
        <v>17</v>
      </c>
      <c r="B91" s="1">
        <v>2089</v>
      </c>
      <c r="C91" s="1">
        <v>1</v>
      </c>
      <c r="D91" s="1">
        <v>3</v>
      </c>
      <c r="E91" s="1">
        <v>5</v>
      </c>
      <c r="F91" s="1">
        <v>9</v>
      </c>
      <c r="G91" s="1">
        <v>27</v>
      </c>
      <c r="H91" s="1">
        <v>30</v>
      </c>
      <c r="I91" s="1">
        <v>712</v>
      </c>
      <c r="J91" s="1">
        <v>13</v>
      </c>
      <c r="K91" s="1">
        <v>48</v>
      </c>
      <c r="L91" s="1">
        <v>15</v>
      </c>
      <c r="M91" s="1">
        <v>4</v>
      </c>
      <c r="N91" s="1">
        <v>14</v>
      </c>
      <c r="O91" s="1" t="s">
        <v>17</v>
      </c>
      <c r="P91" s="1">
        <v>20</v>
      </c>
      <c r="Q91" s="1">
        <v>7</v>
      </c>
      <c r="R91" s="1">
        <v>35</v>
      </c>
      <c r="S91" s="1">
        <v>15</v>
      </c>
      <c r="T91" s="1">
        <v>945</v>
      </c>
      <c r="U91" s="1">
        <v>2</v>
      </c>
      <c r="V91" s="1">
        <v>13</v>
      </c>
      <c r="W91" s="1">
        <v>43</v>
      </c>
      <c r="X91" s="1">
        <v>37</v>
      </c>
      <c r="Y91" s="1">
        <v>90</v>
      </c>
      <c r="Z91" s="1">
        <v>1</v>
      </c>
    </row>
    <row r="92" spans="1:26" x14ac:dyDescent="0.15">
      <c r="A92" s="1" t="s">
        <v>18</v>
      </c>
      <c r="B92" s="1">
        <v>1246</v>
      </c>
      <c r="C92" s="1">
        <v>2</v>
      </c>
      <c r="D92" s="1">
        <v>0</v>
      </c>
      <c r="E92" s="1">
        <v>3</v>
      </c>
      <c r="F92" s="1">
        <v>1</v>
      </c>
      <c r="G92" s="1">
        <v>18</v>
      </c>
      <c r="H92" s="1">
        <v>26</v>
      </c>
      <c r="I92" s="1">
        <v>323</v>
      </c>
      <c r="J92" s="1">
        <v>10</v>
      </c>
      <c r="K92" s="1">
        <v>10</v>
      </c>
      <c r="L92" s="1">
        <v>3</v>
      </c>
      <c r="M92" s="1">
        <v>1</v>
      </c>
      <c r="N92" s="1">
        <v>7</v>
      </c>
      <c r="O92" s="1" t="s">
        <v>18</v>
      </c>
      <c r="P92" s="1">
        <v>7</v>
      </c>
      <c r="Q92" s="1">
        <v>0</v>
      </c>
      <c r="R92" s="1">
        <v>34</v>
      </c>
      <c r="S92" s="1">
        <v>8</v>
      </c>
      <c r="T92" s="1">
        <v>8</v>
      </c>
      <c r="U92" s="1">
        <v>685</v>
      </c>
      <c r="V92" s="1">
        <v>16</v>
      </c>
      <c r="W92" s="1">
        <v>21</v>
      </c>
      <c r="X92" s="1">
        <v>28</v>
      </c>
      <c r="Y92" s="1">
        <v>35</v>
      </c>
      <c r="Z92" s="1">
        <v>0</v>
      </c>
    </row>
    <row r="93" spans="1:26" x14ac:dyDescent="0.15">
      <c r="A93" s="1" t="s">
        <v>19</v>
      </c>
      <c r="B93" s="1">
        <v>1764</v>
      </c>
      <c r="C93" s="1">
        <v>2</v>
      </c>
      <c r="D93" s="1">
        <v>5</v>
      </c>
      <c r="E93" s="1">
        <v>13</v>
      </c>
      <c r="F93" s="1">
        <v>6</v>
      </c>
      <c r="G93" s="1">
        <v>34</v>
      </c>
      <c r="H93" s="1">
        <v>14</v>
      </c>
      <c r="I93" s="1">
        <v>615</v>
      </c>
      <c r="J93" s="1">
        <v>12</v>
      </c>
      <c r="K93" s="1">
        <v>34</v>
      </c>
      <c r="L93" s="1">
        <v>47</v>
      </c>
      <c r="M93" s="1">
        <v>4</v>
      </c>
      <c r="N93" s="1">
        <v>25</v>
      </c>
      <c r="O93" s="1" t="s">
        <v>19</v>
      </c>
      <c r="P93" s="1">
        <v>12</v>
      </c>
      <c r="Q93" s="1">
        <v>3</v>
      </c>
      <c r="R93" s="1">
        <v>32</v>
      </c>
      <c r="S93" s="1">
        <v>17</v>
      </c>
      <c r="T93" s="1">
        <v>17</v>
      </c>
      <c r="U93" s="1">
        <v>35</v>
      </c>
      <c r="V93" s="1">
        <v>629</v>
      </c>
      <c r="W93" s="1">
        <v>75</v>
      </c>
      <c r="X93" s="1">
        <v>45</v>
      </c>
      <c r="Y93" s="1">
        <v>88</v>
      </c>
      <c r="Z93" s="1">
        <v>0</v>
      </c>
    </row>
    <row r="94" spans="1:26" x14ac:dyDescent="0.15">
      <c r="A94" s="1" t="s">
        <v>20</v>
      </c>
      <c r="B94" s="1">
        <v>28</v>
      </c>
      <c r="C94" s="1">
        <v>0</v>
      </c>
      <c r="D94" s="1">
        <v>1</v>
      </c>
      <c r="E94" s="1">
        <v>1</v>
      </c>
      <c r="F94" s="1">
        <v>1</v>
      </c>
      <c r="G94" s="1">
        <v>0</v>
      </c>
      <c r="H94" s="1">
        <v>0</v>
      </c>
      <c r="I94" s="1">
        <v>9</v>
      </c>
      <c r="J94" s="1">
        <v>0</v>
      </c>
      <c r="K94" s="1">
        <v>1</v>
      </c>
      <c r="L94" s="1">
        <v>0</v>
      </c>
      <c r="M94" s="1">
        <v>0</v>
      </c>
      <c r="N94" s="1">
        <v>0</v>
      </c>
      <c r="O94" s="1" t="s">
        <v>20</v>
      </c>
      <c r="P94" s="1">
        <v>1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13</v>
      </c>
      <c r="X94" s="1">
        <v>0</v>
      </c>
      <c r="Y94" s="1">
        <v>1</v>
      </c>
      <c r="Z94" s="1">
        <v>0</v>
      </c>
    </row>
    <row r="95" spans="1:26" x14ac:dyDescent="0.15">
      <c r="A95" s="1" t="s">
        <v>21</v>
      </c>
      <c r="B95" s="1">
        <v>52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1</v>
      </c>
      <c r="I95" s="1">
        <v>4</v>
      </c>
      <c r="J95" s="1">
        <v>0</v>
      </c>
      <c r="K95" s="1">
        <v>0</v>
      </c>
      <c r="L95" s="1">
        <v>0</v>
      </c>
      <c r="M95" s="1">
        <v>0</v>
      </c>
      <c r="N95" s="1">
        <v>1</v>
      </c>
      <c r="O95" s="1" t="s">
        <v>21</v>
      </c>
      <c r="P95" s="1">
        <v>2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40</v>
      </c>
      <c r="Y95" s="1">
        <v>4</v>
      </c>
      <c r="Z95" s="1">
        <v>0</v>
      </c>
    </row>
    <row r="96" spans="1:26" x14ac:dyDescent="0.15">
      <c r="A96" s="1" t="s">
        <v>22</v>
      </c>
      <c r="B96" s="1">
        <v>8</v>
      </c>
      <c r="C96" s="1">
        <v>0</v>
      </c>
      <c r="D96" s="1">
        <v>0</v>
      </c>
      <c r="E96" s="1">
        <v>0</v>
      </c>
      <c r="F96" s="1">
        <v>0</v>
      </c>
      <c r="G96" s="1">
        <v>3</v>
      </c>
      <c r="H96" s="1">
        <v>0</v>
      </c>
      <c r="I96" s="1">
        <v>2</v>
      </c>
      <c r="J96" s="1">
        <v>0</v>
      </c>
      <c r="K96" s="1">
        <v>0</v>
      </c>
      <c r="L96" s="1">
        <v>0</v>
      </c>
      <c r="M96" s="1">
        <v>1</v>
      </c>
      <c r="N96" s="1">
        <v>0</v>
      </c>
      <c r="O96" s="1" t="s">
        <v>22</v>
      </c>
      <c r="P96" s="1">
        <v>0</v>
      </c>
      <c r="Q96" s="1">
        <v>1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1</v>
      </c>
      <c r="Z96" s="1">
        <v>0</v>
      </c>
    </row>
    <row r="97" spans="1:26" x14ac:dyDescent="0.15">
      <c r="A97" s="1" t="s">
        <v>23</v>
      </c>
      <c r="B97" s="1">
        <v>1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1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 t="s">
        <v>23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</row>
    <row r="98" spans="1:26" x14ac:dyDescent="0.15">
      <c r="A98" s="1" t="s">
        <v>55</v>
      </c>
      <c r="B98" s="1">
        <v>325</v>
      </c>
      <c r="C98" s="1">
        <v>1</v>
      </c>
      <c r="D98" s="1">
        <v>0</v>
      </c>
      <c r="E98" s="1">
        <v>2</v>
      </c>
      <c r="F98" s="1">
        <v>3</v>
      </c>
      <c r="G98" s="1">
        <v>4</v>
      </c>
      <c r="H98" s="1">
        <v>4</v>
      </c>
      <c r="I98" s="1">
        <v>213</v>
      </c>
      <c r="J98" s="1">
        <v>5</v>
      </c>
      <c r="K98" s="1">
        <v>25</v>
      </c>
      <c r="L98" s="1">
        <v>7</v>
      </c>
      <c r="M98" s="1">
        <v>1</v>
      </c>
      <c r="N98" s="1">
        <v>4</v>
      </c>
      <c r="O98" s="1" t="s">
        <v>55</v>
      </c>
      <c r="P98" s="1">
        <v>3</v>
      </c>
      <c r="Q98" s="1">
        <v>3</v>
      </c>
      <c r="R98" s="1">
        <v>3</v>
      </c>
      <c r="S98" s="1">
        <v>4</v>
      </c>
      <c r="T98" s="1">
        <v>1</v>
      </c>
      <c r="U98" s="1">
        <v>3</v>
      </c>
      <c r="V98" s="1">
        <v>3</v>
      </c>
      <c r="W98" s="1">
        <v>4</v>
      </c>
      <c r="X98" s="1">
        <v>5</v>
      </c>
      <c r="Y98" s="1">
        <v>27</v>
      </c>
      <c r="Z98" s="1">
        <v>0</v>
      </c>
    </row>
    <row r="99" spans="1:26" x14ac:dyDescent="0.15">
      <c r="A99" s="1" t="s">
        <v>101</v>
      </c>
      <c r="B99" s="1">
        <v>29</v>
      </c>
      <c r="C99" s="1">
        <v>0</v>
      </c>
      <c r="D99" s="1">
        <v>0</v>
      </c>
      <c r="E99" s="1">
        <v>0</v>
      </c>
      <c r="F99" s="1">
        <v>2</v>
      </c>
      <c r="G99" s="1">
        <v>4</v>
      </c>
      <c r="H99" s="1">
        <v>1</v>
      </c>
      <c r="I99" s="1">
        <v>13</v>
      </c>
      <c r="J99" s="1">
        <v>0</v>
      </c>
      <c r="K99" s="1">
        <v>2</v>
      </c>
      <c r="L99" s="1">
        <v>1</v>
      </c>
      <c r="M99" s="1">
        <v>0</v>
      </c>
      <c r="N99" s="1">
        <v>2</v>
      </c>
      <c r="O99" s="1" t="s">
        <v>101</v>
      </c>
      <c r="P99" s="1">
        <v>0</v>
      </c>
      <c r="Q99" s="1">
        <v>0</v>
      </c>
      <c r="R99" s="1">
        <v>2</v>
      </c>
      <c r="S99" s="1">
        <v>0</v>
      </c>
      <c r="T99" s="1">
        <v>0</v>
      </c>
      <c r="U99" s="1">
        <v>0</v>
      </c>
      <c r="V99" s="1">
        <v>1</v>
      </c>
      <c r="W99" s="1">
        <v>0</v>
      </c>
      <c r="X99" s="1">
        <v>0</v>
      </c>
      <c r="Y99" s="1">
        <v>1</v>
      </c>
      <c r="Z99" s="1">
        <v>0</v>
      </c>
    </row>
    <row r="100" spans="1:26" x14ac:dyDescent="0.15">
      <c r="A100" s="1" t="s">
        <v>102</v>
      </c>
      <c r="B100" s="1">
        <v>27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22</v>
      </c>
      <c r="J100" s="1">
        <v>0</v>
      </c>
      <c r="K100" s="1">
        <v>0</v>
      </c>
      <c r="L100" s="1">
        <v>3</v>
      </c>
      <c r="M100" s="1">
        <v>0</v>
      </c>
      <c r="N100" s="1">
        <v>0</v>
      </c>
      <c r="O100" s="1" t="s">
        <v>102</v>
      </c>
      <c r="P100" s="1">
        <v>0</v>
      </c>
      <c r="Q100" s="1">
        <v>0</v>
      </c>
      <c r="R100" s="1">
        <v>1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1</v>
      </c>
      <c r="Z100" s="1">
        <v>0</v>
      </c>
    </row>
    <row r="101" spans="1:26" x14ac:dyDescent="0.15">
      <c r="A101" s="1" t="s">
        <v>103</v>
      </c>
      <c r="B101" s="1">
        <v>45</v>
      </c>
      <c r="C101" s="1">
        <v>0</v>
      </c>
      <c r="D101" s="1">
        <v>0</v>
      </c>
      <c r="E101" s="1">
        <v>0</v>
      </c>
      <c r="F101" s="1">
        <v>0</v>
      </c>
      <c r="G101" s="1">
        <v>3</v>
      </c>
      <c r="H101" s="1">
        <v>4</v>
      </c>
      <c r="I101" s="1">
        <v>34</v>
      </c>
      <c r="J101" s="1">
        <v>0</v>
      </c>
      <c r="K101" s="1">
        <v>1</v>
      </c>
      <c r="L101" s="1">
        <v>0</v>
      </c>
      <c r="M101" s="1">
        <v>0</v>
      </c>
      <c r="N101" s="1">
        <v>1</v>
      </c>
      <c r="O101" s="1" t="s">
        <v>103</v>
      </c>
      <c r="P101" s="1">
        <v>0</v>
      </c>
      <c r="Q101" s="1">
        <v>0</v>
      </c>
      <c r="R101" s="1">
        <v>0</v>
      </c>
      <c r="S101" s="1">
        <v>1</v>
      </c>
      <c r="T101" s="1">
        <v>1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</row>
    <row r="102" spans="1:26" x14ac:dyDescent="0.15">
      <c r="A102" s="1" t="s">
        <v>104</v>
      </c>
      <c r="B102" s="1">
        <v>5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5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 t="s">
        <v>104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</row>
    <row r="103" spans="1:26" x14ac:dyDescent="0.15">
      <c r="A103" s="1" t="s">
        <v>105</v>
      </c>
      <c r="B103" s="1">
        <v>19</v>
      </c>
      <c r="C103" s="1">
        <v>0</v>
      </c>
      <c r="D103" s="1">
        <v>0</v>
      </c>
      <c r="E103" s="1">
        <v>1</v>
      </c>
      <c r="F103" s="1">
        <v>0</v>
      </c>
      <c r="G103" s="1">
        <v>0</v>
      </c>
      <c r="H103" s="1">
        <v>0</v>
      </c>
      <c r="I103" s="1">
        <v>18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 t="s">
        <v>105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</row>
    <row r="104" spans="1:26" x14ac:dyDescent="0.15">
      <c r="A104" s="1" t="s">
        <v>106</v>
      </c>
      <c r="B104" s="1">
        <v>23</v>
      </c>
      <c r="C104" s="1">
        <v>0</v>
      </c>
      <c r="D104" s="1">
        <v>0</v>
      </c>
      <c r="E104" s="1">
        <v>0</v>
      </c>
      <c r="F104" s="1">
        <v>1</v>
      </c>
      <c r="G104" s="1">
        <v>0</v>
      </c>
      <c r="H104" s="1">
        <v>2</v>
      </c>
      <c r="I104" s="1">
        <v>11</v>
      </c>
      <c r="J104" s="1">
        <v>0</v>
      </c>
      <c r="K104" s="1">
        <v>5</v>
      </c>
      <c r="L104" s="1">
        <v>0</v>
      </c>
      <c r="M104" s="1">
        <v>0</v>
      </c>
      <c r="N104" s="1">
        <v>0</v>
      </c>
      <c r="O104" s="1" t="s">
        <v>106</v>
      </c>
      <c r="P104" s="1">
        <v>0</v>
      </c>
      <c r="Q104" s="1">
        <v>0</v>
      </c>
      <c r="R104" s="1">
        <v>2</v>
      </c>
      <c r="S104" s="1">
        <v>1</v>
      </c>
      <c r="T104" s="1">
        <v>0</v>
      </c>
      <c r="U104" s="1">
        <v>1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</row>
    <row r="105" spans="1:26" x14ac:dyDescent="0.15">
      <c r="A105" s="1" t="s">
        <v>24</v>
      </c>
      <c r="B105" s="1">
        <v>133</v>
      </c>
      <c r="C105" s="1">
        <v>0</v>
      </c>
      <c r="D105" s="1">
        <v>3</v>
      </c>
      <c r="E105" s="1">
        <v>0</v>
      </c>
      <c r="F105" s="1">
        <v>2</v>
      </c>
      <c r="G105" s="1">
        <v>3</v>
      </c>
      <c r="H105" s="1">
        <v>1</v>
      </c>
      <c r="I105" s="1">
        <v>99</v>
      </c>
      <c r="J105" s="1">
        <v>0</v>
      </c>
      <c r="K105" s="1">
        <v>3</v>
      </c>
      <c r="L105" s="1">
        <v>2</v>
      </c>
      <c r="M105" s="1">
        <v>1</v>
      </c>
      <c r="N105" s="1">
        <v>4</v>
      </c>
      <c r="O105" s="1" t="s">
        <v>24</v>
      </c>
      <c r="P105" s="1">
        <v>4</v>
      </c>
      <c r="Q105" s="1">
        <v>1</v>
      </c>
      <c r="R105" s="1">
        <v>3</v>
      </c>
      <c r="S105" s="1">
        <v>1</v>
      </c>
      <c r="T105" s="1">
        <v>0</v>
      </c>
      <c r="U105" s="1">
        <v>1</v>
      </c>
      <c r="V105" s="1">
        <v>0</v>
      </c>
      <c r="W105" s="1">
        <v>1</v>
      </c>
      <c r="X105" s="1">
        <v>2</v>
      </c>
      <c r="Y105" s="1">
        <v>2</v>
      </c>
      <c r="Z105" s="1">
        <v>0</v>
      </c>
    </row>
    <row r="106" spans="1:26" x14ac:dyDescent="0.15">
      <c r="A106" s="31" t="s">
        <v>164</v>
      </c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 t="s">
        <v>164</v>
      </c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</sheetData>
  <mergeCells count="4">
    <mergeCell ref="A106:N106"/>
    <mergeCell ref="O106:Z106"/>
    <mergeCell ref="A36:N36"/>
    <mergeCell ref="O36:Z36"/>
  </mergeCells>
  <pageMargins left="0.7" right="0.7" top="0.75" bottom="0.75" header="0.3" footer="0.3"/>
  <pageSetup scale="16" orientation="portrait" r:id="rId1"/>
  <rowBreaks count="1" manualBreakCount="1">
    <brk id="37" max="16383" man="1"/>
  </rowBreaks>
  <colBreaks count="1" manualBreakCount="1">
    <brk id="14" max="10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49F7E-F72D-45FC-BF4A-D897C9F23B3F}">
  <dimension ref="A1:Z105"/>
  <sheetViews>
    <sheetView view="pageBreakPreview" topLeftCell="A34" zoomScale="125" zoomScaleNormal="100" zoomScaleSheetLayoutView="125" workbookViewId="0">
      <selection activeCell="O18" sqref="O18"/>
    </sheetView>
  </sheetViews>
  <sheetFormatPr defaultColWidth="8.85546875" defaultRowHeight="9" x14ac:dyDescent="0.15"/>
  <cols>
    <col min="1" max="1" width="13.28515625" style="1" customWidth="1"/>
    <col min="2" max="14" width="5.85546875" style="1" customWidth="1"/>
    <col min="15" max="15" width="13.28515625" style="1" customWidth="1"/>
    <col min="16" max="26" width="7" style="1" customWidth="1"/>
    <col min="27" max="16384" width="8.85546875" style="1"/>
  </cols>
  <sheetData>
    <row r="1" spans="1:26" x14ac:dyDescent="0.15">
      <c r="A1" s="1" t="s">
        <v>183</v>
      </c>
      <c r="O1" s="1" t="s">
        <v>183</v>
      </c>
    </row>
    <row r="2" spans="1:26" s="2" customFormat="1" x14ac:dyDescent="0.15">
      <c r="A2" s="7"/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7"/>
      <c r="P2" s="8" t="s">
        <v>13</v>
      </c>
      <c r="Q2" s="8" t="s">
        <v>14</v>
      </c>
      <c r="R2" s="8" t="s">
        <v>15</v>
      </c>
      <c r="S2" s="8" t="s">
        <v>16</v>
      </c>
      <c r="T2" s="8" t="s">
        <v>17</v>
      </c>
      <c r="U2" s="8" t="s">
        <v>18</v>
      </c>
      <c r="V2" s="8" t="s">
        <v>19</v>
      </c>
      <c r="W2" s="8" t="s">
        <v>20</v>
      </c>
      <c r="X2" s="8" t="s">
        <v>21</v>
      </c>
      <c r="Y2" s="8" t="s">
        <v>22</v>
      </c>
      <c r="Z2" s="8" t="s">
        <v>23</v>
      </c>
    </row>
    <row r="3" spans="1:26" x14ac:dyDescent="0.15">
      <c r="A3" s="1" t="s">
        <v>175</v>
      </c>
      <c r="B3" s="1">
        <v>72335</v>
      </c>
      <c r="C3" s="1">
        <v>284</v>
      </c>
      <c r="D3" s="1">
        <v>1762</v>
      </c>
      <c r="E3" s="1">
        <v>3774</v>
      </c>
      <c r="F3" s="1">
        <v>2863</v>
      </c>
      <c r="G3" s="1">
        <v>5233</v>
      </c>
      <c r="H3" s="1">
        <v>3648</v>
      </c>
      <c r="I3" s="1">
        <v>25380</v>
      </c>
      <c r="J3" s="1">
        <v>2180</v>
      </c>
      <c r="K3" s="1">
        <v>3218</v>
      </c>
      <c r="L3" s="1">
        <v>990</v>
      </c>
      <c r="M3" s="1">
        <v>1002</v>
      </c>
      <c r="N3" s="1">
        <v>2814</v>
      </c>
      <c r="O3" s="1" t="s">
        <v>175</v>
      </c>
      <c r="P3" s="1">
        <v>3201</v>
      </c>
      <c r="Q3" s="1">
        <v>1331</v>
      </c>
      <c r="R3" s="1">
        <v>2909</v>
      </c>
      <c r="S3" s="1">
        <v>1994</v>
      </c>
      <c r="T3" s="1">
        <v>2100</v>
      </c>
      <c r="U3" s="1">
        <v>1385</v>
      </c>
      <c r="V3" s="1">
        <v>1440</v>
      </c>
      <c r="W3" s="1">
        <v>936</v>
      </c>
      <c r="X3" s="1">
        <v>1309</v>
      </c>
      <c r="Y3" s="1">
        <v>2537</v>
      </c>
      <c r="Z3" s="1">
        <v>45</v>
      </c>
    </row>
    <row r="4" spans="1:26" x14ac:dyDescent="0.15">
      <c r="A4" s="1" t="s">
        <v>1</v>
      </c>
      <c r="B4" s="1">
        <v>1535</v>
      </c>
      <c r="C4" s="1">
        <v>86</v>
      </c>
      <c r="D4" s="1">
        <v>13</v>
      </c>
      <c r="E4" s="1">
        <v>40</v>
      </c>
      <c r="F4" s="1">
        <v>24</v>
      </c>
      <c r="G4" s="1">
        <v>62</v>
      </c>
      <c r="H4" s="1">
        <v>59</v>
      </c>
      <c r="I4" s="1">
        <v>638</v>
      </c>
      <c r="J4" s="1">
        <v>26</v>
      </c>
      <c r="K4" s="1">
        <v>59</v>
      </c>
      <c r="L4" s="1">
        <v>19</v>
      </c>
      <c r="M4" s="1">
        <v>30</v>
      </c>
      <c r="N4" s="1">
        <v>89</v>
      </c>
      <c r="O4" s="1" t="s">
        <v>1</v>
      </c>
      <c r="P4" s="1">
        <v>67</v>
      </c>
      <c r="Q4" s="1">
        <v>19</v>
      </c>
      <c r="R4" s="1">
        <v>63</v>
      </c>
      <c r="S4" s="1">
        <v>54</v>
      </c>
      <c r="T4" s="1">
        <v>62</v>
      </c>
      <c r="U4" s="1">
        <v>19</v>
      </c>
      <c r="V4" s="1">
        <v>38</v>
      </c>
      <c r="W4" s="1">
        <v>19</v>
      </c>
      <c r="X4" s="1">
        <v>18</v>
      </c>
      <c r="Y4" s="1">
        <v>31</v>
      </c>
      <c r="Z4" s="1">
        <v>0</v>
      </c>
    </row>
    <row r="5" spans="1:26" x14ac:dyDescent="0.15">
      <c r="A5" s="1" t="s">
        <v>2</v>
      </c>
      <c r="B5" s="1">
        <v>2433</v>
      </c>
      <c r="C5" s="1">
        <v>1</v>
      </c>
      <c r="D5" s="1">
        <v>1434</v>
      </c>
      <c r="E5" s="1">
        <v>146</v>
      </c>
      <c r="F5" s="1">
        <v>30</v>
      </c>
      <c r="G5" s="1">
        <v>58</v>
      </c>
      <c r="H5" s="1">
        <v>46</v>
      </c>
      <c r="I5" s="1">
        <v>491</v>
      </c>
      <c r="J5" s="1">
        <v>24</v>
      </c>
      <c r="K5" s="1">
        <v>21</v>
      </c>
      <c r="L5" s="1">
        <v>12</v>
      </c>
      <c r="M5" s="1">
        <v>5</v>
      </c>
      <c r="N5" s="1">
        <v>12</v>
      </c>
      <c r="O5" s="1" t="s">
        <v>2</v>
      </c>
      <c r="P5" s="1">
        <v>12</v>
      </c>
      <c r="Q5" s="1">
        <v>0</v>
      </c>
      <c r="R5" s="1">
        <v>11</v>
      </c>
      <c r="S5" s="1">
        <v>6</v>
      </c>
      <c r="T5" s="1">
        <v>10</v>
      </c>
      <c r="U5" s="1">
        <v>2</v>
      </c>
      <c r="V5" s="1">
        <v>0</v>
      </c>
      <c r="W5" s="1">
        <v>36</v>
      </c>
      <c r="X5" s="1">
        <v>58</v>
      </c>
      <c r="Y5" s="1">
        <v>18</v>
      </c>
      <c r="Z5" s="1">
        <v>0</v>
      </c>
    </row>
    <row r="6" spans="1:26" x14ac:dyDescent="0.15">
      <c r="A6" s="1" t="s">
        <v>3</v>
      </c>
      <c r="B6" s="1">
        <v>4888</v>
      </c>
      <c r="C6" s="1">
        <v>7</v>
      </c>
      <c r="D6" s="1">
        <v>123</v>
      </c>
      <c r="E6" s="1">
        <v>3153</v>
      </c>
      <c r="F6" s="1">
        <v>54</v>
      </c>
      <c r="G6" s="1">
        <v>121</v>
      </c>
      <c r="H6" s="1">
        <v>105</v>
      </c>
      <c r="I6" s="1">
        <v>965</v>
      </c>
      <c r="J6" s="1">
        <v>30</v>
      </c>
      <c r="K6" s="1">
        <v>56</v>
      </c>
      <c r="L6" s="1">
        <v>11</v>
      </c>
      <c r="M6" s="1">
        <v>8</v>
      </c>
      <c r="N6" s="1">
        <v>13</v>
      </c>
      <c r="O6" s="1" t="s">
        <v>3</v>
      </c>
      <c r="P6" s="1">
        <v>18</v>
      </c>
      <c r="Q6" s="1">
        <v>4</v>
      </c>
      <c r="R6" s="1">
        <v>22</v>
      </c>
      <c r="S6" s="1">
        <v>15</v>
      </c>
      <c r="T6" s="1">
        <v>9</v>
      </c>
      <c r="U6" s="1">
        <v>5</v>
      </c>
      <c r="V6" s="1">
        <v>7</v>
      </c>
      <c r="W6" s="1">
        <v>41</v>
      </c>
      <c r="X6" s="1">
        <v>60</v>
      </c>
      <c r="Y6" s="1">
        <v>59</v>
      </c>
      <c r="Z6" s="1">
        <v>2</v>
      </c>
    </row>
    <row r="7" spans="1:26" x14ac:dyDescent="0.15">
      <c r="A7" s="1" t="s">
        <v>4</v>
      </c>
      <c r="B7" s="1">
        <v>3937</v>
      </c>
      <c r="C7" s="1">
        <v>3</v>
      </c>
      <c r="D7" s="1">
        <v>12</v>
      </c>
      <c r="E7" s="1">
        <v>53</v>
      </c>
      <c r="F7" s="1">
        <v>2248</v>
      </c>
      <c r="G7" s="1">
        <v>148</v>
      </c>
      <c r="H7" s="1">
        <v>116</v>
      </c>
      <c r="I7" s="1">
        <v>944</v>
      </c>
      <c r="J7" s="1">
        <v>32</v>
      </c>
      <c r="K7" s="1">
        <v>73</v>
      </c>
      <c r="L7" s="1">
        <v>6</v>
      </c>
      <c r="M7" s="1">
        <v>15</v>
      </c>
      <c r="N7" s="1">
        <v>10</v>
      </c>
      <c r="O7" s="1" t="s">
        <v>4</v>
      </c>
      <c r="P7" s="1">
        <v>10</v>
      </c>
      <c r="Q7" s="1">
        <v>6</v>
      </c>
      <c r="R7" s="1">
        <v>13</v>
      </c>
      <c r="S7" s="1">
        <v>13</v>
      </c>
      <c r="T7" s="1">
        <v>5</v>
      </c>
      <c r="U7" s="1">
        <v>6</v>
      </c>
      <c r="V7" s="1">
        <v>10</v>
      </c>
      <c r="W7" s="1">
        <v>42</v>
      </c>
      <c r="X7" s="1">
        <v>59</v>
      </c>
      <c r="Y7" s="1">
        <v>112</v>
      </c>
      <c r="Z7" s="1">
        <v>1</v>
      </c>
    </row>
    <row r="8" spans="1:26" x14ac:dyDescent="0.15">
      <c r="A8" s="1" t="s">
        <v>5</v>
      </c>
      <c r="B8" s="1">
        <v>5573</v>
      </c>
      <c r="C8" s="1">
        <v>2</v>
      </c>
      <c r="D8" s="1">
        <v>18</v>
      </c>
      <c r="E8" s="1">
        <v>36</v>
      </c>
      <c r="F8" s="1">
        <v>82</v>
      </c>
      <c r="G8" s="1">
        <v>3458</v>
      </c>
      <c r="H8" s="1">
        <v>228</v>
      </c>
      <c r="I8" s="1">
        <v>1332</v>
      </c>
      <c r="J8" s="1">
        <v>39</v>
      </c>
      <c r="K8" s="1">
        <v>66</v>
      </c>
      <c r="L8" s="1">
        <v>7</v>
      </c>
      <c r="M8" s="1">
        <v>8</v>
      </c>
      <c r="N8" s="1">
        <v>27</v>
      </c>
      <c r="O8" s="1" t="s">
        <v>5</v>
      </c>
      <c r="P8" s="1">
        <v>21</v>
      </c>
      <c r="Q8" s="1">
        <v>13</v>
      </c>
      <c r="R8" s="1">
        <v>18</v>
      </c>
      <c r="S8" s="1">
        <v>17</v>
      </c>
      <c r="T8" s="1">
        <v>22</v>
      </c>
      <c r="U8" s="1">
        <v>10</v>
      </c>
      <c r="V8" s="1">
        <v>8</v>
      </c>
      <c r="W8" s="1">
        <v>20</v>
      </c>
      <c r="X8" s="1">
        <v>47</v>
      </c>
      <c r="Y8" s="1">
        <v>92</v>
      </c>
      <c r="Z8" s="1">
        <v>2</v>
      </c>
    </row>
    <row r="9" spans="1:26" x14ac:dyDescent="0.15">
      <c r="A9" s="1" t="s">
        <v>6</v>
      </c>
      <c r="B9" s="1">
        <v>2961</v>
      </c>
      <c r="C9" s="1">
        <v>4</v>
      </c>
      <c r="D9" s="1">
        <v>1</v>
      </c>
      <c r="E9" s="1">
        <v>6</v>
      </c>
      <c r="F9" s="1">
        <v>22</v>
      </c>
      <c r="G9" s="1">
        <v>126</v>
      </c>
      <c r="H9" s="1">
        <v>1953</v>
      </c>
      <c r="I9" s="1">
        <v>718</v>
      </c>
      <c r="J9" s="1">
        <v>41</v>
      </c>
      <c r="K9" s="1">
        <v>14</v>
      </c>
      <c r="L9" s="1">
        <v>0</v>
      </c>
      <c r="M9" s="1">
        <v>0</v>
      </c>
      <c r="N9" s="1">
        <v>2</v>
      </c>
      <c r="O9" s="1" t="s">
        <v>6</v>
      </c>
      <c r="P9" s="1">
        <v>1</v>
      </c>
      <c r="Q9" s="1">
        <v>0</v>
      </c>
      <c r="R9" s="1">
        <v>5</v>
      </c>
      <c r="S9" s="1">
        <v>3</v>
      </c>
      <c r="T9" s="1">
        <v>0</v>
      </c>
      <c r="U9" s="1">
        <v>0</v>
      </c>
      <c r="V9" s="1">
        <v>3</v>
      </c>
      <c r="W9" s="1">
        <v>1</v>
      </c>
      <c r="X9" s="1">
        <v>1</v>
      </c>
      <c r="Y9" s="1">
        <v>59</v>
      </c>
      <c r="Z9" s="1">
        <v>1</v>
      </c>
    </row>
    <row r="10" spans="1:26" x14ac:dyDescent="0.15">
      <c r="A10" s="1" t="s">
        <v>7</v>
      </c>
      <c r="B10" s="1">
        <v>15176</v>
      </c>
      <c r="C10" s="1">
        <v>45</v>
      </c>
      <c r="D10" s="1">
        <v>79</v>
      </c>
      <c r="E10" s="1">
        <v>177</v>
      </c>
      <c r="F10" s="1">
        <v>220</v>
      </c>
      <c r="G10" s="1">
        <v>602</v>
      </c>
      <c r="H10" s="1">
        <v>567</v>
      </c>
      <c r="I10" s="1">
        <v>10629</v>
      </c>
      <c r="J10" s="1">
        <v>267</v>
      </c>
      <c r="K10" s="1">
        <v>407</v>
      </c>
      <c r="L10" s="1">
        <v>121</v>
      </c>
      <c r="M10" s="1">
        <v>115</v>
      </c>
      <c r="N10" s="1">
        <v>248</v>
      </c>
      <c r="O10" s="1" t="s">
        <v>7</v>
      </c>
      <c r="P10" s="1">
        <v>219</v>
      </c>
      <c r="Q10" s="1">
        <v>72</v>
      </c>
      <c r="R10" s="1">
        <v>263</v>
      </c>
      <c r="S10" s="1">
        <v>148</v>
      </c>
      <c r="T10" s="1">
        <v>190</v>
      </c>
      <c r="U10" s="1">
        <v>59</v>
      </c>
      <c r="V10" s="1">
        <v>135</v>
      </c>
      <c r="W10" s="1">
        <v>83</v>
      </c>
      <c r="X10" s="1">
        <v>173</v>
      </c>
      <c r="Y10" s="1">
        <v>337</v>
      </c>
      <c r="Z10" s="1">
        <v>20</v>
      </c>
    </row>
    <row r="11" spans="1:26" x14ac:dyDescent="0.15">
      <c r="A11" s="1" t="s">
        <v>8</v>
      </c>
      <c r="B11" s="1">
        <v>2763</v>
      </c>
      <c r="C11" s="1">
        <v>5</v>
      </c>
      <c r="D11" s="1">
        <v>4</v>
      </c>
      <c r="E11" s="1">
        <v>12</v>
      </c>
      <c r="F11" s="1">
        <v>32</v>
      </c>
      <c r="G11" s="1">
        <v>49</v>
      </c>
      <c r="H11" s="1">
        <v>96</v>
      </c>
      <c r="I11" s="1">
        <v>825</v>
      </c>
      <c r="J11" s="1">
        <v>1450</v>
      </c>
      <c r="K11" s="1">
        <v>76</v>
      </c>
      <c r="L11" s="1">
        <v>37</v>
      </c>
      <c r="M11" s="1">
        <v>17</v>
      </c>
      <c r="N11" s="1">
        <v>13</v>
      </c>
      <c r="O11" s="1" t="s">
        <v>8</v>
      </c>
      <c r="P11" s="1">
        <v>10</v>
      </c>
      <c r="Q11" s="1">
        <v>3</v>
      </c>
      <c r="R11" s="1">
        <v>7</v>
      </c>
      <c r="S11" s="1">
        <v>5</v>
      </c>
      <c r="T11" s="1">
        <v>13</v>
      </c>
      <c r="U11" s="1">
        <v>5</v>
      </c>
      <c r="V11" s="1">
        <v>5</v>
      </c>
      <c r="W11" s="1">
        <v>15</v>
      </c>
      <c r="X11" s="1">
        <v>45</v>
      </c>
      <c r="Y11" s="1">
        <v>39</v>
      </c>
      <c r="Z11" s="1">
        <v>0</v>
      </c>
    </row>
    <row r="12" spans="1:26" x14ac:dyDescent="0.15">
      <c r="A12" s="1" t="s">
        <v>9</v>
      </c>
      <c r="B12" s="1">
        <v>3009</v>
      </c>
      <c r="C12" s="1">
        <v>6</v>
      </c>
      <c r="D12" s="1">
        <v>9</v>
      </c>
      <c r="E12" s="1">
        <v>23</v>
      </c>
      <c r="F12" s="1">
        <v>19</v>
      </c>
      <c r="G12" s="1">
        <v>65</v>
      </c>
      <c r="H12" s="1">
        <v>78</v>
      </c>
      <c r="I12" s="1">
        <v>759</v>
      </c>
      <c r="J12" s="1">
        <v>30</v>
      </c>
      <c r="K12" s="1">
        <v>1685</v>
      </c>
      <c r="L12" s="1">
        <v>40</v>
      </c>
      <c r="M12" s="1">
        <v>33</v>
      </c>
      <c r="N12" s="1">
        <v>47</v>
      </c>
      <c r="O12" s="1" t="s">
        <v>9</v>
      </c>
      <c r="P12" s="1">
        <v>29</v>
      </c>
      <c r="Q12" s="1">
        <v>7</v>
      </c>
      <c r="R12" s="1">
        <v>28</v>
      </c>
      <c r="S12" s="1">
        <v>17</v>
      </c>
      <c r="T12" s="1">
        <v>13</v>
      </c>
      <c r="U12" s="1">
        <v>4</v>
      </c>
      <c r="V12" s="1">
        <v>10</v>
      </c>
      <c r="W12" s="1">
        <v>13</v>
      </c>
      <c r="X12" s="1">
        <v>27</v>
      </c>
      <c r="Y12" s="1">
        <v>65</v>
      </c>
      <c r="Z12" s="1">
        <v>2</v>
      </c>
    </row>
    <row r="13" spans="1:26" x14ac:dyDescent="0.15">
      <c r="A13" s="1" t="s">
        <v>10</v>
      </c>
      <c r="B13" s="1">
        <v>1088</v>
      </c>
      <c r="C13" s="1">
        <v>1</v>
      </c>
      <c r="D13" s="1">
        <v>1</v>
      </c>
      <c r="E13" s="1">
        <v>7</v>
      </c>
      <c r="F13" s="1">
        <v>9</v>
      </c>
      <c r="G13" s="1">
        <v>27</v>
      </c>
      <c r="H13" s="1">
        <v>30</v>
      </c>
      <c r="I13" s="1">
        <v>321</v>
      </c>
      <c r="J13" s="1">
        <v>19</v>
      </c>
      <c r="K13" s="1">
        <v>80</v>
      </c>
      <c r="L13" s="1">
        <v>487</v>
      </c>
      <c r="M13" s="1">
        <v>20</v>
      </c>
      <c r="N13" s="1">
        <v>8</v>
      </c>
      <c r="O13" s="1" t="s">
        <v>10</v>
      </c>
      <c r="P13" s="1">
        <v>2</v>
      </c>
      <c r="Q13" s="1">
        <v>4</v>
      </c>
      <c r="R13" s="1">
        <v>10</v>
      </c>
      <c r="S13" s="1">
        <v>6</v>
      </c>
      <c r="T13" s="1">
        <v>5</v>
      </c>
      <c r="U13" s="1">
        <v>5</v>
      </c>
      <c r="V13" s="1">
        <v>8</v>
      </c>
      <c r="W13" s="1">
        <v>6</v>
      </c>
      <c r="X13" s="1">
        <v>9</v>
      </c>
      <c r="Y13" s="1">
        <v>22</v>
      </c>
      <c r="Z13" s="1">
        <v>1</v>
      </c>
    </row>
    <row r="14" spans="1:26" x14ac:dyDescent="0.15">
      <c r="A14" s="1" t="s">
        <v>11</v>
      </c>
      <c r="B14" s="1">
        <v>1032</v>
      </c>
      <c r="C14" s="1">
        <v>33</v>
      </c>
      <c r="D14" s="1">
        <v>1</v>
      </c>
      <c r="E14" s="1">
        <v>5</v>
      </c>
      <c r="F14" s="1">
        <v>10</v>
      </c>
      <c r="G14" s="1">
        <v>8</v>
      </c>
      <c r="H14" s="1">
        <v>9</v>
      </c>
      <c r="I14" s="1">
        <v>235</v>
      </c>
      <c r="J14" s="1">
        <v>8</v>
      </c>
      <c r="K14" s="1">
        <v>63</v>
      </c>
      <c r="L14" s="1">
        <v>14</v>
      </c>
      <c r="M14" s="1">
        <v>549</v>
      </c>
      <c r="N14" s="1">
        <v>8</v>
      </c>
      <c r="O14" s="1" t="s">
        <v>11</v>
      </c>
      <c r="P14" s="1">
        <v>9</v>
      </c>
      <c r="Q14" s="1">
        <v>1</v>
      </c>
      <c r="R14" s="1">
        <v>12</v>
      </c>
      <c r="S14" s="1">
        <v>3</v>
      </c>
      <c r="T14" s="1">
        <v>0</v>
      </c>
      <c r="U14" s="1">
        <v>1</v>
      </c>
      <c r="V14" s="1">
        <v>0</v>
      </c>
      <c r="W14" s="1">
        <v>17</v>
      </c>
      <c r="X14" s="1">
        <v>18</v>
      </c>
      <c r="Y14" s="1">
        <v>28</v>
      </c>
      <c r="Z14" s="1">
        <v>0</v>
      </c>
    </row>
    <row r="15" spans="1:26" x14ac:dyDescent="0.15">
      <c r="A15" s="1" t="s">
        <v>12</v>
      </c>
      <c r="B15" s="1">
        <v>3751</v>
      </c>
      <c r="C15" s="1">
        <v>2</v>
      </c>
      <c r="D15" s="1">
        <v>6</v>
      </c>
      <c r="E15" s="1">
        <v>9</v>
      </c>
      <c r="F15" s="1">
        <v>20</v>
      </c>
      <c r="G15" s="1">
        <v>64</v>
      </c>
      <c r="H15" s="1">
        <v>52</v>
      </c>
      <c r="I15" s="1">
        <v>1111</v>
      </c>
      <c r="J15" s="1">
        <v>25</v>
      </c>
      <c r="K15" s="1">
        <v>84</v>
      </c>
      <c r="L15" s="1">
        <v>29</v>
      </c>
      <c r="M15" s="1">
        <v>12</v>
      </c>
      <c r="N15" s="1">
        <v>2051</v>
      </c>
      <c r="O15" s="1" t="s">
        <v>12</v>
      </c>
      <c r="P15" s="1">
        <v>43</v>
      </c>
      <c r="Q15" s="1">
        <v>16</v>
      </c>
      <c r="R15" s="1">
        <v>25</v>
      </c>
      <c r="S15" s="1">
        <v>16</v>
      </c>
      <c r="T15" s="1">
        <v>23</v>
      </c>
      <c r="U15" s="1">
        <v>3</v>
      </c>
      <c r="V15" s="1">
        <v>16</v>
      </c>
      <c r="W15" s="1">
        <v>26</v>
      </c>
      <c r="X15" s="1">
        <v>29</v>
      </c>
      <c r="Y15" s="1">
        <v>89</v>
      </c>
      <c r="Z15" s="1">
        <v>0</v>
      </c>
    </row>
    <row r="16" spans="1:26" x14ac:dyDescent="0.15">
      <c r="A16" s="1" t="s">
        <v>13</v>
      </c>
      <c r="B16" s="1">
        <v>4644</v>
      </c>
      <c r="C16" s="1">
        <v>1</v>
      </c>
      <c r="D16" s="1">
        <v>11</v>
      </c>
      <c r="E16" s="1">
        <v>9</v>
      </c>
      <c r="F16" s="1">
        <v>13</v>
      </c>
      <c r="G16" s="1">
        <v>122</v>
      </c>
      <c r="H16" s="1">
        <v>48</v>
      </c>
      <c r="I16" s="1">
        <v>1213</v>
      </c>
      <c r="J16" s="1">
        <v>37</v>
      </c>
      <c r="K16" s="1">
        <v>120</v>
      </c>
      <c r="L16" s="1">
        <v>40</v>
      </c>
      <c r="M16" s="1">
        <v>17</v>
      </c>
      <c r="N16" s="1">
        <v>64</v>
      </c>
      <c r="O16" s="1" t="s">
        <v>13</v>
      </c>
      <c r="P16" s="1">
        <v>2492</v>
      </c>
      <c r="Q16" s="1">
        <v>117</v>
      </c>
      <c r="R16" s="1">
        <v>37</v>
      </c>
      <c r="S16" s="1">
        <v>12</v>
      </c>
      <c r="T16" s="1">
        <v>20</v>
      </c>
      <c r="U16" s="1">
        <v>8</v>
      </c>
      <c r="V16" s="1">
        <v>9</v>
      </c>
      <c r="W16" s="1">
        <v>58</v>
      </c>
      <c r="X16" s="1">
        <v>61</v>
      </c>
      <c r="Y16" s="1">
        <v>135</v>
      </c>
      <c r="Z16" s="1">
        <v>0</v>
      </c>
    </row>
    <row r="17" spans="1:26" x14ac:dyDescent="0.15">
      <c r="A17" s="1" t="s">
        <v>14</v>
      </c>
      <c r="B17" s="1">
        <v>1676</v>
      </c>
      <c r="C17" s="1">
        <v>0</v>
      </c>
      <c r="D17" s="1">
        <v>2</v>
      </c>
      <c r="E17" s="1">
        <v>4</v>
      </c>
      <c r="F17" s="1">
        <v>3</v>
      </c>
      <c r="G17" s="1">
        <v>19</v>
      </c>
      <c r="H17" s="1">
        <v>15</v>
      </c>
      <c r="I17" s="1">
        <v>382</v>
      </c>
      <c r="J17" s="1">
        <v>7</v>
      </c>
      <c r="K17" s="1">
        <v>16</v>
      </c>
      <c r="L17" s="1">
        <v>9</v>
      </c>
      <c r="M17" s="1">
        <v>9</v>
      </c>
      <c r="N17" s="1">
        <v>18</v>
      </c>
      <c r="O17" s="1" t="s">
        <v>14</v>
      </c>
      <c r="P17" s="1">
        <v>80</v>
      </c>
      <c r="Q17" s="1">
        <v>995</v>
      </c>
      <c r="R17" s="1">
        <v>8</v>
      </c>
      <c r="S17" s="1">
        <v>9</v>
      </c>
      <c r="T17" s="1">
        <v>11</v>
      </c>
      <c r="U17" s="1">
        <v>0</v>
      </c>
      <c r="V17" s="1">
        <v>4</v>
      </c>
      <c r="W17" s="1">
        <v>19</v>
      </c>
      <c r="X17" s="1">
        <v>42</v>
      </c>
      <c r="Y17" s="1">
        <v>24</v>
      </c>
      <c r="Z17" s="1">
        <v>0</v>
      </c>
    </row>
    <row r="18" spans="1:26" x14ac:dyDescent="0.15">
      <c r="A18" s="1" t="s">
        <v>15</v>
      </c>
      <c r="B18" s="1">
        <v>3497</v>
      </c>
      <c r="C18" s="1">
        <v>2</v>
      </c>
      <c r="D18" s="1">
        <v>2</v>
      </c>
      <c r="E18" s="1">
        <v>14</v>
      </c>
      <c r="F18" s="1">
        <v>7</v>
      </c>
      <c r="G18" s="1">
        <v>54</v>
      </c>
      <c r="H18" s="1">
        <v>30</v>
      </c>
      <c r="I18" s="1">
        <v>802</v>
      </c>
      <c r="J18" s="1">
        <v>15</v>
      </c>
      <c r="K18" s="1">
        <v>59</v>
      </c>
      <c r="L18" s="1">
        <v>20</v>
      </c>
      <c r="M18" s="1">
        <v>34</v>
      </c>
      <c r="N18" s="1">
        <v>46</v>
      </c>
      <c r="O18" s="1" t="s">
        <v>15</v>
      </c>
      <c r="P18" s="1">
        <v>22</v>
      </c>
      <c r="Q18" s="1">
        <v>7</v>
      </c>
      <c r="R18" s="1">
        <v>2128</v>
      </c>
      <c r="S18" s="1">
        <v>56</v>
      </c>
      <c r="T18" s="1">
        <v>12</v>
      </c>
      <c r="U18" s="1">
        <v>13</v>
      </c>
      <c r="V18" s="1">
        <v>16</v>
      </c>
      <c r="W18" s="1">
        <v>30</v>
      </c>
      <c r="X18" s="1">
        <v>45</v>
      </c>
      <c r="Y18" s="1">
        <v>83</v>
      </c>
      <c r="Z18" s="1">
        <v>0</v>
      </c>
    </row>
    <row r="19" spans="1:26" x14ac:dyDescent="0.15">
      <c r="A19" s="1" t="s">
        <v>16</v>
      </c>
      <c r="B19" s="1">
        <v>2758</v>
      </c>
      <c r="C19" s="1">
        <v>1</v>
      </c>
      <c r="D19" s="1">
        <v>7</v>
      </c>
      <c r="E19" s="1">
        <v>9</v>
      </c>
      <c r="F19" s="1">
        <v>15</v>
      </c>
      <c r="G19" s="1">
        <v>51</v>
      </c>
      <c r="H19" s="1">
        <v>36</v>
      </c>
      <c r="I19" s="1">
        <v>725</v>
      </c>
      <c r="J19" s="1">
        <v>10</v>
      </c>
      <c r="K19" s="1">
        <v>46</v>
      </c>
      <c r="L19" s="1">
        <v>14</v>
      </c>
      <c r="M19" s="1">
        <v>33</v>
      </c>
      <c r="N19" s="1">
        <v>10</v>
      </c>
      <c r="O19" s="1" t="s">
        <v>16</v>
      </c>
      <c r="P19" s="1">
        <v>18</v>
      </c>
      <c r="Q19" s="1">
        <v>2</v>
      </c>
      <c r="R19" s="1">
        <v>60</v>
      </c>
      <c r="S19" s="1">
        <v>1478</v>
      </c>
      <c r="T19" s="1">
        <v>31</v>
      </c>
      <c r="U19" s="1">
        <v>4</v>
      </c>
      <c r="V19" s="1">
        <v>19</v>
      </c>
      <c r="W19" s="1">
        <v>21</v>
      </c>
      <c r="X19" s="1">
        <v>54</v>
      </c>
      <c r="Y19" s="1">
        <v>110</v>
      </c>
      <c r="Z19" s="1">
        <v>4</v>
      </c>
    </row>
    <row r="20" spans="1:26" x14ac:dyDescent="0.15">
      <c r="A20" s="1" t="s">
        <v>17</v>
      </c>
      <c r="B20" s="1">
        <v>2802</v>
      </c>
      <c r="C20" s="1">
        <v>1</v>
      </c>
      <c r="D20" s="1">
        <v>4</v>
      </c>
      <c r="E20" s="1">
        <v>12</v>
      </c>
      <c r="F20" s="1">
        <v>8</v>
      </c>
      <c r="G20" s="1">
        <v>30</v>
      </c>
      <c r="H20" s="1">
        <v>29</v>
      </c>
      <c r="I20" s="1">
        <v>747</v>
      </c>
      <c r="J20" s="1">
        <v>18</v>
      </c>
      <c r="K20" s="1">
        <v>54</v>
      </c>
      <c r="L20" s="1">
        <v>20</v>
      </c>
      <c r="M20" s="1">
        <v>15</v>
      </c>
      <c r="N20" s="1">
        <v>22</v>
      </c>
      <c r="O20" s="1" t="s">
        <v>17</v>
      </c>
      <c r="P20" s="1">
        <v>23</v>
      </c>
      <c r="Q20" s="1">
        <v>17</v>
      </c>
      <c r="R20" s="1">
        <v>26</v>
      </c>
      <c r="S20" s="1">
        <v>20</v>
      </c>
      <c r="T20" s="1">
        <v>1568</v>
      </c>
      <c r="U20" s="1">
        <v>5</v>
      </c>
      <c r="V20" s="1">
        <v>19</v>
      </c>
      <c r="W20" s="1">
        <v>41</v>
      </c>
      <c r="X20" s="1">
        <v>39</v>
      </c>
      <c r="Y20" s="1">
        <v>83</v>
      </c>
      <c r="Z20" s="1">
        <v>1</v>
      </c>
    </row>
    <row r="21" spans="1:26" x14ac:dyDescent="0.15">
      <c r="A21" s="1" t="s">
        <v>18</v>
      </c>
      <c r="B21" s="1">
        <v>1888</v>
      </c>
      <c r="C21" s="1">
        <v>3</v>
      </c>
      <c r="D21" s="1">
        <v>2</v>
      </c>
      <c r="E21" s="1">
        <v>3</v>
      </c>
      <c r="F21" s="1">
        <v>4</v>
      </c>
      <c r="G21" s="1">
        <v>26</v>
      </c>
      <c r="H21" s="1">
        <v>27</v>
      </c>
      <c r="I21" s="1">
        <v>368</v>
      </c>
      <c r="J21" s="1">
        <v>22</v>
      </c>
      <c r="K21" s="1">
        <v>12</v>
      </c>
      <c r="L21" s="1">
        <v>8</v>
      </c>
      <c r="M21" s="1">
        <v>13</v>
      </c>
      <c r="N21" s="1">
        <v>9</v>
      </c>
      <c r="O21" s="1" t="s">
        <v>18</v>
      </c>
      <c r="P21" s="1">
        <v>9</v>
      </c>
      <c r="Q21" s="1">
        <v>1</v>
      </c>
      <c r="R21" s="1">
        <v>54</v>
      </c>
      <c r="S21" s="1">
        <v>13</v>
      </c>
      <c r="T21" s="1">
        <v>10</v>
      </c>
      <c r="U21" s="1">
        <v>1152</v>
      </c>
      <c r="V21" s="1">
        <v>33</v>
      </c>
      <c r="W21" s="1">
        <v>29</v>
      </c>
      <c r="X21" s="1">
        <v>46</v>
      </c>
      <c r="Y21" s="1">
        <v>44</v>
      </c>
      <c r="Z21" s="1">
        <v>0</v>
      </c>
    </row>
    <row r="22" spans="1:26" x14ac:dyDescent="0.15">
      <c r="A22" s="1" t="s">
        <v>19</v>
      </c>
      <c r="B22" s="1">
        <v>2235</v>
      </c>
      <c r="C22" s="1">
        <v>2</v>
      </c>
      <c r="D22" s="1">
        <v>8</v>
      </c>
      <c r="E22" s="1">
        <v>14</v>
      </c>
      <c r="F22" s="1">
        <v>8</v>
      </c>
      <c r="G22" s="1">
        <v>32</v>
      </c>
      <c r="H22" s="1">
        <v>23</v>
      </c>
      <c r="I22" s="1">
        <v>612</v>
      </c>
      <c r="J22" s="1">
        <v>15</v>
      </c>
      <c r="K22" s="1">
        <v>38</v>
      </c>
      <c r="L22" s="1">
        <v>52</v>
      </c>
      <c r="M22" s="1">
        <v>30</v>
      </c>
      <c r="N22" s="1">
        <v>26</v>
      </c>
      <c r="O22" s="1" t="s">
        <v>19</v>
      </c>
      <c r="P22" s="1">
        <v>11</v>
      </c>
      <c r="Q22" s="1">
        <v>5</v>
      </c>
      <c r="R22" s="1">
        <v>31</v>
      </c>
      <c r="S22" s="1">
        <v>26</v>
      </c>
      <c r="T22" s="1">
        <v>19</v>
      </c>
      <c r="U22" s="1">
        <v>47</v>
      </c>
      <c r="V22" s="1">
        <v>1044</v>
      </c>
      <c r="W22" s="1">
        <v>56</v>
      </c>
      <c r="X22" s="1">
        <v>55</v>
      </c>
      <c r="Y22" s="1">
        <v>81</v>
      </c>
      <c r="Z22" s="1">
        <v>0</v>
      </c>
    </row>
    <row r="23" spans="1:26" x14ac:dyDescent="0.15">
      <c r="A23" s="1" t="s">
        <v>20</v>
      </c>
      <c r="B23" s="1">
        <v>544</v>
      </c>
      <c r="C23" s="1">
        <v>0</v>
      </c>
      <c r="D23" s="1">
        <v>1</v>
      </c>
      <c r="E23" s="1">
        <v>1</v>
      </c>
      <c r="F23" s="1">
        <v>2</v>
      </c>
      <c r="G23" s="1">
        <v>6</v>
      </c>
      <c r="H23" s="1">
        <v>9</v>
      </c>
      <c r="I23" s="1">
        <v>74</v>
      </c>
      <c r="J23" s="1">
        <v>1</v>
      </c>
      <c r="K23" s="1">
        <v>9</v>
      </c>
      <c r="L23" s="1">
        <v>2</v>
      </c>
      <c r="M23" s="1">
        <v>2</v>
      </c>
      <c r="N23" s="1">
        <v>8</v>
      </c>
      <c r="O23" s="1" t="s">
        <v>20</v>
      </c>
      <c r="P23" s="1">
        <v>12</v>
      </c>
      <c r="Q23" s="1">
        <v>7</v>
      </c>
      <c r="R23" s="1">
        <v>7</v>
      </c>
      <c r="S23" s="1">
        <v>5</v>
      </c>
      <c r="T23" s="1">
        <v>10</v>
      </c>
      <c r="U23" s="1">
        <v>3</v>
      </c>
      <c r="V23" s="1">
        <v>6</v>
      </c>
      <c r="W23" s="1">
        <v>287</v>
      </c>
      <c r="X23" s="1">
        <v>59</v>
      </c>
      <c r="Y23" s="1">
        <v>33</v>
      </c>
      <c r="Z23" s="1">
        <v>0</v>
      </c>
    </row>
    <row r="24" spans="1:26" x14ac:dyDescent="0.15">
      <c r="A24" s="1" t="s">
        <v>21</v>
      </c>
      <c r="B24" s="1">
        <v>701</v>
      </c>
      <c r="C24" s="1">
        <v>0</v>
      </c>
      <c r="D24" s="1">
        <v>0</v>
      </c>
      <c r="E24" s="1">
        <v>4</v>
      </c>
      <c r="F24" s="1">
        <v>2</v>
      </c>
      <c r="G24" s="1">
        <v>6</v>
      </c>
      <c r="H24" s="1">
        <v>10</v>
      </c>
      <c r="I24" s="1">
        <v>145</v>
      </c>
      <c r="J24" s="1">
        <v>3</v>
      </c>
      <c r="K24" s="1">
        <v>21</v>
      </c>
      <c r="L24" s="1">
        <v>3</v>
      </c>
      <c r="M24" s="1">
        <v>3</v>
      </c>
      <c r="N24" s="1">
        <v>8</v>
      </c>
      <c r="O24" s="1" t="s">
        <v>21</v>
      </c>
      <c r="P24" s="1">
        <v>21</v>
      </c>
      <c r="Q24" s="1">
        <v>9</v>
      </c>
      <c r="R24" s="1">
        <v>9</v>
      </c>
      <c r="S24" s="1">
        <v>9</v>
      </c>
      <c r="T24" s="1">
        <v>17</v>
      </c>
      <c r="U24" s="1">
        <v>5</v>
      </c>
      <c r="V24" s="1">
        <v>14</v>
      </c>
      <c r="W24" s="1">
        <v>38</v>
      </c>
      <c r="X24" s="1">
        <v>312</v>
      </c>
      <c r="Y24" s="1">
        <v>59</v>
      </c>
      <c r="Z24" s="1">
        <v>3</v>
      </c>
    </row>
    <row r="25" spans="1:26" x14ac:dyDescent="0.15">
      <c r="A25" s="1" t="s">
        <v>22</v>
      </c>
      <c r="B25" s="1">
        <v>1225</v>
      </c>
      <c r="C25" s="1">
        <v>0</v>
      </c>
      <c r="D25" s="1">
        <v>0</v>
      </c>
      <c r="E25" s="1">
        <v>1</v>
      </c>
      <c r="F25" s="1">
        <v>5</v>
      </c>
      <c r="G25" s="1">
        <v>13</v>
      </c>
      <c r="H25" s="1">
        <v>21</v>
      </c>
      <c r="I25" s="1">
        <v>175</v>
      </c>
      <c r="J25" s="1">
        <v>3</v>
      </c>
      <c r="K25" s="1">
        <v>25</v>
      </c>
      <c r="L25" s="1">
        <v>1</v>
      </c>
      <c r="M25" s="1">
        <v>4</v>
      </c>
      <c r="N25" s="1">
        <v>16</v>
      </c>
      <c r="O25" s="1" t="s">
        <v>22</v>
      </c>
      <c r="P25" s="1">
        <v>17</v>
      </c>
      <c r="Q25" s="1">
        <v>0</v>
      </c>
      <c r="R25" s="1">
        <v>6</v>
      </c>
      <c r="S25" s="1">
        <v>11</v>
      </c>
      <c r="T25" s="1">
        <v>3</v>
      </c>
      <c r="U25" s="1">
        <v>1</v>
      </c>
      <c r="V25" s="1">
        <v>11</v>
      </c>
      <c r="W25" s="1">
        <v>19</v>
      </c>
      <c r="X25" s="1">
        <v>29</v>
      </c>
      <c r="Y25" s="1">
        <v>861</v>
      </c>
      <c r="Z25" s="1">
        <v>3</v>
      </c>
    </row>
    <row r="26" spans="1:26" x14ac:dyDescent="0.15">
      <c r="A26" s="1" t="s">
        <v>23</v>
      </c>
      <c r="B26" s="1">
        <v>36</v>
      </c>
      <c r="C26" s="1">
        <v>0</v>
      </c>
      <c r="D26" s="1">
        <v>0</v>
      </c>
      <c r="E26" s="1">
        <v>0</v>
      </c>
      <c r="F26" s="1">
        <v>0</v>
      </c>
      <c r="G26" s="1">
        <v>2</v>
      </c>
      <c r="H26" s="1">
        <v>0</v>
      </c>
      <c r="I26" s="1">
        <v>18</v>
      </c>
      <c r="J26" s="1">
        <v>2</v>
      </c>
      <c r="K26" s="1">
        <v>1</v>
      </c>
      <c r="L26" s="1">
        <v>1</v>
      </c>
      <c r="M26" s="1">
        <v>0</v>
      </c>
      <c r="N26" s="1">
        <v>1</v>
      </c>
      <c r="O26" s="1" t="s">
        <v>23</v>
      </c>
      <c r="P26" s="1">
        <v>1</v>
      </c>
      <c r="Q26" s="1">
        <v>0</v>
      </c>
      <c r="R26" s="1">
        <v>1</v>
      </c>
      <c r="S26" s="1">
        <v>0</v>
      </c>
      <c r="T26" s="1">
        <v>2</v>
      </c>
      <c r="U26" s="1">
        <v>1</v>
      </c>
      <c r="V26" s="1">
        <v>0</v>
      </c>
      <c r="W26" s="1">
        <v>1</v>
      </c>
      <c r="X26" s="1">
        <v>0</v>
      </c>
      <c r="Y26" s="1">
        <v>0</v>
      </c>
      <c r="Z26" s="1">
        <v>5</v>
      </c>
    </row>
    <row r="27" spans="1:26" x14ac:dyDescent="0.15">
      <c r="A27" s="1" t="s">
        <v>55</v>
      </c>
      <c r="B27" s="1">
        <v>381</v>
      </c>
      <c r="C27" s="1">
        <v>5</v>
      </c>
      <c r="D27" s="1">
        <v>1</v>
      </c>
      <c r="E27" s="1">
        <v>2</v>
      </c>
      <c r="F27" s="1">
        <v>4</v>
      </c>
      <c r="G27" s="1">
        <v>9</v>
      </c>
      <c r="H27" s="1">
        <v>8</v>
      </c>
      <c r="I27" s="1">
        <v>243</v>
      </c>
      <c r="J27" s="1">
        <v>6</v>
      </c>
      <c r="K27" s="1">
        <v>33</v>
      </c>
      <c r="L27" s="1">
        <v>13</v>
      </c>
      <c r="M27" s="1">
        <v>4</v>
      </c>
      <c r="N27" s="1">
        <v>3</v>
      </c>
      <c r="O27" s="1" t="s">
        <v>55</v>
      </c>
      <c r="P27" s="1">
        <v>3</v>
      </c>
      <c r="Q27" s="1">
        <v>0</v>
      </c>
      <c r="R27" s="1">
        <v>4</v>
      </c>
      <c r="S27" s="1">
        <v>2</v>
      </c>
      <c r="T27" s="1">
        <v>2</v>
      </c>
      <c r="U27" s="1">
        <v>2</v>
      </c>
      <c r="V27" s="1">
        <v>2</v>
      </c>
      <c r="W27" s="1">
        <v>6</v>
      </c>
      <c r="X27" s="1">
        <v>6</v>
      </c>
      <c r="Y27" s="1">
        <v>23</v>
      </c>
      <c r="Z27" s="1">
        <v>0</v>
      </c>
    </row>
    <row r="28" spans="1:26" x14ac:dyDescent="0.15">
      <c r="A28" s="1" t="s">
        <v>101</v>
      </c>
      <c r="B28" s="1">
        <v>930</v>
      </c>
      <c r="C28" s="1">
        <v>1</v>
      </c>
      <c r="D28" s="1">
        <v>19</v>
      </c>
      <c r="E28" s="1">
        <v>25</v>
      </c>
      <c r="F28" s="1">
        <v>16</v>
      </c>
      <c r="G28" s="1">
        <v>56</v>
      </c>
      <c r="H28" s="1">
        <v>24</v>
      </c>
      <c r="I28" s="1">
        <v>361</v>
      </c>
      <c r="J28" s="1">
        <v>43</v>
      </c>
      <c r="K28" s="1">
        <v>58</v>
      </c>
      <c r="L28" s="1">
        <v>8</v>
      </c>
      <c r="M28" s="1">
        <v>16</v>
      </c>
      <c r="N28" s="1">
        <v>50</v>
      </c>
      <c r="O28" s="1" t="s">
        <v>101</v>
      </c>
      <c r="P28" s="1">
        <v>39</v>
      </c>
      <c r="Q28" s="1">
        <v>22</v>
      </c>
      <c r="R28" s="1">
        <v>43</v>
      </c>
      <c r="S28" s="1">
        <v>48</v>
      </c>
      <c r="T28" s="1">
        <v>35</v>
      </c>
      <c r="U28" s="1">
        <v>16</v>
      </c>
      <c r="V28" s="1">
        <v>18</v>
      </c>
      <c r="W28" s="1">
        <v>9</v>
      </c>
      <c r="X28" s="1">
        <v>5</v>
      </c>
      <c r="Y28" s="1">
        <v>18</v>
      </c>
      <c r="Z28" s="1">
        <v>0</v>
      </c>
    </row>
    <row r="29" spans="1:26" x14ac:dyDescent="0.15">
      <c r="A29" s="1" t="s">
        <v>102</v>
      </c>
      <c r="B29" s="1">
        <v>223</v>
      </c>
      <c r="C29" s="1">
        <v>72</v>
      </c>
      <c r="D29" s="1">
        <v>0</v>
      </c>
      <c r="E29" s="1">
        <v>2</v>
      </c>
      <c r="F29" s="1">
        <v>1</v>
      </c>
      <c r="G29" s="1">
        <v>2</v>
      </c>
      <c r="H29" s="1">
        <v>2</v>
      </c>
      <c r="I29" s="1">
        <v>111</v>
      </c>
      <c r="J29" s="1">
        <v>3</v>
      </c>
      <c r="K29" s="1">
        <v>5</v>
      </c>
      <c r="L29" s="1">
        <v>5</v>
      </c>
      <c r="M29" s="1">
        <v>1</v>
      </c>
      <c r="N29" s="1">
        <v>0</v>
      </c>
      <c r="O29" s="1" t="s">
        <v>102</v>
      </c>
      <c r="P29" s="1">
        <v>0</v>
      </c>
      <c r="Q29" s="1">
        <v>3</v>
      </c>
      <c r="R29" s="1">
        <v>2</v>
      </c>
      <c r="S29" s="1">
        <v>0</v>
      </c>
      <c r="T29" s="1">
        <v>2</v>
      </c>
      <c r="U29" s="1">
        <v>1</v>
      </c>
      <c r="V29" s="1">
        <v>3</v>
      </c>
      <c r="W29" s="1">
        <v>0</v>
      </c>
      <c r="X29" s="1">
        <v>0</v>
      </c>
      <c r="Y29" s="1">
        <v>8</v>
      </c>
      <c r="Z29" s="1">
        <v>0</v>
      </c>
    </row>
    <row r="30" spans="1:26" x14ac:dyDescent="0.15">
      <c r="A30" s="1" t="s">
        <v>103</v>
      </c>
      <c r="B30" s="1">
        <v>65</v>
      </c>
      <c r="C30" s="1">
        <v>0</v>
      </c>
      <c r="D30" s="1">
        <v>0</v>
      </c>
      <c r="E30" s="1">
        <v>0</v>
      </c>
      <c r="F30" s="1">
        <v>0</v>
      </c>
      <c r="G30" s="1">
        <v>3</v>
      </c>
      <c r="H30" s="1">
        <v>4</v>
      </c>
      <c r="I30" s="1">
        <v>53</v>
      </c>
      <c r="J30" s="1">
        <v>0</v>
      </c>
      <c r="K30" s="1">
        <v>4</v>
      </c>
      <c r="L30" s="1">
        <v>0</v>
      </c>
      <c r="M30" s="1">
        <v>0</v>
      </c>
      <c r="N30" s="1">
        <v>0</v>
      </c>
      <c r="O30" s="1" t="s">
        <v>103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1</v>
      </c>
      <c r="Y30" s="1">
        <v>0</v>
      </c>
      <c r="Z30" s="1">
        <v>0</v>
      </c>
    </row>
    <row r="31" spans="1:26" x14ac:dyDescent="0.15">
      <c r="A31" s="1" t="s">
        <v>104</v>
      </c>
      <c r="B31" s="1">
        <v>23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1">
        <v>17</v>
      </c>
      <c r="J31" s="1">
        <v>0</v>
      </c>
      <c r="K31" s="1">
        <v>1</v>
      </c>
      <c r="L31" s="1">
        <v>0</v>
      </c>
      <c r="M31" s="1">
        <v>0</v>
      </c>
      <c r="N31" s="1">
        <v>0</v>
      </c>
      <c r="O31" s="1" t="s">
        <v>104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1</v>
      </c>
      <c r="Y31" s="1">
        <v>3</v>
      </c>
      <c r="Z31" s="1">
        <v>0</v>
      </c>
    </row>
    <row r="32" spans="1:26" x14ac:dyDescent="0.15">
      <c r="A32" s="1" t="s">
        <v>105</v>
      </c>
      <c r="B32" s="1">
        <v>42</v>
      </c>
      <c r="C32" s="1">
        <v>0</v>
      </c>
      <c r="D32" s="1">
        <v>0</v>
      </c>
      <c r="E32" s="1">
        <v>1</v>
      </c>
      <c r="F32" s="1">
        <v>0</v>
      </c>
      <c r="G32" s="1">
        <v>2</v>
      </c>
      <c r="H32" s="1">
        <v>1</v>
      </c>
      <c r="I32" s="1">
        <v>37</v>
      </c>
      <c r="J32" s="1">
        <v>0</v>
      </c>
      <c r="K32" s="1">
        <v>0</v>
      </c>
      <c r="L32" s="1">
        <v>0</v>
      </c>
      <c r="M32" s="1">
        <v>1</v>
      </c>
      <c r="N32" s="1">
        <v>0</v>
      </c>
      <c r="O32" s="1" t="s">
        <v>105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15">
      <c r="A33" s="1" t="s">
        <v>106</v>
      </c>
      <c r="B33" s="1">
        <v>43</v>
      </c>
      <c r="C33" s="1">
        <v>0</v>
      </c>
      <c r="D33" s="1">
        <v>0</v>
      </c>
      <c r="E33" s="1">
        <v>3</v>
      </c>
      <c r="F33" s="1">
        <v>2</v>
      </c>
      <c r="G33" s="1">
        <v>0</v>
      </c>
      <c r="H33" s="1">
        <v>4</v>
      </c>
      <c r="I33" s="1">
        <v>25</v>
      </c>
      <c r="J33" s="1">
        <v>0</v>
      </c>
      <c r="K33" s="1">
        <v>2</v>
      </c>
      <c r="L33" s="1">
        <v>0</v>
      </c>
      <c r="M33" s="1">
        <v>0</v>
      </c>
      <c r="N33" s="1">
        <v>0</v>
      </c>
      <c r="O33" s="1" t="s">
        <v>106</v>
      </c>
      <c r="P33" s="1">
        <v>2</v>
      </c>
      <c r="Q33" s="1">
        <v>0</v>
      </c>
      <c r="R33" s="1">
        <v>3</v>
      </c>
      <c r="S33" s="1">
        <v>1</v>
      </c>
      <c r="T33" s="1">
        <v>0</v>
      </c>
      <c r="U33" s="1">
        <v>1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15">
      <c r="A34" s="1" t="s">
        <v>24</v>
      </c>
      <c r="B34" s="1">
        <v>463</v>
      </c>
      <c r="C34" s="1">
        <v>1</v>
      </c>
      <c r="D34" s="1">
        <v>4</v>
      </c>
      <c r="E34" s="1">
        <v>3</v>
      </c>
      <c r="F34" s="1">
        <v>3</v>
      </c>
      <c r="G34" s="1">
        <v>10</v>
      </c>
      <c r="H34" s="1">
        <v>16</v>
      </c>
      <c r="I34" s="1">
        <v>298</v>
      </c>
      <c r="J34" s="1">
        <v>4</v>
      </c>
      <c r="K34" s="1">
        <v>30</v>
      </c>
      <c r="L34" s="1">
        <v>10</v>
      </c>
      <c r="M34" s="1">
        <v>8</v>
      </c>
      <c r="N34" s="1">
        <v>4</v>
      </c>
      <c r="O34" s="1" t="s">
        <v>24</v>
      </c>
      <c r="P34" s="1">
        <v>10</v>
      </c>
      <c r="Q34" s="1">
        <v>1</v>
      </c>
      <c r="R34" s="1">
        <v>13</v>
      </c>
      <c r="S34" s="1">
        <v>1</v>
      </c>
      <c r="T34" s="1">
        <v>6</v>
      </c>
      <c r="U34" s="1">
        <v>6</v>
      </c>
      <c r="V34" s="1">
        <v>2</v>
      </c>
      <c r="W34" s="1">
        <v>3</v>
      </c>
      <c r="X34" s="1">
        <v>9</v>
      </c>
      <c r="Y34" s="1">
        <v>21</v>
      </c>
      <c r="Z34" s="1">
        <v>0</v>
      </c>
    </row>
    <row r="35" spans="1:26" x14ac:dyDescent="0.15">
      <c r="A35" s="1" t="s">
        <v>58</v>
      </c>
      <c r="B35" s="1">
        <v>13</v>
      </c>
      <c r="C35" s="1">
        <v>0</v>
      </c>
      <c r="D35" s="1">
        <v>0</v>
      </c>
      <c r="E35" s="1">
        <v>0</v>
      </c>
      <c r="F35" s="1">
        <v>0</v>
      </c>
      <c r="G35" s="1">
        <v>2</v>
      </c>
      <c r="H35" s="1">
        <v>1</v>
      </c>
      <c r="I35" s="1">
        <v>6</v>
      </c>
      <c r="J35" s="1">
        <v>0</v>
      </c>
      <c r="K35" s="1">
        <v>0</v>
      </c>
      <c r="L35" s="1">
        <v>1</v>
      </c>
      <c r="M35" s="1">
        <v>0</v>
      </c>
      <c r="N35" s="1">
        <v>1</v>
      </c>
      <c r="O35" s="1" t="s">
        <v>58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1</v>
      </c>
      <c r="V35" s="1">
        <v>0</v>
      </c>
      <c r="W35" s="1">
        <v>0</v>
      </c>
      <c r="X35" s="1">
        <v>1</v>
      </c>
      <c r="Y35" s="1">
        <v>0</v>
      </c>
      <c r="Z35" s="1">
        <v>0</v>
      </c>
    </row>
    <row r="36" spans="1:26" x14ac:dyDescent="0.15">
      <c r="A36" s="31" t="s">
        <v>164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 t="s">
        <v>164</v>
      </c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8" spans="1:26" x14ac:dyDescent="0.15">
      <c r="A38" s="1" t="s">
        <v>183</v>
      </c>
      <c r="O38" s="1" t="s">
        <v>183</v>
      </c>
    </row>
    <row r="39" spans="1:26" s="2" customFormat="1" x14ac:dyDescent="0.15">
      <c r="A39" s="7"/>
      <c r="B39" s="8" t="s">
        <v>0</v>
      </c>
      <c r="C39" s="8" t="s">
        <v>1</v>
      </c>
      <c r="D39" s="8" t="s">
        <v>2</v>
      </c>
      <c r="E39" s="8" t="s">
        <v>3</v>
      </c>
      <c r="F39" s="8" t="s">
        <v>4</v>
      </c>
      <c r="G39" s="8" t="s">
        <v>5</v>
      </c>
      <c r="H39" s="8" t="s">
        <v>6</v>
      </c>
      <c r="I39" s="8" t="s">
        <v>7</v>
      </c>
      <c r="J39" s="8" t="s">
        <v>8</v>
      </c>
      <c r="K39" s="8" t="s">
        <v>9</v>
      </c>
      <c r="L39" s="8" t="s">
        <v>10</v>
      </c>
      <c r="M39" s="8" t="s">
        <v>11</v>
      </c>
      <c r="N39" s="8" t="s">
        <v>12</v>
      </c>
      <c r="O39" s="7"/>
      <c r="P39" s="8" t="s">
        <v>13</v>
      </c>
      <c r="Q39" s="8" t="s">
        <v>14</v>
      </c>
      <c r="R39" s="8" t="s">
        <v>15</v>
      </c>
      <c r="S39" s="8" t="s">
        <v>16</v>
      </c>
      <c r="T39" s="8" t="s">
        <v>17</v>
      </c>
      <c r="U39" s="8" t="s">
        <v>18</v>
      </c>
      <c r="V39" s="8" t="s">
        <v>19</v>
      </c>
      <c r="W39" s="8" t="s">
        <v>20</v>
      </c>
      <c r="X39" s="8" t="s">
        <v>21</v>
      </c>
      <c r="Y39" s="8" t="s">
        <v>22</v>
      </c>
      <c r="Z39" s="8" t="s">
        <v>23</v>
      </c>
    </row>
    <row r="40" spans="1:26" x14ac:dyDescent="0.15">
      <c r="A40" s="1" t="s">
        <v>181</v>
      </c>
      <c r="B40" s="1">
        <v>35770</v>
      </c>
      <c r="C40" s="1">
        <v>141</v>
      </c>
      <c r="D40" s="1">
        <v>863</v>
      </c>
      <c r="E40" s="1">
        <v>1863</v>
      </c>
      <c r="F40" s="1">
        <v>1369</v>
      </c>
      <c r="G40" s="1">
        <v>2597</v>
      </c>
      <c r="H40" s="1">
        <v>1797</v>
      </c>
      <c r="I40" s="1">
        <v>12529</v>
      </c>
      <c r="J40" s="1">
        <v>1077</v>
      </c>
      <c r="K40" s="1">
        <v>1557</v>
      </c>
      <c r="L40" s="1">
        <v>478</v>
      </c>
      <c r="M40" s="1">
        <v>509</v>
      </c>
      <c r="N40" s="1">
        <v>1381</v>
      </c>
      <c r="O40" s="1" t="s">
        <v>181</v>
      </c>
      <c r="P40" s="1">
        <v>1619</v>
      </c>
      <c r="Q40" s="1">
        <v>676</v>
      </c>
      <c r="R40" s="1">
        <v>1431</v>
      </c>
      <c r="S40" s="1">
        <v>1016</v>
      </c>
      <c r="T40" s="1">
        <v>1024</v>
      </c>
      <c r="U40" s="1">
        <v>622</v>
      </c>
      <c r="V40" s="1">
        <v>717</v>
      </c>
      <c r="W40" s="1">
        <v>470</v>
      </c>
      <c r="X40" s="1">
        <v>703</v>
      </c>
      <c r="Y40" s="1">
        <v>1310</v>
      </c>
      <c r="Z40" s="1">
        <v>21</v>
      </c>
    </row>
    <row r="41" spans="1:26" x14ac:dyDescent="0.15">
      <c r="A41" s="1" t="s">
        <v>1</v>
      </c>
      <c r="B41" s="1">
        <v>732</v>
      </c>
      <c r="C41" s="1">
        <v>37</v>
      </c>
      <c r="D41" s="1">
        <v>7</v>
      </c>
      <c r="E41" s="1">
        <v>16</v>
      </c>
      <c r="F41" s="1">
        <v>10</v>
      </c>
      <c r="G41" s="1">
        <v>27</v>
      </c>
      <c r="H41" s="1">
        <v>31</v>
      </c>
      <c r="I41" s="1">
        <v>297</v>
      </c>
      <c r="J41" s="1">
        <v>16</v>
      </c>
      <c r="K41" s="1">
        <v>26</v>
      </c>
      <c r="L41" s="1">
        <v>9</v>
      </c>
      <c r="M41" s="1">
        <v>13</v>
      </c>
      <c r="N41" s="1">
        <v>48</v>
      </c>
      <c r="O41" s="1" t="s">
        <v>1</v>
      </c>
      <c r="P41" s="1">
        <v>31</v>
      </c>
      <c r="Q41" s="1">
        <v>10</v>
      </c>
      <c r="R41" s="1">
        <v>35</v>
      </c>
      <c r="S41" s="1">
        <v>32</v>
      </c>
      <c r="T41" s="1">
        <v>28</v>
      </c>
      <c r="U41" s="1">
        <v>7</v>
      </c>
      <c r="V41" s="1">
        <v>22</v>
      </c>
      <c r="W41" s="1">
        <v>9</v>
      </c>
      <c r="X41" s="1">
        <v>9</v>
      </c>
      <c r="Y41" s="1">
        <v>12</v>
      </c>
      <c r="Z41" s="1">
        <v>0</v>
      </c>
    </row>
    <row r="42" spans="1:26" x14ac:dyDescent="0.15">
      <c r="A42" s="1" t="s">
        <v>2</v>
      </c>
      <c r="B42" s="1">
        <v>1189</v>
      </c>
      <c r="C42" s="1">
        <v>0</v>
      </c>
      <c r="D42" s="1">
        <v>715</v>
      </c>
      <c r="E42" s="1">
        <v>68</v>
      </c>
      <c r="F42" s="1">
        <v>5</v>
      </c>
      <c r="G42" s="1">
        <v>29</v>
      </c>
      <c r="H42" s="1">
        <v>19</v>
      </c>
      <c r="I42" s="1">
        <v>245</v>
      </c>
      <c r="J42" s="1">
        <v>11</v>
      </c>
      <c r="K42" s="1">
        <v>12</v>
      </c>
      <c r="L42" s="1">
        <v>5</v>
      </c>
      <c r="M42" s="1">
        <v>2</v>
      </c>
      <c r="N42" s="1">
        <v>7</v>
      </c>
      <c r="O42" s="1" t="s">
        <v>2</v>
      </c>
      <c r="P42" s="1">
        <v>5</v>
      </c>
      <c r="Q42" s="1">
        <v>0</v>
      </c>
      <c r="R42" s="1">
        <v>2</v>
      </c>
      <c r="S42" s="1">
        <v>1</v>
      </c>
      <c r="T42" s="1">
        <v>5</v>
      </c>
      <c r="U42" s="1">
        <v>1</v>
      </c>
      <c r="V42" s="1">
        <v>0</v>
      </c>
      <c r="W42" s="1">
        <v>14</v>
      </c>
      <c r="X42" s="1">
        <v>34</v>
      </c>
      <c r="Y42" s="1">
        <v>9</v>
      </c>
      <c r="Z42" s="1">
        <v>0</v>
      </c>
    </row>
    <row r="43" spans="1:26" x14ac:dyDescent="0.15">
      <c r="A43" s="1" t="s">
        <v>3</v>
      </c>
      <c r="B43" s="1">
        <v>2447</v>
      </c>
      <c r="C43" s="1">
        <v>3</v>
      </c>
      <c r="D43" s="1">
        <v>59</v>
      </c>
      <c r="E43" s="1">
        <v>1578</v>
      </c>
      <c r="F43" s="1">
        <v>25</v>
      </c>
      <c r="G43" s="1">
        <v>60</v>
      </c>
      <c r="H43" s="1">
        <v>56</v>
      </c>
      <c r="I43" s="1">
        <v>493</v>
      </c>
      <c r="J43" s="1">
        <v>13</v>
      </c>
      <c r="K43" s="1">
        <v>24</v>
      </c>
      <c r="L43" s="1">
        <v>5</v>
      </c>
      <c r="M43" s="1">
        <v>4</v>
      </c>
      <c r="N43" s="1">
        <v>7</v>
      </c>
      <c r="O43" s="1" t="s">
        <v>3</v>
      </c>
      <c r="P43" s="1">
        <v>7</v>
      </c>
      <c r="Q43" s="1">
        <v>1</v>
      </c>
      <c r="R43" s="1">
        <v>13</v>
      </c>
      <c r="S43" s="1">
        <v>7</v>
      </c>
      <c r="T43" s="1">
        <v>3</v>
      </c>
      <c r="U43" s="1">
        <v>1</v>
      </c>
      <c r="V43" s="1">
        <v>3</v>
      </c>
      <c r="W43" s="1">
        <v>19</v>
      </c>
      <c r="X43" s="1">
        <v>34</v>
      </c>
      <c r="Y43" s="1">
        <v>31</v>
      </c>
      <c r="Z43" s="1">
        <v>1</v>
      </c>
    </row>
    <row r="44" spans="1:26" x14ac:dyDescent="0.15">
      <c r="A44" s="1" t="s">
        <v>4</v>
      </c>
      <c r="B44" s="1">
        <v>1932</v>
      </c>
      <c r="C44" s="1">
        <v>1</v>
      </c>
      <c r="D44" s="1">
        <v>5</v>
      </c>
      <c r="E44" s="1">
        <v>29</v>
      </c>
      <c r="F44" s="1">
        <v>1116</v>
      </c>
      <c r="G44" s="1">
        <v>71</v>
      </c>
      <c r="H44" s="1">
        <v>51</v>
      </c>
      <c r="I44" s="1">
        <v>467</v>
      </c>
      <c r="J44" s="1">
        <v>9</v>
      </c>
      <c r="K44" s="1">
        <v>34</v>
      </c>
      <c r="L44" s="1">
        <v>2</v>
      </c>
      <c r="M44" s="1">
        <v>7</v>
      </c>
      <c r="N44" s="1">
        <v>4</v>
      </c>
      <c r="O44" s="1" t="s">
        <v>4</v>
      </c>
      <c r="P44" s="1">
        <v>6</v>
      </c>
      <c r="Q44" s="1">
        <v>3</v>
      </c>
      <c r="R44" s="1">
        <v>5</v>
      </c>
      <c r="S44" s="1">
        <v>6</v>
      </c>
      <c r="T44" s="1">
        <v>2</v>
      </c>
      <c r="U44" s="1">
        <v>1</v>
      </c>
      <c r="V44" s="1">
        <v>2</v>
      </c>
      <c r="W44" s="1">
        <v>20</v>
      </c>
      <c r="X44" s="1">
        <v>34</v>
      </c>
      <c r="Y44" s="1">
        <v>56</v>
      </c>
      <c r="Z44" s="1">
        <v>1</v>
      </c>
    </row>
    <row r="45" spans="1:26" x14ac:dyDescent="0.15">
      <c r="A45" s="1" t="s">
        <v>5</v>
      </c>
      <c r="B45" s="1">
        <v>2753</v>
      </c>
      <c r="C45" s="1">
        <v>2</v>
      </c>
      <c r="D45" s="1">
        <v>8</v>
      </c>
      <c r="E45" s="1">
        <v>18</v>
      </c>
      <c r="F45" s="1">
        <v>34</v>
      </c>
      <c r="G45" s="1">
        <v>1750</v>
      </c>
      <c r="H45" s="1">
        <v>110</v>
      </c>
      <c r="I45" s="1">
        <v>643</v>
      </c>
      <c r="J45" s="1">
        <v>21</v>
      </c>
      <c r="K45" s="1">
        <v>36</v>
      </c>
      <c r="L45" s="1">
        <v>3</v>
      </c>
      <c r="M45" s="1">
        <v>4</v>
      </c>
      <c r="N45" s="1">
        <v>8</v>
      </c>
      <c r="O45" s="1" t="s">
        <v>5</v>
      </c>
      <c r="P45" s="1">
        <v>11</v>
      </c>
      <c r="Q45" s="1">
        <v>5</v>
      </c>
      <c r="R45" s="1">
        <v>6</v>
      </c>
      <c r="S45" s="1">
        <v>8</v>
      </c>
      <c r="T45" s="1">
        <v>6</v>
      </c>
      <c r="U45" s="1">
        <v>5</v>
      </c>
      <c r="V45" s="1">
        <v>3</v>
      </c>
      <c r="W45" s="1">
        <v>9</v>
      </c>
      <c r="X45" s="1">
        <v>20</v>
      </c>
      <c r="Y45" s="1">
        <v>42</v>
      </c>
      <c r="Z45" s="1">
        <v>1</v>
      </c>
    </row>
    <row r="46" spans="1:26" x14ac:dyDescent="0.15">
      <c r="A46" s="1" t="s">
        <v>6</v>
      </c>
      <c r="B46" s="1">
        <v>1487</v>
      </c>
      <c r="C46" s="1">
        <v>1</v>
      </c>
      <c r="D46" s="1">
        <v>0</v>
      </c>
      <c r="E46" s="1">
        <v>3</v>
      </c>
      <c r="F46" s="1">
        <v>11</v>
      </c>
      <c r="G46" s="1">
        <v>67</v>
      </c>
      <c r="H46" s="1">
        <v>979</v>
      </c>
      <c r="I46" s="1">
        <v>359</v>
      </c>
      <c r="J46" s="1">
        <v>19</v>
      </c>
      <c r="K46" s="1">
        <v>8</v>
      </c>
      <c r="L46" s="1">
        <v>0</v>
      </c>
      <c r="M46" s="1">
        <v>0</v>
      </c>
      <c r="N46" s="1">
        <v>1</v>
      </c>
      <c r="O46" s="1" t="s">
        <v>6</v>
      </c>
      <c r="P46" s="1">
        <v>1</v>
      </c>
      <c r="Q46" s="1">
        <v>0</v>
      </c>
      <c r="R46" s="1">
        <v>2</v>
      </c>
      <c r="S46" s="1">
        <v>1</v>
      </c>
      <c r="T46" s="1">
        <v>0</v>
      </c>
      <c r="U46" s="1">
        <v>0</v>
      </c>
      <c r="V46" s="1">
        <v>2</v>
      </c>
      <c r="W46" s="1">
        <v>1</v>
      </c>
      <c r="X46" s="1">
        <v>0</v>
      </c>
      <c r="Y46" s="1">
        <v>31</v>
      </c>
      <c r="Z46" s="1">
        <v>1</v>
      </c>
    </row>
    <row r="47" spans="1:26" x14ac:dyDescent="0.15">
      <c r="A47" s="1" t="s">
        <v>7</v>
      </c>
      <c r="B47" s="1">
        <v>7664</v>
      </c>
      <c r="C47" s="1">
        <v>16</v>
      </c>
      <c r="D47" s="1">
        <v>36</v>
      </c>
      <c r="E47" s="1">
        <v>86</v>
      </c>
      <c r="F47" s="1">
        <v>93</v>
      </c>
      <c r="G47" s="1">
        <v>294</v>
      </c>
      <c r="H47" s="1">
        <v>288</v>
      </c>
      <c r="I47" s="1">
        <v>5397</v>
      </c>
      <c r="J47" s="1">
        <v>141</v>
      </c>
      <c r="K47" s="1">
        <v>213</v>
      </c>
      <c r="L47" s="1">
        <v>54</v>
      </c>
      <c r="M47" s="1">
        <v>54</v>
      </c>
      <c r="N47" s="1">
        <v>122</v>
      </c>
      <c r="O47" s="1" t="s">
        <v>7</v>
      </c>
      <c r="P47" s="1">
        <v>118</v>
      </c>
      <c r="Q47" s="1">
        <v>28</v>
      </c>
      <c r="R47" s="1">
        <v>133</v>
      </c>
      <c r="S47" s="1">
        <v>91</v>
      </c>
      <c r="T47" s="1">
        <v>91</v>
      </c>
      <c r="U47" s="1">
        <v>28</v>
      </c>
      <c r="V47" s="1">
        <v>75</v>
      </c>
      <c r="W47" s="1">
        <v>40</v>
      </c>
      <c r="X47" s="1">
        <v>84</v>
      </c>
      <c r="Y47" s="1">
        <v>171</v>
      </c>
      <c r="Z47" s="1">
        <v>11</v>
      </c>
    </row>
    <row r="48" spans="1:26" x14ac:dyDescent="0.15">
      <c r="A48" s="1" t="s">
        <v>8</v>
      </c>
      <c r="B48" s="1">
        <v>1373</v>
      </c>
      <c r="C48" s="1">
        <v>4</v>
      </c>
      <c r="D48" s="1">
        <v>3</v>
      </c>
      <c r="E48" s="1">
        <v>6</v>
      </c>
      <c r="F48" s="1">
        <v>16</v>
      </c>
      <c r="G48" s="1">
        <v>22</v>
      </c>
      <c r="H48" s="1">
        <v>40</v>
      </c>
      <c r="I48" s="1">
        <v>418</v>
      </c>
      <c r="J48" s="1">
        <v>720</v>
      </c>
      <c r="K48" s="1">
        <v>35</v>
      </c>
      <c r="L48" s="1">
        <v>13</v>
      </c>
      <c r="M48" s="1">
        <v>10</v>
      </c>
      <c r="N48" s="1">
        <v>9</v>
      </c>
      <c r="O48" s="1" t="s">
        <v>8</v>
      </c>
      <c r="P48" s="1">
        <v>4</v>
      </c>
      <c r="Q48" s="1">
        <v>2</v>
      </c>
      <c r="R48" s="1">
        <v>2</v>
      </c>
      <c r="S48" s="1">
        <v>2</v>
      </c>
      <c r="T48" s="1">
        <v>6</v>
      </c>
      <c r="U48" s="1">
        <v>2</v>
      </c>
      <c r="V48" s="1">
        <v>0</v>
      </c>
      <c r="W48" s="1">
        <v>7</v>
      </c>
      <c r="X48" s="1">
        <v>26</v>
      </c>
      <c r="Y48" s="1">
        <v>26</v>
      </c>
      <c r="Z48" s="1">
        <v>0</v>
      </c>
    </row>
    <row r="49" spans="1:26" x14ac:dyDescent="0.15">
      <c r="A49" s="1" t="s">
        <v>9</v>
      </c>
      <c r="B49" s="1">
        <v>1452</v>
      </c>
      <c r="C49" s="1">
        <v>3</v>
      </c>
      <c r="D49" s="1">
        <v>2</v>
      </c>
      <c r="E49" s="1">
        <v>8</v>
      </c>
      <c r="F49" s="1">
        <v>3</v>
      </c>
      <c r="G49" s="1">
        <v>30</v>
      </c>
      <c r="H49" s="1">
        <v>41</v>
      </c>
      <c r="I49" s="1">
        <v>378</v>
      </c>
      <c r="J49" s="1">
        <v>13</v>
      </c>
      <c r="K49" s="1">
        <v>809</v>
      </c>
      <c r="L49" s="1">
        <v>16</v>
      </c>
      <c r="M49" s="1">
        <v>17</v>
      </c>
      <c r="N49" s="1">
        <v>22</v>
      </c>
      <c r="O49" s="1" t="s">
        <v>9</v>
      </c>
      <c r="P49" s="1">
        <v>10</v>
      </c>
      <c r="Q49" s="1">
        <v>4</v>
      </c>
      <c r="R49" s="1">
        <v>13</v>
      </c>
      <c r="S49" s="1">
        <v>10</v>
      </c>
      <c r="T49" s="1">
        <v>4</v>
      </c>
      <c r="U49" s="1">
        <v>2</v>
      </c>
      <c r="V49" s="1">
        <v>7</v>
      </c>
      <c r="W49" s="1">
        <v>5</v>
      </c>
      <c r="X49" s="1">
        <v>18</v>
      </c>
      <c r="Y49" s="1">
        <v>36</v>
      </c>
      <c r="Z49" s="1">
        <v>1</v>
      </c>
    </row>
    <row r="50" spans="1:26" x14ac:dyDescent="0.15">
      <c r="A50" s="1" t="s">
        <v>10</v>
      </c>
      <c r="B50" s="1">
        <v>525</v>
      </c>
      <c r="C50" s="1">
        <v>0</v>
      </c>
      <c r="D50" s="1">
        <v>1</v>
      </c>
      <c r="E50" s="1">
        <v>0</v>
      </c>
      <c r="F50" s="1">
        <v>4</v>
      </c>
      <c r="G50" s="1">
        <v>11</v>
      </c>
      <c r="H50" s="1">
        <v>14</v>
      </c>
      <c r="I50" s="1">
        <v>145</v>
      </c>
      <c r="J50" s="1">
        <v>5</v>
      </c>
      <c r="K50" s="1">
        <v>37</v>
      </c>
      <c r="L50" s="1">
        <v>258</v>
      </c>
      <c r="M50" s="1">
        <v>11</v>
      </c>
      <c r="N50" s="1">
        <v>4</v>
      </c>
      <c r="O50" s="1" t="s">
        <v>10</v>
      </c>
      <c r="P50" s="1">
        <v>2</v>
      </c>
      <c r="Q50" s="1">
        <v>0</v>
      </c>
      <c r="R50" s="1">
        <v>4</v>
      </c>
      <c r="S50" s="1">
        <v>4</v>
      </c>
      <c r="T50" s="1">
        <v>3</v>
      </c>
      <c r="U50" s="1">
        <v>1</v>
      </c>
      <c r="V50" s="1">
        <v>1</v>
      </c>
      <c r="W50" s="1">
        <v>5</v>
      </c>
      <c r="X50" s="1">
        <v>4</v>
      </c>
      <c r="Y50" s="1">
        <v>11</v>
      </c>
      <c r="Z50" s="1">
        <v>0</v>
      </c>
    </row>
    <row r="51" spans="1:26" x14ac:dyDescent="0.15">
      <c r="A51" s="1" t="s">
        <v>11</v>
      </c>
      <c r="B51" s="1">
        <v>497</v>
      </c>
      <c r="C51" s="1">
        <v>16</v>
      </c>
      <c r="D51" s="1">
        <v>1</v>
      </c>
      <c r="E51" s="1">
        <v>3</v>
      </c>
      <c r="F51" s="1">
        <v>3</v>
      </c>
      <c r="G51" s="1">
        <v>2</v>
      </c>
      <c r="H51" s="1">
        <v>4</v>
      </c>
      <c r="I51" s="1">
        <v>97</v>
      </c>
      <c r="J51" s="1">
        <v>6</v>
      </c>
      <c r="K51" s="1">
        <v>30</v>
      </c>
      <c r="L51" s="1">
        <v>9</v>
      </c>
      <c r="M51" s="1">
        <v>279</v>
      </c>
      <c r="N51" s="1">
        <v>5</v>
      </c>
      <c r="O51" s="1" t="s">
        <v>11</v>
      </c>
      <c r="P51" s="1">
        <v>2</v>
      </c>
      <c r="Q51" s="1">
        <v>0</v>
      </c>
      <c r="R51" s="1">
        <v>6</v>
      </c>
      <c r="S51" s="1">
        <v>2</v>
      </c>
      <c r="T51" s="1">
        <v>0</v>
      </c>
      <c r="U51" s="1">
        <v>0</v>
      </c>
      <c r="V51" s="1">
        <v>0</v>
      </c>
      <c r="W51" s="1">
        <v>8</v>
      </c>
      <c r="X51" s="1">
        <v>10</v>
      </c>
      <c r="Y51" s="1">
        <v>14</v>
      </c>
      <c r="Z51" s="1">
        <v>0</v>
      </c>
    </row>
    <row r="52" spans="1:26" x14ac:dyDescent="0.15">
      <c r="A52" s="1" t="s">
        <v>12</v>
      </c>
      <c r="B52" s="1">
        <v>1840</v>
      </c>
      <c r="C52" s="1">
        <v>1</v>
      </c>
      <c r="D52" s="1">
        <v>3</v>
      </c>
      <c r="E52" s="1">
        <v>3</v>
      </c>
      <c r="F52" s="1">
        <v>3</v>
      </c>
      <c r="G52" s="1">
        <v>28</v>
      </c>
      <c r="H52" s="1">
        <v>25</v>
      </c>
      <c r="I52" s="1">
        <v>540</v>
      </c>
      <c r="J52" s="1">
        <v>8</v>
      </c>
      <c r="K52" s="1">
        <v>40</v>
      </c>
      <c r="L52" s="1">
        <v>14</v>
      </c>
      <c r="M52" s="1">
        <v>4</v>
      </c>
      <c r="N52" s="1">
        <v>1032</v>
      </c>
      <c r="O52" s="1" t="s">
        <v>12</v>
      </c>
      <c r="P52" s="1">
        <v>18</v>
      </c>
      <c r="Q52" s="1">
        <v>5</v>
      </c>
      <c r="R52" s="1">
        <v>15</v>
      </c>
      <c r="S52" s="1">
        <v>8</v>
      </c>
      <c r="T52" s="1">
        <v>7</v>
      </c>
      <c r="U52" s="1">
        <v>1</v>
      </c>
      <c r="V52" s="1">
        <v>3</v>
      </c>
      <c r="W52" s="1">
        <v>12</v>
      </c>
      <c r="X52" s="1">
        <v>19</v>
      </c>
      <c r="Y52" s="1">
        <v>51</v>
      </c>
      <c r="Z52" s="1">
        <v>0</v>
      </c>
    </row>
    <row r="53" spans="1:26" x14ac:dyDescent="0.15">
      <c r="A53" s="1" t="s">
        <v>13</v>
      </c>
      <c r="B53" s="1">
        <v>2276</v>
      </c>
      <c r="C53" s="1">
        <v>1</v>
      </c>
      <c r="D53" s="1">
        <v>3</v>
      </c>
      <c r="E53" s="1">
        <v>6</v>
      </c>
      <c r="F53" s="1">
        <v>8</v>
      </c>
      <c r="G53" s="1">
        <v>61</v>
      </c>
      <c r="H53" s="1">
        <v>22</v>
      </c>
      <c r="I53" s="1">
        <v>559</v>
      </c>
      <c r="J53" s="1">
        <v>20</v>
      </c>
      <c r="K53" s="1">
        <v>59</v>
      </c>
      <c r="L53" s="1">
        <v>21</v>
      </c>
      <c r="M53" s="1">
        <v>11</v>
      </c>
      <c r="N53" s="1">
        <v>18</v>
      </c>
      <c r="O53" s="1" t="s">
        <v>13</v>
      </c>
      <c r="P53" s="1">
        <v>1277</v>
      </c>
      <c r="Q53" s="1">
        <v>48</v>
      </c>
      <c r="R53" s="1">
        <v>16</v>
      </c>
      <c r="S53" s="1">
        <v>6</v>
      </c>
      <c r="T53" s="1">
        <v>6</v>
      </c>
      <c r="U53" s="1">
        <v>4</v>
      </c>
      <c r="V53" s="1">
        <v>5</v>
      </c>
      <c r="W53" s="1">
        <v>31</v>
      </c>
      <c r="X53" s="1">
        <v>31</v>
      </c>
      <c r="Y53" s="1">
        <v>63</v>
      </c>
      <c r="Z53" s="1">
        <v>0</v>
      </c>
    </row>
    <row r="54" spans="1:26" x14ac:dyDescent="0.15">
      <c r="A54" s="1" t="s">
        <v>14</v>
      </c>
      <c r="B54" s="1">
        <v>859</v>
      </c>
      <c r="C54" s="1">
        <v>0</v>
      </c>
      <c r="D54" s="1">
        <v>1</v>
      </c>
      <c r="E54" s="1">
        <v>2</v>
      </c>
      <c r="F54" s="1">
        <v>1</v>
      </c>
      <c r="G54" s="1">
        <v>13</v>
      </c>
      <c r="H54" s="1">
        <v>5</v>
      </c>
      <c r="I54" s="1">
        <v>177</v>
      </c>
      <c r="J54" s="1">
        <v>4</v>
      </c>
      <c r="K54" s="1">
        <v>5</v>
      </c>
      <c r="L54" s="1">
        <v>1</v>
      </c>
      <c r="M54" s="1">
        <v>6</v>
      </c>
      <c r="N54" s="1">
        <v>8</v>
      </c>
      <c r="O54" s="1" t="s">
        <v>14</v>
      </c>
      <c r="P54" s="1">
        <v>35</v>
      </c>
      <c r="Q54" s="1">
        <v>536</v>
      </c>
      <c r="R54" s="1">
        <v>3</v>
      </c>
      <c r="S54" s="1">
        <v>5</v>
      </c>
      <c r="T54" s="1">
        <v>4</v>
      </c>
      <c r="U54" s="1">
        <v>0</v>
      </c>
      <c r="V54" s="1">
        <v>2</v>
      </c>
      <c r="W54" s="1">
        <v>14</v>
      </c>
      <c r="X54" s="1">
        <v>21</v>
      </c>
      <c r="Y54" s="1">
        <v>16</v>
      </c>
      <c r="Z54" s="1">
        <v>0</v>
      </c>
    </row>
    <row r="55" spans="1:26" x14ac:dyDescent="0.15">
      <c r="A55" s="1" t="s">
        <v>15</v>
      </c>
      <c r="B55" s="1">
        <v>1737</v>
      </c>
      <c r="C55" s="1">
        <v>0</v>
      </c>
      <c r="D55" s="1">
        <v>1</v>
      </c>
      <c r="E55" s="1">
        <v>4</v>
      </c>
      <c r="F55" s="1">
        <v>4</v>
      </c>
      <c r="G55" s="1">
        <v>24</v>
      </c>
      <c r="H55" s="1">
        <v>15</v>
      </c>
      <c r="I55" s="1">
        <v>385</v>
      </c>
      <c r="J55" s="1">
        <v>4</v>
      </c>
      <c r="K55" s="1">
        <v>29</v>
      </c>
      <c r="L55" s="1">
        <v>9</v>
      </c>
      <c r="M55" s="1">
        <v>19</v>
      </c>
      <c r="N55" s="1">
        <v>19</v>
      </c>
      <c r="O55" s="1" t="s">
        <v>15</v>
      </c>
      <c r="P55" s="1">
        <v>10</v>
      </c>
      <c r="Q55" s="1">
        <v>2</v>
      </c>
      <c r="R55" s="1">
        <v>1079</v>
      </c>
      <c r="S55" s="1">
        <v>26</v>
      </c>
      <c r="T55" s="1">
        <v>6</v>
      </c>
      <c r="U55" s="1">
        <v>6</v>
      </c>
      <c r="V55" s="1">
        <v>8</v>
      </c>
      <c r="W55" s="1">
        <v>16</v>
      </c>
      <c r="X55" s="1">
        <v>27</v>
      </c>
      <c r="Y55" s="1">
        <v>44</v>
      </c>
      <c r="Z55" s="1">
        <v>0</v>
      </c>
    </row>
    <row r="56" spans="1:26" x14ac:dyDescent="0.15">
      <c r="A56" s="1" t="s">
        <v>16</v>
      </c>
      <c r="B56" s="1">
        <v>1362</v>
      </c>
      <c r="C56" s="1">
        <v>1</v>
      </c>
      <c r="D56" s="1">
        <v>3</v>
      </c>
      <c r="E56" s="1">
        <v>4</v>
      </c>
      <c r="F56" s="1">
        <v>9</v>
      </c>
      <c r="G56" s="1">
        <v>26</v>
      </c>
      <c r="H56" s="1">
        <v>15</v>
      </c>
      <c r="I56" s="1">
        <v>338</v>
      </c>
      <c r="J56" s="1">
        <v>3</v>
      </c>
      <c r="K56" s="1">
        <v>26</v>
      </c>
      <c r="L56" s="1">
        <v>3</v>
      </c>
      <c r="M56" s="1">
        <v>18</v>
      </c>
      <c r="N56" s="1">
        <v>3</v>
      </c>
      <c r="O56" s="1" t="s">
        <v>16</v>
      </c>
      <c r="P56" s="1">
        <v>8</v>
      </c>
      <c r="Q56" s="1">
        <v>0</v>
      </c>
      <c r="R56" s="1">
        <v>21</v>
      </c>
      <c r="S56" s="1">
        <v>745</v>
      </c>
      <c r="T56" s="1">
        <v>14</v>
      </c>
      <c r="U56" s="1">
        <v>2</v>
      </c>
      <c r="V56" s="1">
        <v>9</v>
      </c>
      <c r="W56" s="1">
        <v>13</v>
      </c>
      <c r="X56" s="1">
        <v>30</v>
      </c>
      <c r="Y56" s="1">
        <v>69</v>
      </c>
      <c r="Z56" s="1">
        <v>2</v>
      </c>
    </row>
    <row r="57" spans="1:26" x14ac:dyDescent="0.15">
      <c r="A57" s="1" t="s">
        <v>17</v>
      </c>
      <c r="B57" s="1">
        <v>1332</v>
      </c>
      <c r="C57" s="1">
        <v>0</v>
      </c>
      <c r="D57" s="1">
        <v>2</v>
      </c>
      <c r="E57" s="1">
        <v>3</v>
      </c>
      <c r="F57" s="1">
        <v>2</v>
      </c>
      <c r="G57" s="1">
        <v>16</v>
      </c>
      <c r="H57" s="1">
        <v>16</v>
      </c>
      <c r="I57" s="1">
        <v>354</v>
      </c>
      <c r="J57" s="1">
        <v>9</v>
      </c>
      <c r="K57" s="1">
        <v>16</v>
      </c>
      <c r="L57" s="1">
        <v>8</v>
      </c>
      <c r="M57" s="1">
        <v>9</v>
      </c>
      <c r="N57" s="1">
        <v>7</v>
      </c>
      <c r="O57" s="1" t="s">
        <v>17</v>
      </c>
      <c r="P57" s="1">
        <v>7</v>
      </c>
      <c r="Q57" s="1">
        <v>6</v>
      </c>
      <c r="R57" s="1">
        <v>10</v>
      </c>
      <c r="S57" s="1">
        <v>6</v>
      </c>
      <c r="T57" s="1">
        <v>791</v>
      </c>
      <c r="U57" s="1">
        <v>1</v>
      </c>
      <c r="V57" s="1">
        <v>8</v>
      </c>
      <c r="W57" s="1">
        <v>10</v>
      </c>
      <c r="X57" s="1">
        <v>18</v>
      </c>
      <c r="Y57" s="1">
        <v>33</v>
      </c>
      <c r="Z57" s="1">
        <v>0</v>
      </c>
    </row>
    <row r="58" spans="1:26" x14ac:dyDescent="0.15">
      <c r="A58" s="1" t="s">
        <v>18</v>
      </c>
      <c r="B58" s="1">
        <v>859</v>
      </c>
      <c r="C58" s="1">
        <v>2</v>
      </c>
      <c r="D58" s="1">
        <v>0</v>
      </c>
      <c r="E58" s="1">
        <v>2</v>
      </c>
      <c r="F58" s="1">
        <v>3</v>
      </c>
      <c r="G58" s="1">
        <v>12</v>
      </c>
      <c r="H58" s="1">
        <v>7</v>
      </c>
      <c r="I58" s="1">
        <v>172</v>
      </c>
      <c r="J58" s="1">
        <v>11</v>
      </c>
      <c r="K58" s="1">
        <v>6</v>
      </c>
      <c r="L58" s="1">
        <v>3</v>
      </c>
      <c r="M58" s="1">
        <v>6</v>
      </c>
      <c r="N58" s="1">
        <v>1</v>
      </c>
      <c r="O58" s="1" t="s">
        <v>18</v>
      </c>
      <c r="P58" s="1">
        <v>1</v>
      </c>
      <c r="Q58" s="1">
        <v>1</v>
      </c>
      <c r="R58" s="1">
        <v>22</v>
      </c>
      <c r="S58" s="1">
        <v>5</v>
      </c>
      <c r="T58" s="1">
        <v>4</v>
      </c>
      <c r="U58" s="1">
        <v>523</v>
      </c>
      <c r="V58" s="1">
        <v>13</v>
      </c>
      <c r="W58" s="1">
        <v>12</v>
      </c>
      <c r="X58" s="1">
        <v>27</v>
      </c>
      <c r="Y58" s="1">
        <v>26</v>
      </c>
      <c r="Z58" s="1">
        <v>0</v>
      </c>
    </row>
    <row r="59" spans="1:26" x14ac:dyDescent="0.15">
      <c r="A59" s="1" t="s">
        <v>19</v>
      </c>
      <c r="B59" s="1">
        <v>1083</v>
      </c>
      <c r="C59" s="1">
        <v>1</v>
      </c>
      <c r="D59" s="1">
        <v>2</v>
      </c>
      <c r="E59" s="1">
        <v>6</v>
      </c>
      <c r="F59" s="1">
        <v>2</v>
      </c>
      <c r="G59" s="1">
        <v>7</v>
      </c>
      <c r="H59" s="1">
        <v>12</v>
      </c>
      <c r="I59" s="1">
        <v>291</v>
      </c>
      <c r="J59" s="1">
        <v>6</v>
      </c>
      <c r="K59" s="1">
        <v>17</v>
      </c>
      <c r="L59" s="1">
        <v>25</v>
      </c>
      <c r="M59" s="1">
        <v>16</v>
      </c>
      <c r="N59" s="1">
        <v>8</v>
      </c>
      <c r="O59" s="1" t="s">
        <v>19</v>
      </c>
      <c r="P59" s="1">
        <v>4</v>
      </c>
      <c r="Q59" s="1">
        <v>5</v>
      </c>
      <c r="R59" s="1">
        <v>13</v>
      </c>
      <c r="S59" s="1">
        <v>12</v>
      </c>
      <c r="T59" s="1">
        <v>8</v>
      </c>
      <c r="U59" s="1">
        <v>18</v>
      </c>
      <c r="V59" s="1">
        <v>520</v>
      </c>
      <c r="W59" s="1">
        <v>37</v>
      </c>
      <c r="X59" s="1">
        <v>27</v>
      </c>
      <c r="Y59" s="1">
        <v>46</v>
      </c>
      <c r="Z59" s="1">
        <v>0</v>
      </c>
    </row>
    <row r="60" spans="1:26" x14ac:dyDescent="0.15">
      <c r="A60" s="1" t="s">
        <v>20</v>
      </c>
      <c r="B60" s="1">
        <v>262</v>
      </c>
      <c r="C60" s="1">
        <v>0</v>
      </c>
      <c r="D60" s="1">
        <v>0</v>
      </c>
      <c r="E60" s="1">
        <v>0</v>
      </c>
      <c r="F60" s="1">
        <v>2</v>
      </c>
      <c r="G60" s="1">
        <v>2</v>
      </c>
      <c r="H60" s="1">
        <v>3</v>
      </c>
      <c r="I60" s="1">
        <v>27</v>
      </c>
      <c r="J60" s="1">
        <v>1</v>
      </c>
      <c r="K60" s="1">
        <v>4</v>
      </c>
      <c r="L60" s="1">
        <v>1</v>
      </c>
      <c r="M60" s="1">
        <v>1</v>
      </c>
      <c r="N60" s="1">
        <v>2</v>
      </c>
      <c r="O60" s="1" t="s">
        <v>20</v>
      </c>
      <c r="P60" s="1">
        <v>5</v>
      </c>
      <c r="Q60" s="1">
        <v>5</v>
      </c>
      <c r="R60" s="1">
        <v>3</v>
      </c>
      <c r="S60" s="1">
        <v>3</v>
      </c>
      <c r="T60" s="1">
        <v>5</v>
      </c>
      <c r="U60" s="1">
        <v>2</v>
      </c>
      <c r="V60" s="1">
        <v>4</v>
      </c>
      <c r="W60" s="1">
        <v>149</v>
      </c>
      <c r="X60" s="1">
        <v>28</v>
      </c>
      <c r="Y60" s="1">
        <v>15</v>
      </c>
      <c r="Z60" s="1">
        <v>0</v>
      </c>
    </row>
    <row r="61" spans="1:26" x14ac:dyDescent="0.15">
      <c r="A61" s="1" t="s">
        <v>21</v>
      </c>
      <c r="B61" s="1">
        <v>362</v>
      </c>
      <c r="C61" s="1">
        <v>0</v>
      </c>
      <c r="D61" s="1">
        <v>0</v>
      </c>
      <c r="E61" s="1">
        <v>1</v>
      </c>
      <c r="F61" s="1">
        <v>0</v>
      </c>
      <c r="G61" s="1">
        <v>3</v>
      </c>
      <c r="H61" s="1">
        <v>6</v>
      </c>
      <c r="I61" s="1">
        <v>61</v>
      </c>
      <c r="J61" s="1">
        <v>2</v>
      </c>
      <c r="K61" s="1">
        <v>9</v>
      </c>
      <c r="L61" s="1">
        <v>1</v>
      </c>
      <c r="M61" s="1">
        <v>2</v>
      </c>
      <c r="N61" s="1">
        <v>4</v>
      </c>
      <c r="O61" s="1" t="s">
        <v>21</v>
      </c>
      <c r="P61" s="1">
        <v>14</v>
      </c>
      <c r="Q61" s="1">
        <v>4</v>
      </c>
      <c r="R61" s="1">
        <v>4</v>
      </c>
      <c r="S61" s="1">
        <v>8</v>
      </c>
      <c r="T61" s="1">
        <v>7</v>
      </c>
      <c r="U61" s="1">
        <v>4</v>
      </c>
      <c r="V61" s="1">
        <v>9</v>
      </c>
      <c r="W61" s="1">
        <v>19</v>
      </c>
      <c r="X61" s="1">
        <v>178</v>
      </c>
      <c r="Y61" s="1">
        <v>25</v>
      </c>
      <c r="Z61" s="1">
        <v>1</v>
      </c>
    </row>
    <row r="62" spans="1:26" x14ac:dyDescent="0.15">
      <c r="A62" s="1" t="s">
        <v>22</v>
      </c>
      <c r="B62" s="1">
        <v>609</v>
      </c>
      <c r="C62" s="1">
        <v>0</v>
      </c>
      <c r="D62" s="1">
        <v>0</v>
      </c>
      <c r="E62" s="1">
        <v>0</v>
      </c>
      <c r="F62" s="1">
        <v>5</v>
      </c>
      <c r="G62" s="1">
        <v>6</v>
      </c>
      <c r="H62" s="1">
        <v>10</v>
      </c>
      <c r="I62" s="1">
        <v>80</v>
      </c>
      <c r="J62" s="1">
        <v>2</v>
      </c>
      <c r="K62" s="1">
        <v>8</v>
      </c>
      <c r="L62" s="1">
        <v>0</v>
      </c>
      <c r="M62" s="1">
        <v>1</v>
      </c>
      <c r="N62" s="1">
        <v>9</v>
      </c>
      <c r="O62" s="1" t="s">
        <v>22</v>
      </c>
      <c r="P62" s="1">
        <v>11</v>
      </c>
      <c r="Q62" s="1">
        <v>0</v>
      </c>
      <c r="R62" s="1">
        <v>2</v>
      </c>
      <c r="S62" s="1">
        <v>7</v>
      </c>
      <c r="T62" s="1">
        <v>0</v>
      </c>
      <c r="U62" s="1">
        <v>1</v>
      </c>
      <c r="V62" s="1">
        <v>5</v>
      </c>
      <c r="W62" s="1">
        <v>9</v>
      </c>
      <c r="X62" s="1">
        <v>15</v>
      </c>
      <c r="Y62" s="1">
        <v>436</v>
      </c>
      <c r="Z62" s="1">
        <v>2</v>
      </c>
    </row>
    <row r="63" spans="1:26" x14ac:dyDescent="0.15">
      <c r="A63" s="1" t="s">
        <v>23</v>
      </c>
      <c r="B63" s="1">
        <v>15</v>
      </c>
      <c r="C63" s="1">
        <v>0</v>
      </c>
      <c r="D63" s="1">
        <v>0</v>
      </c>
      <c r="E63" s="1">
        <v>0</v>
      </c>
      <c r="F63" s="1">
        <v>0</v>
      </c>
      <c r="G63" s="1">
        <v>1</v>
      </c>
      <c r="H63" s="1">
        <v>0</v>
      </c>
      <c r="I63" s="1">
        <v>7</v>
      </c>
      <c r="J63" s="1">
        <v>1</v>
      </c>
      <c r="K63" s="1">
        <v>1</v>
      </c>
      <c r="L63" s="1">
        <v>0</v>
      </c>
      <c r="M63" s="1">
        <v>0</v>
      </c>
      <c r="N63" s="1">
        <v>1</v>
      </c>
      <c r="O63" s="1" t="s">
        <v>23</v>
      </c>
      <c r="P63" s="1">
        <v>1</v>
      </c>
      <c r="Q63" s="1">
        <v>0</v>
      </c>
      <c r="R63" s="1">
        <v>0</v>
      </c>
      <c r="S63" s="1">
        <v>0</v>
      </c>
      <c r="T63" s="1">
        <v>1</v>
      </c>
      <c r="U63" s="1">
        <v>1</v>
      </c>
      <c r="V63" s="1">
        <v>0</v>
      </c>
      <c r="W63" s="1">
        <v>1</v>
      </c>
      <c r="X63" s="1">
        <v>0</v>
      </c>
      <c r="Y63" s="1">
        <v>0</v>
      </c>
      <c r="Z63" s="1">
        <v>0</v>
      </c>
    </row>
    <row r="64" spans="1:26" x14ac:dyDescent="0.15">
      <c r="A64" s="1" t="s">
        <v>55</v>
      </c>
      <c r="B64" s="1">
        <v>211</v>
      </c>
      <c r="C64" s="1">
        <v>2</v>
      </c>
      <c r="D64" s="1">
        <v>0</v>
      </c>
      <c r="E64" s="1">
        <v>0</v>
      </c>
      <c r="F64" s="1">
        <v>1</v>
      </c>
      <c r="G64" s="1">
        <v>6</v>
      </c>
      <c r="H64" s="1">
        <v>2</v>
      </c>
      <c r="I64" s="1">
        <v>138</v>
      </c>
      <c r="J64" s="1">
        <v>1</v>
      </c>
      <c r="K64" s="1">
        <v>20</v>
      </c>
      <c r="L64" s="1">
        <v>7</v>
      </c>
      <c r="M64" s="1">
        <v>2</v>
      </c>
      <c r="N64" s="1">
        <v>1</v>
      </c>
      <c r="O64" s="1" t="s">
        <v>55</v>
      </c>
      <c r="P64" s="1">
        <v>3</v>
      </c>
      <c r="Q64" s="1">
        <v>0</v>
      </c>
      <c r="R64" s="1">
        <v>1</v>
      </c>
      <c r="S64" s="1">
        <v>1</v>
      </c>
      <c r="T64" s="1">
        <v>2</v>
      </c>
      <c r="U64" s="1">
        <v>0</v>
      </c>
      <c r="V64" s="1">
        <v>1</v>
      </c>
      <c r="W64" s="1">
        <v>5</v>
      </c>
      <c r="X64" s="1">
        <v>3</v>
      </c>
      <c r="Y64" s="1">
        <v>15</v>
      </c>
      <c r="Z64" s="1">
        <v>0</v>
      </c>
    </row>
    <row r="65" spans="1:26" x14ac:dyDescent="0.15">
      <c r="A65" s="1" t="s">
        <v>101</v>
      </c>
      <c r="B65" s="1">
        <v>439</v>
      </c>
      <c r="C65" s="1">
        <v>0</v>
      </c>
      <c r="D65" s="1">
        <v>8</v>
      </c>
      <c r="E65" s="1">
        <v>14</v>
      </c>
      <c r="F65" s="1">
        <v>6</v>
      </c>
      <c r="G65" s="1">
        <v>19</v>
      </c>
      <c r="H65" s="1">
        <v>10</v>
      </c>
      <c r="I65" s="1">
        <v>169</v>
      </c>
      <c r="J65" s="1">
        <v>27</v>
      </c>
      <c r="K65" s="1">
        <v>28</v>
      </c>
      <c r="L65" s="1">
        <v>3</v>
      </c>
      <c r="M65" s="1">
        <v>8</v>
      </c>
      <c r="N65" s="1">
        <v>28</v>
      </c>
      <c r="O65" s="1" t="s">
        <v>101</v>
      </c>
      <c r="P65" s="1">
        <v>22</v>
      </c>
      <c r="Q65" s="1">
        <v>9</v>
      </c>
      <c r="R65" s="1">
        <v>15</v>
      </c>
      <c r="S65" s="1">
        <v>20</v>
      </c>
      <c r="T65" s="1">
        <v>18</v>
      </c>
      <c r="U65" s="1">
        <v>8</v>
      </c>
      <c r="V65" s="1">
        <v>11</v>
      </c>
      <c r="W65" s="1">
        <v>4</v>
      </c>
      <c r="X65" s="1">
        <v>3</v>
      </c>
      <c r="Y65" s="1">
        <v>9</v>
      </c>
      <c r="Z65" s="1">
        <v>0</v>
      </c>
    </row>
    <row r="66" spans="1:26" x14ac:dyDescent="0.15">
      <c r="A66" s="1" t="s">
        <v>102</v>
      </c>
      <c r="B66" s="1">
        <v>128</v>
      </c>
      <c r="C66" s="1">
        <v>49</v>
      </c>
      <c r="D66" s="1">
        <v>0</v>
      </c>
      <c r="E66" s="1">
        <v>1</v>
      </c>
      <c r="F66" s="1">
        <v>0</v>
      </c>
      <c r="G66" s="1">
        <v>2</v>
      </c>
      <c r="H66" s="1">
        <v>2</v>
      </c>
      <c r="I66" s="1">
        <v>52</v>
      </c>
      <c r="J66" s="1">
        <v>1</v>
      </c>
      <c r="K66" s="1">
        <v>3</v>
      </c>
      <c r="L66" s="1">
        <v>3</v>
      </c>
      <c r="M66" s="1">
        <v>0</v>
      </c>
      <c r="N66" s="1">
        <v>0</v>
      </c>
      <c r="O66" s="1" t="s">
        <v>102</v>
      </c>
      <c r="P66" s="1">
        <v>0</v>
      </c>
      <c r="Q66" s="1">
        <v>2</v>
      </c>
      <c r="R66" s="1">
        <v>1</v>
      </c>
      <c r="S66" s="1">
        <v>0</v>
      </c>
      <c r="T66" s="1">
        <v>0</v>
      </c>
      <c r="U66" s="1">
        <v>1</v>
      </c>
      <c r="V66" s="1">
        <v>3</v>
      </c>
      <c r="W66" s="1">
        <v>0</v>
      </c>
      <c r="X66" s="1">
        <v>0</v>
      </c>
      <c r="Y66" s="1">
        <v>8</v>
      </c>
      <c r="Z66" s="1">
        <v>0</v>
      </c>
    </row>
    <row r="67" spans="1:26" x14ac:dyDescent="0.15">
      <c r="A67" s="1" t="s">
        <v>103</v>
      </c>
      <c r="B67" s="1">
        <v>29</v>
      </c>
      <c r="C67" s="1">
        <v>0</v>
      </c>
      <c r="D67" s="1">
        <v>0</v>
      </c>
      <c r="E67" s="1">
        <v>0</v>
      </c>
      <c r="F67" s="1">
        <v>0</v>
      </c>
      <c r="G67" s="1">
        <v>1</v>
      </c>
      <c r="H67" s="1">
        <v>0</v>
      </c>
      <c r="I67" s="1">
        <v>26</v>
      </c>
      <c r="J67" s="1">
        <v>0</v>
      </c>
      <c r="K67" s="1">
        <v>2</v>
      </c>
      <c r="L67" s="1">
        <v>0</v>
      </c>
      <c r="M67" s="1">
        <v>0</v>
      </c>
      <c r="N67" s="1">
        <v>0</v>
      </c>
      <c r="O67" s="1" t="s">
        <v>103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</row>
    <row r="68" spans="1:26" x14ac:dyDescent="0.15">
      <c r="A68" s="1" t="s">
        <v>104</v>
      </c>
      <c r="B68" s="1">
        <v>16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1</v>
      </c>
      <c r="I68" s="1">
        <v>11</v>
      </c>
      <c r="J68" s="1">
        <v>0</v>
      </c>
      <c r="K68" s="1">
        <v>1</v>
      </c>
      <c r="L68" s="1">
        <v>0</v>
      </c>
      <c r="M68" s="1">
        <v>0</v>
      </c>
      <c r="N68" s="1">
        <v>0</v>
      </c>
      <c r="O68" s="1" t="s">
        <v>104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1</v>
      </c>
      <c r="Y68" s="1">
        <v>2</v>
      </c>
      <c r="Z68" s="1">
        <v>0</v>
      </c>
    </row>
    <row r="69" spans="1:26" x14ac:dyDescent="0.15">
      <c r="A69" s="1" t="s">
        <v>105</v>
      </c>
      <c r="B69" s="1">
        <v>17</v>
      </c>
      <c r="C69" s="1">
        <v>0</v>
      </c>
      <c r="D69" s="1">
        <v>0</v>
      </c>
      <c r="E69" s="1">
        <v>0</v>
      </c>
      <c r="F69" s="1">
        <v>0</v>
      </c>
      <c r="G69" s="1">
        <v>1</v>
      </c>
      <c r="H69" s="1">
        <v>1</v>
      </c>
      <c r="I69" s="1">
        <v>15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 t="s">
        <v>105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</row>
    <row r="70" spans="1:26" x14ac:dyDescent="0.15">
      <c r="A70" s="1" t="s">
        <v>106</v>
      </c>
      <c r="B70" s="1">
        <v>16</v>
      </c>
      <c r="C70" s="1">
        <v>0</v>
      </c>
      <c r="D70" s="1">
        <v>0</v>
      </c>
      <c r="E70" s="1">
        <v>2</v>
      </c>
      <c r="F70" s="1">
        <v>1</v>
      </c>
      <c r="G70" s="1">
        <v>0</v>
      </c>
      <c r="H70" s="1">
        <v>2</v>
      </c>
      <c r="I70" s="1">
        <v>9</v>
      </c>
      <c r="J70" s="1">
        <v>0</v>
      </c>
      <c r="K70" s="1">
        <v>1</v>
      </c>
      <c r="L70" s="1">
        <v>0</v>
      </c>
      <c r="M70" s="1">
        <v>0</v>
      </c>
      <c r="N70" s="1">
        <v>0</v>
      </c>
      <c r="O70" s="1" t="s">
        <v>106</v>
      </c>
      <c r="P70" s="1">
        <v>1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</row>
    <row r="71" spans="1:26" x14ac:dyDescent="0.15">
      <c r="A71" s="1" t="s">
        <v>24</v>
      </c>
      <c r="B71" s="1">
        <v>261</v>
      </c>
      <c r="C71" s="1">
        <v>1</v>
      </c>
      <c r="D71" s="1">
        <v>3</v>
      </c>
      <c r="E71" s="1">
        <v>0</v>
      </c>
      <c r="F71" s="1">
        <v>2</v>
      </c>
      <c r="G71" s="1">
        <v>6</v>
      </c>
      <c r="H71" s="1">
        <v>9</v>
      </c>
      <c r="I71" s="1">
        <v>175</v>
      </c>
      <c r="J71" s="1">
        <v>3</v>
      </c>
      <c r="K71" s="1">
        <v>18</v>
      </c>
      <c r="L71" s="1">
        <v>5</v>
      </c>
      <c r="M71" s="1">
        <v>5</v>
      </c>
      <c r="N71" s="1">
        <v>2</v>
      </c>
      <c r="O71" s="1" t="s">
        <v>24</v>
      </c>
      <c r="P71" s="1">
        <v>5</v>
      </c>
      <c r="Q71" s="1">
        <v>0</v>
      </c>
      <c r="R71" s="1">
        <v>5</v>
      </c>
      <c r="S71" s="1">
        <v>0</v>
      </c>
      <c r="T71" s="1">
        <v>3</v>
      </c>
      <c r="U71" s="1">
        <v>2</v>
      </c>
      <c r="V71" s="1">
        <v>1</v>
      </c>
      <c r="W71" s="1">
        <v>1</v>
      </c>
      <c r="X71" s="1">
        <v>2</v>
      </c>
      <c r="Y71" s="1">
        <v>13</v>
      </c>
      <c r="Z71" s="1">
        <v>0</v>
      </c>
    </row>
    <row r="73" spans="1:26" x14ac:dyDescent="0.15">
      <c r="A73" s="1" t="s">
        <v>182</v>
      </c>
      <c r="B73" s="1">
        <v>36565</v>
      </c>
      <c r="C73" s="1">
        <v>143</v>
      </c>
      <c r="D73" s="1">
        <v>899</v>
      </c>
      <c r="E73" s="1">
        <v>1911</v>
      </c>
      <c r="F73" s="1">
        <v>1494</v>
      </c>
      <c r="G73" s="1">
        <v>2636</v>
      </c>
      <c r="H73" s="1">
        <v>1851</v>
      </c>
      <c r="I73" s="1">
        <v>12851</v>
      </c>
      <c r="J73" s="1">
        <v>1103</v>
      </c>
      <c r="K73" s="1">
        <v>1661</v>
      </c>
      <c r="L73" s="1">
        <v>512</v>
      </c>
      <c r="M73" s="1">
        <v>493</v>
      </c>
      <c r="N73" s="1">
        <v>1433</v>
      </c>
      <c r="O73" s="1" t="s">
        <v>182</v>
      </c>
      <c r="P73" s="1">
        <v>1582</v>
      </c>
      <c r="Q73" s="1">
        <v>655</v>
      </c>
      <c r="R73" s="1">
        <v>1478</v>
      </c>
      <c r="S73" s="1">
        <v>978</v>
      </c>
      <c r="T73" s="1">
        <v>1076</v>
      </c>
      <c r="U73" s="1">
        <v>763</v>
      </c>
      <c r="V73" s="1">
        <v>723</v>
      </c>
      <c r="W73" s="1">
        <v>466</v>
      </c>
      <c r="X73" s="1">
        <v>606</v>
      </c>
      <c r="Y73" s="1">
        <v>1227</v>
      </c>
      <c r="Z73" s="1">
        <v>24</v>
      </c>
    </row>
    <row r="74" spans="1:26" x14ac:dyDescent="0.15">
      <c r="A74" s="1" t="s">
        <v>1</v>
      </c>
      <c r="B74" s="1">
        <v>803</v>
      </c>
      <c r="C74" s="1">
        <v>49</v>
      </c>
      <c r="D74" s="1">
        <v>6</v>
      </c>
      <c r="E74" s="1">
        <v>24</v>
      </c>
      <c r="F74" s="1">
        <v>14</v>
      </c>
      <c r="G74" s="1">
        <v>35</v>
      </c>
      <c r="H74" s="1">
        <v>28</v>
      </c>
      <c r="I74" s="1">
        <v>341</v>
      </c>
      <c r="J74" s="1">
        <v>10</v>
      </c>
      <c r="K74" s="1">
        <v>33</v>
      </c>
      <c r="L74" s="1">
        <v>10</v>
      </c>
      <c r="M74" s="1">
        <v>17</v>
      </c>
      <c r="N74" s="1">
        <v>41</v>
      </c>
      <c r="O74" s="1" t="s">
        <v>1</v>
      </c>
      <c r="P74" s="1">
        <v>36</v>
      </c>
      <c r="Q74" s="1">
        <v>9</v>
      </c>
      <c r="R74" s="1">
        <v>28</v>
      </c>
      <c r="S74" s="1">
        <v>22</v>
      </c>
      <c r="T74" s="1">
        <v>34</v>
      </c>
      <c r="U74" s="1">
        <v>12</v>
      </c>
      <c r="V74" s="1">
        <v>16</v>
      </c>
      <c r="W74" s="1">
        <v>10</v>
      </c>
      <c r="X74" s="1">
        <v>9</v>
      </c>
      <c r="Y74" s="1">
        <v>19</v>
      </c>
      <c r="Z74" s="1">
        <v>0</v>
      </c>
    </row>
    <row r="75" spans="1:26" x14ac:dyDescent="0.15">
      <c r="A75" s="1" t="s">
        <v>2</v>
      </c>
      <c r="B75" s="1">
        <v>1244</v>
      </c>
      <c r="C75" s="1">
        <v>1</v>
      </c>
      <c r="D75" s="1">
        <v>719</v>
      </c>
      <c r="E75" s="1">
        <v>78</v>
      </c>
      <c r="F75" s="1">
        <v>25</v>
      </c>
      <c r="G75" s="1">
        <v>29</v>
      </c>
      <c r="H75" s="1">
        <v>27</v>
      </c>
      <c r="I75" s="1">
        <v>246</v>
      </c>
      <c r="J75" s="1">
        <v>13</v>
      </c>
      <c r="K75" s="1">
        <v>9</v>
      </c>
      <c r="L75" s="1">
        <v>7</v>
      </c>
      <c r="M75" s="1">
        <v>3</v>
      </c>
      <c r="N75" s="1">
        <v>5</v>
      </c>
      <c r="O75" s="1" t="s">
        <v>2</v>
      </c>
      <c r="P75" s="1">
        <v>7</v>
      </c>
      <c r="Q75" s="1">
        <v>0</v>
      </c>
      <c r="R75" s="1">
        <v>9</v>
      </c>
      <c r="S75" s="1">
        <v>5</v>
      </c>
      <c r="T75" s="1">
        <v>5</v>
      </c>
      <c r="U75" s="1">
        <v>1</v>
      </c>
      <c r="V75" s="1">
        <v>0</v>
      </c>
      <c r="W75" s="1">
        <v>22</v>
      </c>
      <c r="X75" s="1">
        <v>24</v>
      </c>
      <c r="Y75" s="1">
        <v>9</v>
      </c>
      <c r="Z75" s="1">
        <v>0</v>
      </c>
    </row>
    <row r="76" spans="1:26" x14ac:dyDescent="0.15">
      <c r="A76" s="1" t="s">
        <v>3</v>
      </c>
      <c r="B76" s="1">
        <v>2441</v>
      </c>
      <c r="C76" s="1">
        <v>4</v>
      </c>
      <c r="D76" s="1">
        <v>64</v>
      </c>
      <c r="E76" s="1">
        <v>1575</v>
      </c>
      <c r="F76" s="1">
        <v>29</v>
      </c>
      <c r="G76" s="1">
        <v>61</v>
      </c>
      <c r="H76" s="1">
        <v>49</v>
      </c>
      <c r="I76" s="1">
        <v>472</v>
      </c>
      <c r="J76" s="1">
        <v>17</v>
      </c>
      <c r="K76" s="1">
        <v>32</v>
      </c>
      <c r="L76" s="1">
        <v>6</v>
      </c>
      <c r="M76" s="1">
        <v>4</v>
      </c>
      <c r="N76" s="1">
        <v>6</v>
      </c>
      <c r="O76" s="1" t="s">
        <v>3</v>
      </c>
      <c r="P76" s="1">
        <v>11</v>
      </c>
      <c r="Q76" s="1">
        <v>3</v>
      </c>
      <c r="R76" s="1">
        <v>9</v>
      </c>
      <c r="S76" s="1">
        <v>8</v>
      </c>
      <c r="T76" s="1">
        <v>6</v>
      </c>
      <c r="U76" s="1">
        <v>4</v>
      </c>
      <c r="V76" s="1">
        <v>4</v>
      </c>
      <c r="W76" s="1">
        <v>22</v>
      </c>
      <c r="X76" s="1">
        <v>26</v>
      </c>
      <c r="Y76" s="1">
        <v>28</v>
      </c>
      <c r="Z76" s="1">
        <v>1</v>
      </c>
    </row>
    <row r="77" spans="1:26" x14ac:dyDescent="0.15">
      <c r="A77" s="1" t="s">
        <v>4</v>
      </c>
      <c r="B77" s="1">
        <v>2005</v>
      </c>
      <c r="C77" s="1">
        <v>2</v>
      </c>
      <c r="D77" s="1">
        <v>7</v>
      </c>
      <c r="E77" s="1">
        <v>24</v>
      </c>
      <c r="F77" s="1">
        <v>1132</v>
      </c>
      <c r="G77" s="1">
        <v>77</v>
      </c>
      <c r="H77" s="1">
        <v>65</v>
      </c>
      <c r="I77" s="1">
        <v>477</v>
      </c>
      <c r="J77" s="1">
        <v>23</v>
      </c>
      <c r="K77" s="1">
        <v>39</v>
      </c>
      <c r="L77" s="1">
        <v>4</v>
      </c>
      <c r="M77" s="1">
        <v>8</v>
      </c>
      <c r="N77" s="1">
        <v>6</v>
      </c>
      <c r="O77" s="1" t="s">
        <v>4</v>
      </c>
      <c r="P77" s="1">
        <v>4</v>
      </c>
      <c r="Q77" s="1">
        <v>3</v>
      </c>
      <c r="R77" s="1">
        <v>8</v>
      </c>
      <c r="S77" s="1">
        <v>7</v>
      </c>
      <c r="T77" s="1">
        <v>3</v>
      </c>
      <c r="U77" s="1">
        <v>5</v>
      </c>
      <c r="V77" s="1">
        <v>8</v>
      </c>
      <c r="W77" s="1">
        <v>22</v>
      </c>
      <c r="X77" s="1">
        <v>25</v>
      </c>
      <c r="Y77" s="1">
        <v>56</v>
      </c>
      <c r="Z77" s="1">
        <v>0</v>
      </c>
    </row>
    <row r="78" spans="1:26" x14ac:dyDescent="0.15">
      <c r="A78" s="1" t="s">
        <v>5</v>
      </c>
      <c r="B78" s="1">
        <v>2820</v>
      </c>
      <c r="C78" s="1">
        <v>0</v>
      </c>
      <c r="D78" s="1">
        <v>10</v>
      </c>
      <c r="E78" s="1">
        <v>18</v>
      </c>
      <c r="F78" s="1">
        <v>48</v>
      </c>
      <c r="G78" s="1">
        <v>1708</v>
      </c>
      <c r="H78" s="1">
        <v>118</v>
      </c>
      <c r="I78" s="1">
        <v>689</v>
      </c>
      <c r="J78" s="1">
        <v>18</v>
      </c>
      <c r="K78" s="1">
        <v>30</v>
      </c>
      <c r="L78" s="1">
        <v>4</v>
      </c>
      <c r="M78" s="1">
        <v>4</v>
      </c>
      <c r="N78" s="1">
        <v>19</v>
      </c>
      <c r="O78" s="1" t="s">
        <v>5</v>
      </c>
      <c r="P78" s="1">
        <v>10</v>
      </c>
      <c r="Q78" s="1">
        <v>8</v>
      </c>
      <c r="R78" s="1">
        <v>12</v>
      </c>
      <c r="S78" s="1">
        <v>9</v>
      </c>
      <c r="T78" s="1">
        <v>16</v>
      </c>
      <c r="U78" s="1">
        <v>5</v>
      </c>
      <c r="V78" s="1">
        <v>5</v>
      </c>
      <c r="W78" s="1">
        <v>11</v>
      </c>
      <c r="X78" s="1">
        <v>27</v>
      </c>
      <c r="Y78" s="1">
        <v>50</v>
      </c>
      <c r="Z78" s="1">
        <v>1</v>
      </c>
    </row>
    <row r="79" spans="1:26" x14ac:dyDescent="0.15">
      <c r="A79" s="1" t="s">
        <v>6</v>
      </c>
      <c r="B79" s="1">
        <v>1474</v>
      </c>
      <c r="C79" s="1">
        <v>3</v>
      </c>
      <c r="D79" s="1">
        <v>1</v>
      </c>
      <c r="E79" s="1">
        <v>3</v>
      </c>
      <c r="F79" s="1">
        <v>11</v>
      </c>
      <c r="G79" s="1">
        <v>59</v>
      </c>
      <c r="H79" s="1">
        <v>974</v>
      </c>
      <c r="I79" s="1">
        <v>359</v>
      </c>
      <c r="J79" s="1">
        <v>22</v>
      </c>
      <c r="K79" s="1">
        <v>6</v>
      </c>
      <c r="L79" s="1">
        <v>0</v>
      </c>
      <c r="M79" s="1">
        <v>0</v>
      </c>
      <c r="N79" s="1">
        <v>1</v>
      </c>
      <c r="O79" s="1" t="s">
        <v>6</v>
      </c>
      <c r="P79" s="1">
        <v>0</v>
      </c>
      <c r="Q79" s="1">
        <v>0</v>
      </c>
      <c r="R79" s="1">
        <v>3</v>
      </c>
      <c r="S79" s="1">
        <v>2</v>
      </c>
      <c r="T79" s="1">
        <v>0</v>
      </c>
      <c r="U79" s="1">
        <v>0</v>
      </c>
      <c r="V79" s="1">
        <v>1</v>
      </c>
      <c r="W79" s="1">
        <v>0</v>
      </c>
      <c r="X79" s="1">
        <v>1</v>
      </c>
      <c r="Y79" s="1">
        <v>28</v>
      </c>
      <c r="Z79" s="1">
        <v>0</v>
      </c>
    </row>
    <row r="80" spans="1:26" x14ac:dyDescent="0.15">
      <c r="A80" s="1" t="s">
        <v>7</v>
      </c>
      <c r="B80" s="1">
        <v>7512</v>
      </c>
      <c r="C80" s="1">
        <v>29</v>
      </c>
      <c r="D80" s="1">
        <v>43</v>
      </c>
      <c r="E80" s="1">
        <v>91</v>
      </c>
      <c r="F80" s="1">
        <v>127</v>
      </c>
      <c r="G80" s="1">
        <v>308</v>
      </c>
      <c r="H80" s="1">
        <v>279</v>
      </c>
      <c r="I80" s="1">
        <v>5232</v>
      </c>
      <c r="J80" s="1">
        <v>126</v>
      </c>
      <c r="K80" s="1">
        <v>194</v>
      </c>
      <c r="L80" s="1">
        <v>67</v>
      </c>
      <c r="M80" s="1">
        <v>61</v>
      </c>
      <c r="N80" s="1">
        <v>126</v>
      </c>
      <c r="O80" s="1" t="s">
        <v>7</v>
      </c>
      <c r="P80" s="1">
        <v>101</v>
      </c>
      <c r="Q80" s="1">
        <v>44</v>
      </c>
      <c r="R80" s="1">
        <v>130</v>
      </c>
      <c r="S80" s="1">
        <v>57</v>
      </c>
      <c r="T80" s="1">
        <v>99</v>
      </c>
      <c r="U80" s="1">
        <v>31</v>
      </c>
      <c r="V80" s="1">
        <v>60</v>
      </c>
      <c r="W80" s="1">
        <v>43</v>
      </c>
      <c r="X80" s="1">
        <v>89</v>
      </c>
      <c r="Y80" s="1">
        <v>166</v>
      </c>
      <c r="Z80" s="1">
        <v>9</v>
      </c>
    </row>
    <row r="81" spans="1:26" x14ac:dyDescent="0.15">
      <c r="A81" s="1" t="s">
        <v>8</v>
      </c>
      <c r="B81" s="1">
        <v>1390</v>
      </c>
      <c r="C81" s="1">
        <v>1</v>
      </c>
      <c r="D81" s="1">
        <v>1</v>
      </c>
      <c r="E81" s="1">
        <v>6</v>
      </c>
      <c r="F81" s="1">
        <v>16</v>
      </c>
      <c r="G81" s="1">
        <v>27</v>
      </c>
      <c r="H81" s="1">
        <v>56</v>
      </c>
      <c r="I81" s="1">
        <v>407</v>
      </c>
      <c r="J81" s="1">
        <v>730</v>
      </c>
      <c r="K81" s="1">
        <v>41</v>
      </c>
      <c r="L81" s="1">
        <v>24</v>
      </c>
      <c r="M81" s="1">
        <v>7</v>
      </c>
      <c r="N81" s="1">
        <v>4</v>
      </c>
      <c r="O81" s="1" t="s">
        <v>8</v>
      </c>
      <c r="P81" s="1">
        <v>6</v>
      </c>
      <c r="Q81" s="1">
        <v>1</v>
      </c>
      <c r="R81" s="1">
        <v>5</v>
      </c>
      <c r="S81" s="1">
        <v>3</v>
      </c>
      <c r="T81" s="1">
        <v>7</v>
      </c>
      <c r="U81" s="1">
        <v>3</v>
      </c>
      <c r="V81" s="1">
        <v>5</v>
      </c>
      <c r="W81" s="1">
        <v>8</v>
      </c>
      <c r="X81" s="1">
        <v>19</v>
      </c>
      <c r="Y81" s="1">
        <v>13</v>
      </c>
      <c r="Z81" s="1">
        <v>0</v>
      </c>
    </row>
    <row r="82" spans="1:26" x14ac:dyDescent="0.15">
      <c r="A82" s="1" t="s">
        <v>9</v>
      </c>
      <c r="B82" s="1">
        <v>1557</v>
      </c>
      <c r="C82" s="1">
        <v>3</v>
      </c>
      <c r="D82" s="1">
        <v>7</v>
      </c>
      <c r="E82" s="1">
        <v>15</v>
      </c>
      <c r="F82" s="1">
        <v>16</v>
      </c>
      <c r="G82" s="1">
        <v>35</v>
      </c>
      <c r="H82" s="1">
        <v>37</v>
      </c>
      <c r="I82" s="1">
        <v>381</v>
      </c>
      <c r="J82" s="1">
        <v>17</v>
      </c>
      <c r="K82" s="1">
        <v>876</v>
      </c>
      <c r="L82" s="1">
        <v>24</v>
      </c>
      <c r="M82" s="1">
        <v>16</v>
      </c>
      <c r="N82" s="1">
        <v>25</v>
      </c>
      <c r="O82" s="1" t="s">
        <v>9</v>
      </c>
      <c r="P82" s="1">
        <v>19</v>
      </c>
      <c r="Q82" s="1">
        <v>3</v>
      </c>
      <c r="R82" s="1">
        <v>15</v>
      </c>
      <c r="S82" s="1">
        <v>7</v>
      </c>
      <c r="T82" s="1">
        <v>9</v>
      </c>
      <c r="U82" s="1">
        <v>2</v>
      </c>
      <c r="V82" s="1">
        <v>3</v>
      </c>
      <c r="W82" s="1">
        <v>8</v>
      </c>
      <c r="X82" s="1">
        <v>9</v>
      </c>
      <c r="Y82" s="1">
        <v>29</v>
      </c>
      <c r="Z82" s="1">
        <v>1</v>
      </c>
    </row>
    <row r="83" spans="1:26" x14ac:dyDescent="0.15">
      <c r="A83" s="1" t="s">
        <v>10</v>
      </c>
      <c r="B83" s="1">
        <v>563</v>
      </c>
      <c r="C83" s="1">
        <v>1</v>
      </c>
      <c r="D83" s="1">
        <v>0</v>
      </c>
      <c r="E83" s="1">
        <v>7</v>
      </c>
      <c r="F83" s="1">
        <v>5</v>
      </c>
      <c r="G83" s="1">
        <v>16</v>
      </c>
      <c r="H83" s="1">
        <v>16</v>
      </c>
      <c r="I83" s="1">
        <v>176</v>
      </c>
      <c r="J83" s="1">
        <v>14</v>
      </c>
      <c r="K83" s="1">
        <v>43</v>
      </c>
      <c r="L83" s="1">
        <v>229</v>
      </c>
      <c r="M83" s="1">
        <v>9</v>
      </c>
      <c r="N83" s="1">
        <v>4</v>
      </c>
      <c r="O83" s="1" t="s">
        <v>10</v>
      </c>
      <c r="P83" s="1">
        <v>0</v>
      </c>
      <c r="Q83" s="1">
        <v>4</v>
      </c>
      <c r="R83" s="1">
        <v>6</v>
      </c>
      <c r="S83" s="1">
        <v>2</v>
      </c>
      <c r="T83" s="1">
        <v>2</v>
      </c>
      <c r="U83" s="1">
        <v>4</v>
      </c>
      <c r="V83" s="1">
        <v>7</v>
      </c>
      <c r="W83" s="1">
        <v>1</v>
      </c>
      <c r="X83" s="1">
        <v>5</v>
      </c>
      <c r="Y83" s="1">
        <v>11</v>
      </c>
      <c r="Z83" s="1">
        <v>1</v>
      </c>
    </row>
    <row r="84" spans="1:26" x14ac:dyDescent="0.15">
      <c r="A84" s="1" t="s">
        <v>11</v>
      </c>
      <c r="B84" s="1">
        <v>535</v>
      </c>
      <c r="C84" s="1">
        <v>17</v>
      </c>
      <c r="D84" s="1">
        <v>0</v>
      </c>
      <c r="E84" s="1">
        <v>2</v>
      </c>
      <c r="F84" s="1">
        <v>7</v>
      </c>
      <c r="G84" s="1">
        <v>6</v>
      </c>
      <c r="H84" s="1">
        <v>5</v>
      </c>
      <c r="I84" s="1">
        <v>138</v>
      </c>
      <c r="J84" s="1">
        <v>2</v>
      </c>
      <c r="K84" s="1">
        <v>33</v>
      </c>
      <c r="L84" s="1">
        <v>5</v>
      </c>
      <c r="M84" s="1">
        <v>270</v>
      </c>
      <c r="N84" s="1">
        <v>3</v>
      </c>
      <c r="O84" s="1" t="s">
        <v>11</v>
      </c>
      <c r="P84" s="1">
        <v>7</v>
      </c>
      <c r="Q84" s="1">
        <v>1</v>
      </c>
      <c r="R84" s="1">
        <v>6</v>
      </c>
      <c r="S84" s="1">
        <v>1</v>
      </c>
      <c r="T84" s="1">
        <v>0</v>
      </c>
      <c r="U84" s="1">
        <v>1</v>
      </c>
      <c r="V84" s="1">
        <v>0</v>
      </c>
      <c r="W84" s="1">
        <v>9</v>
      </c>
      <c r="X84" s="1">
        <v>8</v>
      </c>
      <c r="Y84" s="1">
        <v>14</v>
      </c>
      <c r="Z84" s="1">
        <v>0</v>
      </c>
    </row>
    <row r="85" spans="1:26" x14ac:dyDescent="0.15">
      <c r="A85" s="1" t="s">
        <v>12</v>
      </c>
      <c r="B85" s="1">
        <v>1911</v>
      </c>
      <c r="C85" s="1">
        <v>1</v>
      </c>
      <c r="D85" s="1">
        <v>3</v>
      </c>
      <c r="E85" s="1">
        <v>6</v>
      </c>
      <c r="F85" s="1">
        <v>17</v>
      </c>
      <c r="G85" s="1">
        <v>36</v>
      </c>
      <c r="H85" s="1">
        <v>27</v>
      </c>
      <c r="I85" s="1">
        <v>571</v>
      </c>
      <c r="J85" s="1">
        <v>17</v>
      </c>
      <c r="K85" s="1">
        <v>44</v>
      </c>
      <c r="L85" s="1">
        <v>15</v>
      </c>
      <c r="M85" s="1">
        <v>8</v>
      </c>
      <c r="N85" s="1">
        <v>1019</v>
      </c>
      <c r="O85" s="1" t="s">
        <v>12</v>
      </c>
      <c r="P85" s="1">
        <v>25</v>
      </c>
      <c r="Q85" s="1">
        <v>11</v>
      </c>
      <c r="R85" s="1">
        <v>10</v>
      </c>
      <c r="S85" s="1">
        <v>8</v>
      </c>
      <c r="T85" s="1">
        <v>16</v>
      </c>
      <c r="U85" s="1">
        <v>2</v>
      </c>
      <c r="V85" s="1">
        <v>13</v>
      </c>
      <c r="W85" s="1">
        <v>14</v>
      </c>
      <c r="X85" s="1">
        <v>10</v>
      </c>
      <c r="Y85" s="1">
        <v>38</v>
      </c>
      <c r="Z85" s="1">
        <v>0</v>
      </c>
    </row>
    <row r="86" spans="1:26" x14ac:dyDescent="0.15">
      <c r="A86" s="1" t="s">
        <v>13</v>
      </c>
      <c r="B86" s="1">
        <v>2368</v>
      </c>
      <c r="C86" s="1">
        <v>0</v>
      </c>
      <c r="D86" s="1">
        <v>8</v>
      </c>
      <c r="E86" s="1">
        <v>3</v>
      </c>
      <c r="F86" s="1">
        <v>5</v>
      </c>
      <c r="G86" s="1">
        <v>61</v>
      </c>
      <c r="H86" s="1">
        <v>26</v>
      </c>
      <c r="I86" s="1">
        <v>654</v>
      </c>
      <c r="J86" s="1">
        <v>17</v>
      </c>
      <c r="K86" s="1">
        <v>61</v>
      </c>
      <c r="L86" s="1">
        <v>19</v>
      </c>
      <c r="M86" s="1">
        <v>6</v>
      </c>
      <c r="N86" s="1">
        <v>46</v>
      </c>
      <c r="O86" s="1" t="s">
        <v>13</v>
      </c>
      <c r="P86" s="1">
        <v>1215</v>
      </c>
      <c r="Q86" s="1">
        <v>69</v>
      </c>
      <c r="R86" s="1">
        <v>21</v>
      </c>
      <c r="S86" s="1">
        <v>6</v>
      </c>
      <c r="T86" s="1">
        <v>14</v>
      </c>
      <c r="U86" s="1">
        <v>4</v>
      </c>
      <c r="V86" s="1">
        <v>4</v>
      </c>
      <c r="W86" s="1">
        <v>27</v>
      </c>
      <c r="X86" s="1">
        <v>30</v>
      </c>
      <c r="Y86" s="1">
        <v>72</v>
      </c>
      <c r="Z86" s="1">
        <v>0</v>
      </c>
    </row>
    <row r="87" spans="1:26" x14ac:dyDescent="0.15">
      <c r="A87" s="1" t="s">
        <v>14</v>
      </c>
      <c r="B87" s="1">
        <v>817</v>
      </c>
      <c r="C87" s="1">
        <v>0</v>
      </c>
      <c r="D87" s="1">
        <v>1</v>
      </c>
      <c r="E87" s="1">
        <v>2</v>
      </c>
      <c r="F87" s="1">
        <v>2</v>
      </c>
      <c r="G87" s="1">
        <v>6</v>
      </c>
      <c r="H87" s="1">
        <v>10</v>
      </c>
      <c r="I87" s="1">
        <v>205</v>
      </c>
      <c r="J87" s="1">
        <v>3</v>
      </c>
      <c r="K87" s="1">
        <v>11</v>
      </c>
      <c r="L87" s="1">
        <v>8</v>
      </c>
      <c r="M87" s="1">
        <v>3</v>
      </c>
      <c r="N87" s="1">
        <v>10</v>
      </c>
      <c r="O87" s="1" t="s">
        <v>14</v>
      </c>
      <c r="P87" s="1">
        <v>45</v>
      </c>
      <c r="Q87" s="1">
        <v>459</v>
      </c>
      <c r="R87" s="1">
        <v>5</v>
      </c>
      <c r="S87" s="1">
        <v>4</v>
      </c>
      <c r="T87" s="1">
        <v>7</v>
      </c>
      <c r="U87" s="1">
        <v>0</v>
      </c>
      <c r="V87" s="1">
        <v>2</v>
      </c>
      <c r="W87" s="1">
        <v>5</v>
      </c>
      <c r="X87" s="1">
        <v>21</v>
      </c>
      <c r="Y87" s="1">
        <v>8</v>
      </c>
      <c r="Z87" s="1">
        <v>0</v>
      </c>
    </row>
    <row r="88" spans="1:26" x14ac:dyDescent="0.15">
      <c r="A88" s="1" t="s">
        <v>15</v>
      </c>
      <c r="B88" s="1">
        <v>1760</v>
      </c>
      <c r="C88" s="1">
        <v>2</v>
      </c>
      <c r="D88" s="1">
        <v>1</v>
      </c>
      <c r="E88" s="1">
        <v>10</v>
      </c>
      <c r="F88" s="1">
        <v>3</v>
      </c>
      <c r="G88" s="1">
        <v>30</v>
      </c>
      <c r="H88" s="1">
        <v>15</v>
      </c>
      <c r="I88" s="1">
        <v>417</v>
      </c>
      <c r="J88" s="1">
        <v>11</v>
      </c>
      <c r="K88" s="1">
        <v>30</v>
      </c>
      <c r="L88" s="1">
        <v>11</v>
      </c>
      <c r="M88" s="1">
        <v>15</v>
      </c>
      <c r="N88" s="1">
        <v>27</v>
      </c>
      <c r="O88" s="1" t="s">
        <v>15</v>
      </c>
      <c r="P88" s="1">
        <v>12</v>
      </c>
      <c r="Q88" s="1">
        <v>5</v>
      </c>
      <c r="R88" s="1">
        <v>1049</v>
      </c>
      <c r="S88" s="1">
        <v>30</v>
      </c>
      <c r="T88" s="1">
        <v>6</v>
      </c>
      <c r="U88" s="1">
        <v>7</v>
      </c>
      <c r="V88" s="1">
        <v>8</v>
      </c>
      <c r="W88" s="1">
        <v>14</v>
      </c>
      <c r="X88" s="1">
        <v>18</v>
      </c>
      <c r="Y88" s="1">
        <v>39</v>
      </c>
      <c r="Z88" s="1">
        <v>0</v>
      </c>
    </row>
    <row r="89" spans="1:26" x14ac:dyDescent="0.15">
      <c r="A89" s="1" t="s">
        <v>16</v>
      </c>
      <c r="B89" s="1">
        <v>1396</v>
      </c>
      <c r="C89" s="1">
        <v>0</v>
      </c>
      <c r="D89" s="1">
        <v>4</v>
      </c>
      <c r="E89" s="1">
        <v>5</v>
      </c>
      <c r="F89" s="1">
        <v>6</v>
      </c>
      <c r="G89" s="1">
        <v>25</v>
      </c>
      <c r="H89" s="1">
        <v>21</v>
      </c>
      <c r="I89" s="1">
        <v>387</v>
      </c>
      <c r="J89" s="1">
        <v>7</v>
      </c>
      <c r="K89" s="1">
        <v>20</v>
      </c>
      <c r="L89" s="1">
        <v>11</v>
      </c>
      <c r="M89" s="1">
        <v>15</v>
      </c>
      <c r="N89" s="1">
        <v>7</v>
      </c>
      <c r="O89" s="1" t="s">
        <v>16</v>
      </c>
      <c r="P89" s="1">
        <v>10</v>
      </c>
      <c r="Q89" s="1">
        <v>2</v>
      </c>
      <c r="R89" s="1">
        <v>39</v>
      </c>
      <c r="S89" s="1">
        <v>733</v>
      </c>
      <c r="T89" s="1">
        <v>17</v>
      </c>
      <c r="U89" s="1">
        <v>2</v>
      </c>
      <c r="V89" s="1">
        <v>10</v>
      </c>
      <c r="W89" s="1">
        <v>8</v>
      </c>
      <c r="X89" s="1">
        <v>24</v>
      </c>
      <c r="Y89" s="1">
        <v>41</v>
      </c>
      <c r="Z89" s="1">
        <v>2</v>
      </c>
    </row>
    <row r="90" spans="1:26" x14ac:dyDescent="0.15">
      <c r="A90" s="1" t="s">
        <v>17</v>
      </c>
      <c r="B90" s="1">
        <v>1470</v>
      </c>
      <c r="C90" s="1">
        <v>1</v>
      </c>
      <c r="D90" s="1">
        <v>2</v>
      </c>
      <c r="E90" s="1">
        <v>9</v>
      </c>
      <c r="F90" s="1">
        <v>6</v>
      </c>
      <c r="G90" s="1">
        <v>14</v>
      </c>
      <c r="H90" s="1">
        <v>13</v>
      </c>
      <c r="I90" s="1">
        <v>393</v>
      </c>
      <c r="J90" s="1">
        <v>9</v>
      </c>
      <c r="K90" s="1">
        <v>38</v>
      </c>
      <c r="L90" s="1">
        <v>12</v>
      </c>
      <c r="M90" s="1">
        <v>6</v>
      </c>
      <c r="N90" s="1">
        <v>15</v>
      </c>
      <c r="O90" s="1" t="s">
        <v>17</v>
      </c>
      <c r="P90" s="1">
        <v>16</v>
      </c>
      <c r="Q90" s="1">
        <v>11</v>
      </c>
      <c r="R90" s="1">
        <v>16</v>
      </c>
      <c r="S90" s="1">
        <v>14</v>
      </c>
      <c r="T90" s="1">
        <v>777</v>
      </c>
      <c r="U90" s="1">
        <v>4</v>
      </c>
      <c r="V90" s="1">
        <v>11</v>
      </c>
      <c r="W90" s="1">
        <v>31</v>
      </c>
      <c r="X90" s="1">
        <v>21</v>
      </c>
      <c r="Y90" s="1">
        <v>50</v>
      </c>
      <c r="Z90" s="1">
        <v>1</v>
      </c>
    </row>
    <row r="91" spans="1:26" x14ac:dyDescent="0.15">
      <c r="A91" s="1" t="s">
        <v>18</v>
      </c>
      <c r="B91" s="1">
        <v>1029</v>
      </c>
      <c r="C91" s="1">
        <v>1</v>
      </c>
      <c r="D91" s="1">
        <v>2</v>
      </c>
      <c r="E91" s="1">
        <v>1</v>
      </c>
      <c r="F91" s="1">
        <v>1</v>
      </c>
      <c r="G91" s="1">
        <v>14</v>
      </c>
      <c r="H91" s="1">
        <v>20</v>
      </c>
      <c r="I91" s="1">
        <v>196</v>
      </c>
      <c r="J91" s="1">
        <v>11</v>
      </c>
      <c r="K91" s="1">
        <v>6</v>
      </c>
      <c r="L91" s="1">
        <v>5</v>
      </c>
      <c r="M91" s="1">
        <v>7</v>
      </c>
      <c r="N91" s="1">
        <v>8</v>
      </c>
      <c r="O91" s="1" t="s">
        <v>18</v>
      </c>
      <c r="P91" s="1">
        <v>8</v>
      </c>
      <c r="Q91" s="1">
        <v>0</v>
      </c>
      <c r="R91" s="1">
        <v>32</v>
      </c>
      <c r="S91" s="1">
        <v>8</v>
      </c>
      <c r="T91" s="1">
        <v>6</v>
      </c>
      <c r="U91" s="1">
        <v>629</v>
      </c>
      <c r="V91" s="1">
        <v>20</v>
      </c>
      <c r="W91" s="1">
        <v>17</v>
      </c>
      <c r="X91" s="1">
        <v>19</v>
      </c>
      <c r="Y91" s="1">
        <v>18</v>
      </c>
      <c r="Z91" s="1">
        <v>0</v>
      </c>
    </row>
    <row r="92" spans="1:26" x14ac:dyDescent="0.15">
      <c r="A92" s="1" t="s">
        <v>19</v>
      </c>
      <c r="B92" s="1">
        <v>1152</v>
      </c>
      <c r="C92" s="1">
        <v>1</v>
      </c>
      <c r="D92" s="1">
        <v>6</v>
      </c>
      <c r="E92" s="1">
        <v>8</v>
      </c>
      <c r="F92" s="1">
        <v>6</v>
      </c>
      <c r="G92" s="1">
        <v>25</v>
      </c>
      <c r="H92" s="1">
        <v>11</v>
      </c>
      <c r="I92" s="1">
        <v>321</v>
      </c>
      <c r="J92" s="1">
        <v>9</v>
      </c>
      <c r="K92" s="1">
        <v>21</v>
      </c>
      <c r="L92" s="1">
        <v>27</v>
      </c>
      <c r="M92" s="1">
        <v>14</v>
      </c>
      <c r="N92" s="1">
        <v>18</v>
      </c>
      <c r="O92" s="1" t="s">
        <v>19</v>
      </c>
      <c r="P92" s="1">
        <v>7</v>
      </c>
      <c r="Q92" s="1">
        <v>0</v>
      </c>
      <c r="R92" s="1">
        <v>18</v>
      </c>
      <c r="S92" s="1">
        <v>14</v>
      </c>
      <c r="T92" s="1">
        <v>11</v>
      </c>
      <c r="U92" s="1">
        <v>29</v>
      </c>
      <c r="V92" s="1">
        <v>524</v>
      </c>
      <c r="W92" s="1">
        <v>19</v>
      </c>
      <c r="X92" s="1">
        <v>28</v>
      </c>
      <c r="Y92" s="1">
        <v>35</v>
      </c>
      <c r="Z92" s="1">
        <v>0</v>
      </c>
    </row>
    <row r="93" spans="1:26" x14ac:dyDescent="0.15">
      <c r="A93" s="1" t="s">
        <v>20</v>
      </c>
      <c r="B93" s="1">
        <v>282</v>
      </c>
      <c r="C93" s="1">
        <v>0</v>
      </c>
      <c r="D93" s="1">
        <v>1</v>
      </c>
      <c r="E93" s="1">
        <v>1</v>
      </c>
      <c r="F93" s="1">
        <v>0</v>
      </c>
      <c r="G93" s="1">
        <v>4</v>
      </c>
      <c r="H93" s="1">
        <v>6</v>
      </c>
      <c r="I93" s="1">
        <v>47</v>
      </c>
      <c r="J93" s="1">
        <v>0</v>
      </c>
      <c r="K93" s="1">
        <v>5</v>
      </c>
      <c r="L93" s="1">
        <v>1</v>
      </c>
      <c r="M93" s="1">
        <v>1</v>
      </c>
      <c r="N93" s="1">
        <v>6</v>
      </c>
      <c r="O93" s="1" t="s">
        <v>20</v>
      </c>
      <c r="P93" s="1">
        <v>7</v>
      </c>
      <c r="Q93" s="1">
        <v>2</v>
      </c>
      <c r="R93" s="1">
        <v>4</v>
      </c>
      <c r="S93" s="1">
        <v>2</v>
      </c>
      <c r="T93" s="1">
        <v>5</v>
      </c>
      <c r="U93" s="1">
        <v>1</v>
      </c>
      <c r="V93" s="1">
        <v>2</v>
      </c>
      <c r="W93" s="1">
        <v>138</v>
      </c>
      <c r="X93" s="1">
        <v>31</v>
      </c>
      <c r="Y93" s="1">
        <v>18</v>
      </c>
      <c r="Z93" s="1">
        <v>0</v>
      </c>
    </row>
    <row r="94" spans="1:26" x14ac:dyDescent="0.15">
      <c r="A94" s="1" t="s">
        <v>21</v>
      </c>
      <c r="B94" s="1">
        <v>339</v>
      </c>
      <c r="C94" s="1">
        <v>0</v>
      </c>
      <c r="D94" s="1">
        <v>0</v>
      </c>
      <c r="E94" s="1">
        <v>3</v>
      </c>
      <c r="F94" s="1">
        <v>2</v>
      </c>
      <c r="G94" s="1">
        <v>3</v>
      </c>
      <c r="H94" s="1">
        <v>4</v>
      </c>
      <c r="I94" s="1">
        <v>84</v>
      </c>
      <c r="J94" s="1">
        <v>1</v>
      </c>
      <c r="K94" s="1">
        <v>12</v>
      </c>
      <c r="L94" s="1">
        <v>2</v>
      </c>
      <c r="M94" s="1">
        <v>1</v>
      </c>
      <c r="N94" s="1">
        <v>4</v>
      </c>
      <c r="O94" s="1" t="s">
        <v>21</v>
      </c>
      <c r="P94" s="1">
        <v>7</v>
      </c>
      <c r="Q94" s="1">
        <v>5</v>
      </c>
      <c r="R94" s="1">
        <v>5</v>
      </c>
      <c r="S94" s="1">
        <v>1</v>
      </c>
      <c r="T94" s="1">
        <v>10</v>
      </c>
      <c r="U94" s="1">
        <v>1</v>
      </c>
      <c r="V94" s="1">
        <v>5</v>
      </c>
      <c r="W94" s="1">
        <v>19</v>
      </c>
      <c r="X94" s="1">
        <v>134</v>
      </c>
      <c r="Y94" s="1">
        <v>34</v>
      </c>
      <c r="Z94" s="1">
        <v>2</v>
      </c>
    </row>
    <row r="95" spans="1:26" x14ac:dyDescent="0.15">
      <c r="A95" s="1" t="s">
        <v>22</v>
      </c>
      <c r="B95" s="1">
        <v>616</v>
      </c>
      <c r="C95" s="1">
        <v>0</v>
      </c>
      <c r="D95" s="1">
        <v>0</v>
      </c>
      <c r="E95" s="1">
        <v>1</v>
      </c>
      <c r="F95" s="1">
        <v>0</v>
      </c>
      <c r="G95" s="1">
        <v>7</v>
      </c>
      <c r="H95" s="1">
        <v>11</v>
      </c>
      <c r="I95" s="1">
        <v>95</v>
      </c>
      <c r="J95" s="1">
        <v>1</v>
      </c>
      <c r="K95" s="1">
        <v>17</v>
      </c>
      <c r="L95" s="1">
        <v>1</v>
      </c>
      <c r="M95" s="1">
        <v>3</v>
      </c>
      <c r="N95" s="1">
        <v>7</v>
      </c>
      <c r="O95" s="1" t="s">
        <v>22</v>
      </c>
      <c r="P95" s="1">
        <v>6</v>
      </c>
      <c r="Q95" s="1">
        <v>0</v>
      </c>
      <c r="R95" s="1">
        <v>4</v>
      </c>
      <c r="S95" s="1">
        <v>4</v>
      </c>
      <c r="T95" s="1">
        <v>3</v>
      </c>
      <c r="U95" s="1">
        <v>0</v>
      </c>
      <c r="V95" s="1">
        <v>6</v>
      </c>
      <c r="W95" s="1">
        <v>10</v>
      </c>
      <c r="X95" s="1">
        <v>14</v>
      </c>
      <c r="Y95" s="1">
        <v>425</v>
      </c>
      <c r="Z95" s="1">
        <v>1</v>
      </c>
    </row>
    <row r="96" spans="1:26" x14ac:dyDescent="0.15">
      <c r="A96" s="1" t="s">
        <v>23</v>
      </c>
      <c r="B96" s="1">
        <v>21</v>
      </c>
      <c r="C96" s="1">
        <v>0</v>
      </c>
      <c r="D96" s="1">
        <v>0</v>
      </c>
      <c r="E96" s="1">
        <v>0</v>
      </c>
      <c r="F96" s="1">
        <v>0</v>
      </c>
      <c r="G96" s="1">
        <v>1</v>
      </c>
      <c r="H96" s="1">
        <v>0</v>
      </c>
      <c r="I96" s="1">
        <v>11</v>
      </c>
      <c r="J96" s="1">
        <v>1</v>
      </c>
      <c r="K96" s="1">
        <v>0</v>
      </c>
      <c r="L96" s="1">
        <v>1</v>
      </c>
      <c r="M96" s="1">
        <v>0</v>
      </c>
      <c r="N96" s="1">
        <v>0</v>
      </c>
      <c r="O96" s="1" t="s">
        <v>23</v>
      </c>
      <c r="P96" s="1">
        <v>0</v>
      </c>
      <c r="Q96" s="1">
        <v>0</v>
      </c>
      <c r="R96" s="1">
        <v>1</v>
      </c>
      <c r="S96" s="1">
        <v>0</v>
      </c>
      <c r="T96" s="1">
        <v>1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5</v>
      </c>
    </row>
    <row r="97" spans="1:26" x14ac:dyDescent="0.15">
      <c r="A97" s="1" t="s">
        <v>55</v>
      </c>
      <c r="B97" s="1">
        <v>170</v>
      </c>
      <c r="C97" s="1">
        <v>3</v>
      </c>
      <c r="D97" s="1">
        <v>1</v>
      </c>
      <c r="E97" s="1">
        <v>2</v>
      </c>
      <c r="F97" s="1">
        <v>3</v>
      </c>
      <c r="G97" s="1">
        <v>3</v>
      </c>
      <c r="H97" s="1">
        <v>6</v>
      </c>
      <c r="I97" s="1">
        <v>105</v>
      </c>
      <c r="J97" s="1">
        <v>5</v>
      </c>
      <c r="K97" s="1">
        <v>13</v>
      </c>
      <c r="L97" s="1">
        <v>6</v>
      </c>
      <c r="M97" s="1">
        <v>2</v>
      </c>
      <c r="N97" s="1">
        <v>2</v>
      </c>
      <c r="O97" s="1" t="s">
        <v>55</v>
      </c>
      <c r="P97" s="1">
        <v>0</v>
      </c>
      <c r="Q97" s="1">
        <v>0</v>
      </c>
      <c r="R97" s="1">
        <v>3</v>
      </c>
      <c r="S97" s="1">
        <v>1</v>
      </c>
      <c r="T97" s="1">
        <v>0</v>
      </c>
      <c r="U97" s="1">
        <v>2</v>
      </c>
      <c r="V97" s="1">
        <v>1</v>
      </c>
      <c r="W97" s="1">
        <v>1</v>
      </c>
      <c r="X97" s="1">
        <v>3</v>
      </c>
      <c r="Y97" s="1">
        <v>8</v>
      </c>
      <c r="Z97" s="1">
        <v>0</v>
      </c>
    </row>
    <row r="98" spans="1:26" x14ac:dyDescent="0.15">
      <c r="A98" s="1" t="s">
        <v>101</v>
      </c>
      <c r="B98" s="1">
        <v>491</v>
      </c>
      <c r="C98" s="1">
        <v>1</v>
      </c>
      <c r="D98" s="1">
        <v>11</v>
      </c>
      <c r="E98" s="1">
        <v>11</v>
      </c>
      <c r="F98" s="1">
        <v>10</v>
      </c>
      <c r="G98" s="1">
        <v>37</v>
      </c>
      <c r="H98" s="1">
        <v>14</v>
      </c>
      <c r="I98" s="1">
        <v>192</v>
      </c>
      <c r="J98" s="1">
        <v>16</v>
      </c>
      <c r="K98" s="1">
        <v>30</v>
      </c>
      <c r="L98" s="1">
        <v>5</v>
      </c>
      <c r="M98" s="1">
        <v>8</v>
      </c>
      <c r="N98" s="1">
        <v>22</v>
      </c>
      <c r="O98" s="1" t="s">
        <v>101</v>
      </c>
      <c r="P98" s="1">
        <v>17</v>
      </c>
      <c r="Q98" s="1">
        <v>13</v>
      </c>
      <c r="R98" s="1">
        <v>28</v>
      </c>
      <c r="S98" s="1">
        <v>28</v>
      </c>
      <c r="T98" s="1">
        <v>17</v>
      </c>
      <c r="U98" s="1">
        <v>8</v>
      </c>
      <c r="V98" s="1">
        <v>7</v>
      </c>
      <c r="W98" s="1">
        <v>5</v>
      </c>
      <c r="X98" s="1">
        <v>2</v>
      </c>
      <c r="Y98" s="1">
        <v>9</v>
      </c>
      <c r="Z98" s="1">
        <v>0</v>
      </c>
    </row>
    <row r="99" spans="1:26" x14ac:dyDescent="0.15">
      <c r="A99" s="1" t="s">
        <v>102</v>
      </c>
      <c r="B99" s="1">
        <v>95</v>
      </c>
      <c r="C99" s="1">
        <v>23</v>
      </c>
      <c r="D99" s="1">
        <v>0</v>
      </c>
      <c r="E99" s="1">
        <v>1</v>
      </c>
      <c r="F99" s="1">
        <v>1</v>
      </c>
      <c r="G99" s="1">
        <v>0</v>
      </c>
      <c r="H99" s="1">
        <v>0</v>
      </c>
      <c r="I99" s="1">
        <v>59</v>
      </c>
      <c r="J99" s="1">
        <v>2</v>
      </c>
      <c r="K99" s="1">
        <v>2</v>
      </c>
      <c r="L99" s="1">
        <v>2</v>
      </c>
      <c r="M99" s="1">
        <v>1</v>
      </c>
      <c r="N99" s="1">
        <v>0</v>
      </c>
      <c r="O99" s="1" t="s">
        <v>102</v>
      </c>
      <c r="P99" s="1">
        <v>0</v>
      </c>
      <c r="Q99" s="1">
        <v>1</v>
      </c>
      <c r="R99" s="1">
        <v>1</v>
      </c>
      <c r="S99" s="1">
        <v>0</v>
      </c>
      <c r="T99" s="1">
        <v>2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</row>
    <row r="100" spans="1:26" x14ac:dyDescent="0.15">
      <c r="A100" s="1" t="s">
        <v>103</v>
      </c>
      <c r="B100" s="1">
        <v>36</v>
      </c>
      <c r="C100" s="1">
        <v>0</v>
      </c>
      <c r="D100" s="1">
        <v>0</v>
      </c>
      <c r="E100" s="1">
        <v>0</v>
      </c>
      <c r="F100" s="1">
        <v>0</v>
      </c>
      <c r="G100" s="1">
        <v>2</v>
      </c>
      <c r="H100" s="1">
        <v>4</v>
      </c>
      <c r="I100" s="1">
        <v>27</v>
      </c>
      <c r="J100" s="1">
        <v>0</v>
      </c>
      <c r="K100" s="1">
        <v>2</v>
      </c>
      <c r="L100" s="1">
        <v>0</v>
      </c>
      <c r="M100" s="1">
        <v>0</v>
      </c>
      <c r="N100" s="1">
        <v>0</v>
      </c>
      <c r="O100" s="1" t="s">
        <v>103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1</v>
      </c>
      <c r="Y100" s="1">
        <v>0</v>
      </c>
      <c r="Z100" s="1">
        <v>0</v>
      </c>
    </row>
    <row r="101" spans="1:26" x14ac:dyDescent="0.15">
      <c r="A101" s="1" t="s">
        <v>104</v>
      </c>
      <c r="B101" s="1">
        <v>7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6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 t="s">
        <v>104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1</v>
      </c>
      <c r="Z101" s="1">
        <v>0</v>
      </c>
    </row>
    <row r="102" spans="1:26" x14ac:dyDescent="0.15">
      <c r="A102" s="1" t="s">
        <v>105</v>
      </c>
      <c r="B102" s="1">
        <v>25</v>
      </c>
      <c r="C102" s="1">
        <v>0</v>
      </c>
      <c r="D102" s="1">
        <v>0</v>
      </c>
      <c r="E102" s="1">
        <v>1</v>
      </c>
      <c r="F102" s="1">
        <v>0</v>
      </c>
      <c r="G102" s="1">
        <v>1</v>
      </c>
      <c r="H102" s="1">
        <v>0</v>
      </c>
      <c r="I102" s="1">
        <v>22</v>
      </c>
      <c r="J102" s="1">
        <v>0</v>
      </c>
      <c r="K102" s="1">
        <v>0</v>
      </c>
      <c r="L102" s="1">
        <v>0</v>
      </c>
      <c r="M102" s="1">
        <v>1</v>
      </c>
      <c r="N102" s="1">
        <v>0</v>
      </c>
      <c r="O102" s="1" t="s">
        <v>105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</row>
    <row r="103" spans="1:26" x14ac:dyDescent="0.15">
      <c r="A103" s="1" t="s">
        <v>106</v>
      </c>
      <c r="B103" s="1">
        <v>27</v>
      </c>
      <c r="C103" s="1">
        <v>0</v>
      </c>
      <c r="D103" s="1">
        <v>0</v>
      </c>
      <c r="E103" s="1">
        <v>1</v>
      </c>
      <c r="F103" s="1">
        <v>1</v>
      </c>
      <c r="G103" s="1">
        <v>0</v>
      </c>
      <c r="H103" s="1">
        <v>2</v>
      </c>
      <c r="I103" s="1">
        <v>16</v>
      </c>
      <c r="J103" s="1">
        <v>0</v>
      </c>
      <c r="K103" s="1">
        <v>1</v>
      </c>
      <c r="L103" s="1">
        <v>0</v>
      </c>
      <c r="M103" s="1">
        <v>0</v>
      </c>
      <c r="N103" s="1">
        <v>0</v>
      </c>
      <c r="O103" s="1" t="s">
        <v>106</v>
      </c>
      <c r="P103" s="1">
        <v>1</v>
      </c>
      <c r="Q103" s="1">
        <v>0</v>
      </c>
      <c r="R103" s="1">
        <v>3</v>
      </c>
      <c r="S103" s="1">
        <v>1</v>
      </c>
      <c r="T103" s="1">
        <v>0</v>
      </c>
      <c r="U103" s="1">
        <v>1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</row>
    <row r="104" spans="1:26" x14ac:dyDescent="0.15">
      <c r="A104" s="1" t="s">
        <v>24</v>
      </c>
      <c r="B104" s="1">
        <v>202</v>
      </c>
      <c r="C104" s="1">
        <v>0</v>
      </c>
      <c r="D104" s="1">
        <v>1</v>
      </c>
      <c r="E104" s="1">
        <v>3</v>
      </c>
      <c r="F104" s="1">
        <v>1</v>
      </c>
      <c r="G104" s="1">
        <v>4</v>
      </c>
      <c r="H104" s="1">
        <v>7</v>
      </c>
      <c r="I104" s="1">
        <v>123</v>
      </c>
      <c r="J104" s="1">
        <v>1</v>
      </c>
      <c r="K104" s="1">
        <v>12</v>
      </c>
      <c r="L104" s="1">
        <v>5</v>
      </c>
      <c r="M104" s="1">
        <v>3</v>
      </c>
      <c r="N104" s="1">
        <v>2</v>
      </c>
      <c r="O104" s="1" t="s">
        <v>24</v>
      </c>
      <c r="P104" s="1">
        <v>5</v>
      </c>
      <c r="Q104" s="1">
        <v>1</v>
      </c>
      <c r="R104" s="1">
        <v>8</v>
      </c>
      <c r="S104" s="1">
        <v>1</v>
      </c>
      <c r="T104" s="1">
        <v>3</v>
      </c>
      <c r="U104" s="1">
        <v>4</v>
      </c>
      <c r="V104" s="1">
        <v>1</v>
      </c>
      <c r="W104" s="1">
        <v>2</v>
      </c>
      <c r="X104" s="1">
        <v>7</v>
      </c>
      <c r="Y104" s="1">
        <v>8</v>
      </c>
      <c r="Z104" s="1">
        <v>0</v>
      </c>
    </row>
    <row r="105" spans="1:26" x14ac:dyDescent="0.15">
      <c r="A105" s="31" t="s">
        <v>164</v>
      </c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 t="s">
        <v>164</v>
      </c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</sheetData>
  <mergeCells count="4">
    <mergeCell ref="A105:N105"/>
    <mergeCell ref="O105:Z105"/>
    <mergeCell ref="A36:N36"/>
    <mergeCell ref="O36:Z36"/>
  </mergeCells>
  <pageMargins left="0.7" right="0.7" top="0.75" bottom="0.75" header="0.3" footer="0.3"/>
  <pageSetup scale="16" orientation="portrait" r:id="rId1"/>
  <rowBreaks count="1" manualBreakCount="1">
    <brk id="37" max="16383" man="1"/>
  </rowBreaks>
  <colBreaks count="1" manualBreakCount="1">
    <brk id="14" max="10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3AAD8-6824-46A4-849A-52C269799BF4}">
  <dimension ref="A1:Z106"/>
  <sheetViews>
    <sheetView view="pageBreakPreview" topLeftCell="A46" zoomScale="125" zoomScaleNormal="100" zoomScaleSheetLayoutView="125" workbookViewId="0">
      <selection activeCell="O19" sqref="O19"/>
    </sheetView>
  </sheetViews>
  <sheetFormatPr defaultColWidth="8.85546875" defaultRowHeight="9" x14ac:dyDescent="0.15"/>
  <cols>
    <col min="1" max="1" width="13.28515625" style="1" customWidth="1"/>
    <col min="2" max="14" width="5.85546875" style="1" customWidth="1"/>
    <col min="15" max="15" width="13.28515625" style="1" customWidth="1"/>
    <col min="16" max="26" width="7" style="1" customWidth="1"/>
    <col min="27" max="16384" width="8.85546875" style="1"/>
  </cols>
  <sheetData>
    <row r="1" spans="1:26" x14ac:dyDescent="0.15">
      <c r="A1" s="1" t="s">
        <v>187</v>
      </c>
      <c r="O1" s="1" t="s">
        <v>187</v>
      </c>
    </row>
    <row r="2" spans="1:26" s="2" customFormat="1" x14ac:dyDescent="0.15">
      <c r="A2" s="7"/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7"/>
      <c r="P2" s="8" t="s">
        <v>13</v>
      </c>
      <c r="Q2" s="8" t="s">
        <v>14</v>
      </c>
      <c r="R2" s="8" t="s">
        <v>15</v>
      </c>
      <c r="S2" s="8" t="s">
        <v>16</v>
      </c>
      <c r="T2" s="8" t="s">
        <v>17</v>
      </c>
      <c r="U2" s="8" t="s">
        <v>18</v>
      </c>
      <c r="V2" s="8" t="s">
        <v>19</v>
      </c>
      <c r="W2" s="8" t="s">
        <v>20</v>
      </c>
      <c r="X2" s="8" t="s">
        <v>21</v>
      </c>
      <c r="Y2" s="8" t="s">
        <v>22</v>
      </c>
      <c r="Z2" s="8" t="s">
        <v>23</v>
      </c>
    </row>
    <row r="3" spans="1:26" x14ac:dyDescent="0.15">
      <c r="A3" s="1" t="s">
        <v>186</v>
      </c>
      <c r="B3" s="1">
        <v>60132</v>
      </c>
      <c r="C3" s="1">
        <v>234</v>
      </c>
      <c r="D3" s="1">
        <v>1375</v>
      </c>
      <c r="E3" s="1">
        <v>2951</v>
      </c>
      <c r="F3" s="1">
        <v>2364</v>
      </c>
      <c r="G3" s="1">
        <v>4306</v>
      </c>
      <c r="H3" s="1">
        <v>2960</v>
      </c>
      <c r="I3" s="1">
        <v>21477</v>
      </c>
      <c r="J3" s="1">
        <v>1840</v>
      </c>
      <c r="K3" s="1">
        <v>2659</v>
      </c>
      <c r="L3" s="1">
        <v>803</v>
      </c>
      <c r="M3" s="1">
        <v>826</v>
      </c>
      <c r="N3" s="1">
        <v>2334</v>
      </c>
      <c r="O3" s="1" t="s">
        <v>186</v>
      </c>
      <c r="P3" s="1">
        <v>2617</v>
      </c>
      <c r="Q3" s="1">
        <v>1097</v>
      </c>
      <c r="R3" s="1">
        <v>2516</v>
      </c>
      <c r="S3" s="1">
        <v>1681</v>
      </c>
      <c r="T3" s="1">
        <v>1780</v>
      </c>
      <c r="U3" s="1">
        <v>1154</v>
      </c>
      <c r="V3" s="1">
        <v>1264</v>
      </c>
      <c r="W3" s="1">
        <v>761</v>
      </c>
      <c r="X3" s="1">
        <v>1047</v>
      </c>
      <c r="Y3" s="1">
        <v>2055</v>
      </c>
      <c r="Z3" s="1">
        <v>31</v>
      </c>
    </row>
    <row r="4" spans="1:26" x14ac:dyDescent="0.15">
      <c r="A4" s="1" t="s">
        <v>1</v>
      </c>
      <c r="B4" s="1">
        <v>302</v>
      </c>
      <c r="C4" s="1">
        <v>171</v>
      </c>
      <c r="D4" s="1">
        <v>3</v>
      </c>
      <c r="E4" s="1">
        <v>1</v>
      </c>
      <c r="F4" s="1">
        <v>8</v>
      </c>
      <c r="G4" s="1">
        <v>8</v>
      </c>
      <c r="H4" s="1">
        <v>2</v>
      </c>
      <c r="I4" s="1">
        <v>77</v>
      </c>
      <c r="J4" s="1">
        <v>1</v>
      </c>
      <c r="K4" s="1">
        <v>7</v>
      </c>
      <c r="L4" s="1">
        <v>2</v>
      </c>
      <c r="M4" s="1">
        <v>3</v>
      </c>
      <c r="N4" s="1">
        <v>2</v>
      </c>
      <c r="O4" s="1" t="s">
        <v>1</v>
      </c>
      <c r="P4" s="1">
        <v>2</v>
      </c>
      <c r="Q4" s="1">
        <v>3</v>
      </c>
      <c r="R4" s="1">
        <v>1</v>
      </c>
      <c r="S4" s="1">
        <v>3</v>
      </c>
      <c r="T4" s="1">
        <v>0</v>
      </c>
      <c r="U4" s="1">
        <v>2</v>
      </c>
      <c r="V4" s="1">
        <v>0</v>
      </c>
      <c r="W4" s="1">
        <v>0</v>
      </c>
      <c r="X4" s="1">
        <v>2</v>
      </c>
      <c r="Y4" s="1">
        <v>4</v>
      </c>
      <c r="Z4" s="1">
        <v>0</v>
      </c>
    </row>
    <row r="5" spans="1:26" x14ac:dyDescent="0.15">
      <c r="A5" s="1" t="s">
        <v>2</v>
      </c>
      <c r="B5" s="1">
        <v>1616</v>
      </c>
      <c r="C5" s="1">
        <v>0</v>
      </c>
      <c r="D5" s="1">
        <v>1144</v>
      </c>
      <c r="E5" s="1">
        <v>45</v>
      </c>
      <c r="F5" s="1">
        <v>16</v>
      </c>
      <c r="G5" s="1">
        <v>31</v>
      </c>
      <c r="H5" s="1">
        <v>23</v>
      </c>
      <c r="I5" s="1">
        <v>235</v>
      </c>
      <c r="J5" s="1">
        <v>8</v>
      </c>
      <c r="K5" s="1">
        <v>11</v>
      </c>
      <c r="L5" s="1">
        <v>3</v>
      </c>
      <c r="M5" s="1">
        <v>3</v>
      </c>
      <c r="N5" s="1">
        <v>6</v>
      </c>
      <c r="O5" s="1" t="s">
        <v>2</v>
      </c>
      <c r="P5" s="1">
        <v>0</v>
      </c>
      <c r="Q5" s="1">
        <v>1</v>
      </c>
      <c r="R5" s="1">
        <v>7</v>
      </c>
      <c r="S5" s="1">
        <v>6</v>
      </c>
      <c r="T5" s="1">
        <v>1</v>
      </c>
      <c r="U5" s="1">
        <v>1</v>
      </c>
      <c r="V5" s="1">
        <v>0</v>
      </c>
      <c r="W5" s="1">
        <v>25</v>
      </c>
      <c r="X5" s="1">
        <v>45</v>
      </c>
      <c r="Y5" s="1">
        <v>5</v>
      </c>
      <c r="Z5" s="1">
        <v>0</v>
      </c>
    </row>
    <row r="6" spans="1:26" x14ac:dyDescent="0.15">
      <c r="A6" s="1" t="s">
        <v>3</v>
      </c>
      <c r="B6" s="1">
        <v>3402</v>
      </c>
      <c r="C6" s="1">
        <v>6</v>
      </c>
      <c r="D6" s="1">
        <v>64</v>
      </c>
      <c r="E6" s="1">
        <v>2575</v>
      </c>
      <c r="F6" s="1">
        <v>32</v>
      </c>
      <c r="G6" s="1">
        <v>67</v>
      </c>
      <c r="H6" s="1">
        <v>38</v>
      </c>
      <c r="I6" s="1">
        <v>423</v>
      </c>
      <c r="J6" s="1">
        <v>14</v>
      </c>
      <c r="K6" s="1">
        <v>35</v>
      </c>
      <c r="L6" s="1">
        <v>7</v>
      </c>
      <c r="M6" s="1">
        <v>2</v>
      </c>
      <c r="N6" s="1">
        <v>6</v>
      </c>
      <c r="O6" s="1" t="s">
        <v>3</v>
      </c>
      <c r="P6" s="1">
        <v>8</v>
      </c>
      <c r="Q6" s="1">
        <v>2</v>
      </c>
      <c r="R6" s="1">
        <v>15</v>
      </c>
      <c r="S6" s="1">
        <v>9</v>
      </c>
      <c r="T6" s="1">
        <v>6</v>
      </c>
      <c r="U6" s="1">
        <v>2</v>
      </c>
      <c r="V6" s="1">
        <v>1</v>
      </c>
      <c r="W6" s="1">
        <v>30</v>
      </c>
      <c r="X6" s="1">
        <v>33</v>
      </c>
      <c r="Y6" s="1">
        <v>27</v>
      </c>
      <c r="Z6" s="1">
        <v>0</v>
      </c>
    </row>
    <row r="7" spans="1:26" x14ac:dyDescent="0.15">
      <c r="A7" s="1" t="s">
        <v>4</v>
      </c>
      <c r="B7" s="1">
        <v>2446</v>
      </c>
      <c r="C7" s="1">
        <v>0</v>
      </c>
      <c r="D7" s="1">
        <v>3</v>
      </c>
      <c r="E7" s="1">
        <v>9</v>
      </c>
      <c r="F7" s="1">
        <v>1831</v>
      </c>
      <c r="G7" s="1">
        <v>74</v>
      </c>
      <c r="H7" s="1">
        <v>44</v>
      </c>
      <c r="I7" s="1">
        <v>337</v>
      </c>
      <c r="J7" s="1">
        <v>9</v>
      </c>
      <c r="K7" s="1">
        <v>14</v>
      </c>
      <c r="L7" s="1">
        <v>8</v>
      </c>
      <c r="M7" s="1">
        <v>5</v>
      </c>
      <c r="N7" s="1">
        <v>0</v>
      </c>
      <c r="O7" s="1" t="s">
        <v>4</v>
      </c>
      <c r="P7" s="1">
        <v>2</v>
      </c>
      <c r="Q7" s="1">
        <v>5</v>
      </c>
      <c r="R7" s="1">
        <v>4</v>
      </c>
      <c r="S7" s="1">
        <v>0</v>
      </c>
      <c r="T7" s="1">
        <v>1</v>
      </c>
      <c r="U7" s="1">
        <v>0</v>
      </c>
      <c r="V7" s="1">
        <v>4</v>
      </c>
      <c r="W7" s="1">
        <v>35</v>
      </c>
      <c r="X7" s="1">
        <v>37</v>
      </c>
      <c r="Y7" s="1">
        <v>18</v>
      </c>
      <c r="Z7" s="1">
        <v>6</v>
      </c>
    </row>
    <row r="8" spans="1:26" x14ac:dyDescent="0.15">
      <c r="A8" s="1" t="s">
        <v>5</v>
      </c>
      <c r="B8" s="1">
        <v>4006</v>
      </c>
      <c r="C8" s="1">
        <v>0</v>
      </c>
      <c r="D8" s="1">
        <v>9</v>
      </c>
      <c r="E8" s="1">
        <v>7</v>
      </c>
      <c r="F8" s="1">
        <v>57</v>
      </c>
      <c r="G8" s="1">
        <v>2899</v>
      </c>
      <c r="H8" s="1">
        <v>104</v>
      </c>
      <c r="I8" s="1">
        <v>688</v>
      </c>
      <c r="J8" s="1">
        <v>22</v>
      </c>
      <c r="K8" s="1">
        <v>33</v>
      </c>
      <c r="L8" s="1">
        <v>2</v>
      </c>
      <c r="M8" s="1">
        <v>5</v>
      </c>
      <c r="N8" s="1">
        <v>12</v>
      </c>
      <c r="O8" s="1" t="s">
        <v>5</v>
      </c>
      <c r="P8" s="1">
        <v>10</v>
      </c>
      <c r="Q8" s="1">
        <v>11</v>
      </c>
      <c r="R8" s="1">
        <v>11</v>
      </c>
      <c r="S8" s="1">
        <v>25</v>
      </c>
      <c r="T8" s="1">
        <v>42</v>
      </c>
      <c r="U8" s="1">
        <v>6</v>
      </c>
      <c r="V8" s="1">
        <v>6</v>
      </c>
      <c r="W8" s="1">
        <v>7</v>
      </c>
      <c r="X8" s="1">
        <v>15</v>
      </c>
      <c r="Y8" s="1">
        <v>35</v>
      </c>
      <c r="Z8" s="1">
        <v>0</v>
      </c>
    </row>
    <row r="9" spans="1:26" x14ac:dyDescent="0.15">
      <c r="A9" s="1" t="s">
        <v>6</v>
      </c>
      <c r="B9" s="1">
        <v>2691</v>
      </c>
      <c r="C9" s="1">
        <v>1</v>
      </c>
      <c r="D9" s="1">
        <v>0</v>
      </c>
      <c r="E9" s="1">
        <v>7</v>
      </c>
      <c r="F9" s="1">
        <v>33</v>
      </c>
      <c r="G9" s="1">
        <v>134</v>
      </c>
      <c r="H9" s="1">
        <v>1889</v>
      </c>
      <c r="I9" s="1">
        <v>512</v>
      </c>
      <c r="J9" s="1">
        <v>32</v>
      </c>
      <c r="K9" s="1">
        <v>8</v>
      </c>
      <c r="L9" s="1">
        <v>0</v>
      </c>
      <c r="M9" s="1">
        <v>0</v>
      </c>
      <c r="N9" s="1">
        <v>0</v>
      </c>
      <c r="O9" s="1" t="s">
        <v>6</v>
      </c>
      <c r="P9" s="1">
        <v>0</v>
      </c>
      <c r="Q9" s="1">
        <v>0</v>
      </c>
      <c r="R9" s="1">
        <v>3</v>
      </c>
      <c r="S9" s="1">
        <v>4</v>
      </c>
      <c r="T9" s="1">
        <v>1</v>
      </c>
      <c r="U9" s="1">
        <v>0</v>
      </c>
      <c r="V9" s="1">
        <v>4</v>
      </c>
      <c r="W9" s="1">
        <v>0</v>
      </c>
      <c r="X9" s="1">
        <v>8</v>
      </c>
      <c r="Y9" s="1">
        <v>52</v>
      </c>
      <c r="Z9" s="1">
        <v>3</v>
      </c>
    </row>
    <row r="10" spans="1:26" x14ac:dyDescent="0.15">
      <c r="A10" s="1" t="s">
        <v>7</v>
      </c>
      <c r="B10" s="1">
        <v>19812</v>
      </c>
      <c r="C10" s="1">
        <v>17</v>
      </c>
      <c r="D10" s="1">
        <v>90</v>
      </c>
      <c r="E10" s="1">
        <v>195</v>
      </c>
      <c r="F10" s="1">
        <v>257</v>
      </c>
      <c r="G10" s="1">
        <v>665</v>
      </c>
      <c r="H10" s="1">
        <v>551</v>
      </c>
      <c r="I10" s="1">
        <v>14694</v>
      </c>
      <c r="J10" s="1">
        <v>259</v>
      </c>
      <c r="K10" s="1">
        <v>476</v>
      </c>
      <c r="L10" s="1">
        <v>136</v>
      </c>
      <c r="M10" s="1">
        <v>122</v>
      </c>
      <c r="N10" s="1">
        <v>321</v>
      </c>
      <c r="O10" s="1" t="s">
        <v>7</v>
      </c>
      <c r="P10" s="1">
        <v>293</v>
      </c>
      <c r="Q10" s="1">
        <v>80</v>
      </c>
      <c r="R10" s="1">
        <v>380</v>
      </c>
      <c r="S10" s="1">
        <v>206</v>
      </c>
      <c r="T10" s="1">
        <v>210</v>
      </c>
      <c r="U10" s="1">
        <v>66</v>
      </c>
      <c r="V10" s="1">
        <v>161</v>
      </c>
      <c r="W10" s="1">
        <v>80</v>
      </c>
      <c r="X10" s="1">
        <v>178</v>
      </c>
      <c r="Y10" s="1">
        <v>361</v>
      </c>
      <c r="Z10" s="1">
        <v>14</v>
      </c>
    </row>
    <row r="11" spans="1:26" x14ac:dyDescent="0.15">
      <c r="A11" s="1" t="s">
        <v>8</v>
      </c>
      <c r="B11" s="1">
        <v>1926</v>
      </c>
      <c r="C11" s="1">
        <v>0</v>
      </c>
      <c r="D11" s="1">
        <v>2</v>
      </c>
      <c r="E11" s="1">
        <v>8</v>
      </c>
      <c r="F11" s="1">
        <v>19</v>
      </c>
      <c r="G11" s="1">
        <v>29</v>
      </c>
      <c r="H11" s="1">
        <v>48</v>
      </c>
      <c r="I11" s="1">
        <v>350</v>
      </c>
      <c r="J11" s="1">
        <v>1343</v>
      </c>
      <c r="K11" s="1">
        <v>37</v>
      </c>
      <c r="L11" s="1">
        <v>10</v>
      </c>
      <c r="M11" s="1">
        <v>3</v>
      </c>
      <c r="N11" s="1">
        <v>11</v>
      </c>
      <c r="O11" s="1" t="s">
        <v>8</v>
      </c>
      <c r="P11" s="1">
        <v>0</v>
      </c>
      <c r="Q11" s="1">
        <v>1</v>
      </c>
      <c r="R11" s="1">
        <v>6</v>
      </c>
      <c r="S11" s="1">
        <v>2</v>
      </c>
      <c r="T11" s="1">
        <v>2</v>
      </c>
      <c r="U11" s="1">
        <v>10</v>
      </c>
      <c r="V11" s="1">
        <v>1</v>
      </c>
      <c r="W11" s="1">
        <v>12</v>
      </c>
      <c r="X11" s="1">
        <v>26</v>
      </c>
      <c r="Y11" s="1">
        <v>6</v>
      </c>
      <c r="Z11" s="1">
        <v>0</v>
      </c>
    </row>
    <row r="12" spans="1:26" x14ac:dyDescent="0.15">
      <c r="A12" s="1" t="s">
        <v>9</v>
      </c>
      <c r="B12" s="1">
        <v>2577</v>
      </c>
      <c r="C12" s="1">
        <v>5</v>
      </c>
      <c r="D12" s="1">
        <v>3</v>
      </c>
      <c r="E12" s="1">
        <v>27</v>
      </c>
      <c r="F12" s="1">
        <v>13</v>
      </c>
      <c r="G12" s="1">
        <v>54</v>
      </c>
      <c r="H12" s="1">
        <v>36</v>
      </c>
      <c r="I12" s="1">
        <v>505</v>
      </c>
      <c r="J12" s="1">
        <v>19</v>
      </c>
      <c r="K12" s="1">
        <v>1678</v>
      </c>
      <c r="L12" s="1">
        <v>21</v>
      </c>
      <c r="M12" s="1">
        <v>33</v>
      </c>
      <c r="N12" s="1">
        <v>16</v>
      </c>
      <c r="O12" s="1" t="s">
        <v>9</v>
      </c>
      <c r="P12" s="1">
        <v>24</v>
      </c>
      <c r="Q12" s="1">
        <v>9</v>
      </c>
      <c r="R12" s="1">
        <v>25</v>
      </c>
      <c r="S12" s="1">
        <v>9</v>
      </c>
      <c r="T12" s="1">
        <v>14</v>
      </c>
      <c r="U12" s="1">
        <v>0</v>
      </c>
      <c r="V12" s="1">
        <v>10</v>
      </c>
      <c r="W12" s="1">
        <v>13</v>
      </c>
      <c r="X12" s="1">
        <v>31</v>
      </c>
      <c r="Y12" s="1">
        <v>32</v>
      </c>
      <c r="Z12" s="1">
        <v>0</v>
      </c>
    </row>
    <row r="13" spans="1:26" x14ac:dyDescent="0.15">
      <c r="A13" s="1" t="s">
        <v>10</v>
      </c>
      <c r="B13" s="1">
        <v>898</v>
      </c>
      <c r="C13" s="1">
        <v>0</v>
      </c>
      <c r="D13" s="1">
        <v>3</v>
      </c>
      <c r="E13" s="1">
        <v>7</v>
      </c>
      <c r="F13" s="1">
        <v>8</v>
      </c>
      <c r="G13" s="1">
        <v>21</v>
      </c>
      <c r="H13" s="1">
        <v>13</v>
      </c>
      <c r="I13" s="1">
        <v>181</v>
      </c>
      <c r="J13" s="1">
        <v>14</v>
      </c>
      <c r="K13" s="1">
        <v>44</v>
      </c>
      <c r="L13" s="1">
        <v>528</v>
      </c>
      <c r="M13" s="1">
        <v>4</v>
      </c>
      <c r="N13" s="1">
        <v>8</v>
      </c>
      <c r="O13" s="1" t="s">
        <v>10</v>
      </c>
      <c r="P13" s="1">
        <v>1</v>
      </c>
      <c r="Q13" s="1">
        <v>3</v>
      </c>
      <c r="R13" s="1">
        <v>13</v>
      </c>
      <c r="S13" s="1">
        <v>2</v>
      </c>
      <c r="T13" s="1">
        <v>7</v>
      </c>
      <c r="U13" s="1">
        <v>3</v>
      </c>
      <c r="V13" s="1">
        <v>0</v>
      </c>
      <c r="W13" s="1">
        <v>10</v>
      </c>
      <c r="X13" s="1">
        <v>17</v>
      </c>
      <c r="Y13" s="1">
        <v>11</v>
      </c>
      <c r="Z13" s="1">
        <v>0</v>
      </c>
    </row>
    <row r="14" spans="1:26" x14ac:dyDescent="0.15">
      <c r="A14" s="1" t="s">
        <v>11</v>
      </c>
      <c r="B14" s="1">
        <v>871</v>
      </c>
      <c r="C14" s="1">
        <v>24</v>
      </c>
      <c r="D14" s="1">
        <v>3</v>
      </c>
      <c r="E14" s="1">
        <v>0</v>
      </c>
      <c r="F14" s="1">
        <v>10</v>
      </c>
      <c r="G14" s="1">
        <v>12</v>
      </c>
      <c r="H14" s="1">
        <v>9</v>
      </c>
      <c r="I14" s="1">
        <v>119</v>
      </c>
      <c r="J14" s="1">
        <v>3</v>
      </c>
      <c r="K14" s="1">
        <v>49</v>
      </c>
      <c r="L14" s="1">
        <v>5</v>
      </c>
      <c r="M14" s="1">
        <v>574</v>
      </c>
      <c r="N14" s="1">
        <v>9</v>
      </c>
      <c r="O14" s="1" t="s">
        <v>11</v>
      </c>
      <c r="P14" s="1">
        <v>5</v>
      </c>
      <c r="Q14" s="1">
        <v>6</v>
      </c>
      <c r="R14" s="1">
        <v>7</v>
      </c>
      <c r="S14" s="1">
        <v>4</v>
      </c>
      <c r="T14" s="1">
        <v>0</v>
      </c>
      <c r="U14" s="1">
        <v>0</v>
      </c>
      <c r="V14" s="1">
        <v>1</v>
      </c>
      <c r="W14" s="1">
        <v>8</v>
      </c>
      <c r="X14" s="1">
        <v>15</v>
      </c>
      <c r="Y14" s="1">
        <v>8</v>
      </c>
      <c r="Z14" s="1">
        <v>0</v>
      </c>
    </row>
    <row r="15" spans="1:26" x14ac:dyDescent="0.15">
      <c r="A15" s="1" t="s">
        <v>12</v>
      </c>
      <c r="B15" s="1">
        <v>2543</v>
      </c>
      <c r="C15" s="1">
        <v>0</v>
      </c>
      <c r="D15" s="1">
        <v>4</v>
      </c>
      <c r="E15" s="1">
        <v>6</v>
      </c>
      <c r="F15" s="1">
        <v>6</v>
      </c>
      <c r="G15" s="1">
        <v>32</v>
      </c>
      <c r="H15" s="1">
        <v>19</v>
      </c>
      <c r="I15" s="1">
        <v>459</v>
      </c>
      <c r="J15" s="1">
        <v>10</v>
      </c>
      <c r="K15" s="1">
        <v>31</v>
      </c>
      <c r="L15" s="1">
        <v>16</v>
      </c>
      <c r="M15" s="1">
        <v>7</v>
      </c>
      <c r="N15" s="1">
        <v>1815</v>
      </c>
      <c r="O15" s="1" t="s">
        <v>12</v>
      </c>
      <c r="P15" s="1">
        <v>30</v>
      </c>
      <c r="Q15" s="1">
        <v>9</v>
      </c>
      <c r="R15" s="1">
        <v>7</v>
      </c>
      <c r="S15" s="1">
        <v>4</v>
      </c>
      <c r="T15" s="1">
        <v>11</v>
      </c>
      <c r="U15" s="1">
        <v>6</v>
      </c>
      <c r="V15" s="1">
        <v>5</v>
      </c>
      <c r="W15" s="1">
        <v>13</v>
      </c>
      <c r="X15" s="1">
        <v>29</v>
      </c>
      <c r="Y15" s="1">
        <v>24</v>
      </c>
      <c r="Z15" s="1">
        <v>0</v>
      </c>
    </row>
    <row r="16" spans="1:26" x14ac:dyDescent="0.15">
      <c r="A16" s="1" t="s">
        <v>13</v>
      </c>
      <c r="B16" s="1">
        <v>2864</v>
      </c>
      <c r="C16" s="1">
        <v>0</v>
      </c>
      <c r="D16" s="1">
        <v>5</v>
      </c>
      <c r="E16" s="1">
        <v>2</v>
      </c>
      <c r="F16" s="1">
        <v>4</v>
      </c>
      <c r="G16" s="1">
        <v>65</v>
      </c>
      <c r="H16" s="1">
        <v>34</v>
      </c>
      <c r="I16" s="1">
        <v>441</v>
      </c>
      <c r="J16" s="1">
        <v>8</v>
      </c>
      <c r="K16" s="1">
        <v>45</v>
      </c>
      <c r="L16" s="1">
        <v>3</v>
      </c>
      <c r="M16" s="1">
        <v>1</v>
      </c>
      <c r="N16" s="1">
        <v>23</v>
      </c>
      <c r="O16" s="1" t="s">
        <v>13</v>
      </c>
      <c r="P16" s="1">
        <v>2096</v>
      </c>
      <c r="Q16" s="1">
        <v>53</v>
      </c>
      <c r="R16" s="1">
        <v>13</v>
      </c>
      <c r="S16" s="1">
        <v>4</v>
      </c>
      <c r="T16" s="1">
        <v>6</v>
      </c>
      <c r="U16" s="1">
        <v>1</v>
      </c>
      <c r="V16" s="1">
        <v>1</v>
      </c>
      <c r="W16" s="1">
        <v>11</v>
      </c>
      <c r="X16" s="1">
        <v>20</v>
      </c>
      <c r="Y16" s="1">
        <v>28</v>
      </c>
      <c r="Z16" s="1">
        <v>0</v>
      </c>
    </row>
    <row r="17" spans="1:26" x14ac:dyDescent="0.15">
      <c r="A17" s="1" t="s">
        <v>14</v>
      </c>
      <c r="B17" s="1">
        <v>1125</v>
      </c>
      <c r="C17" s="1">
        <v>0</v>
      </c>
      <c r="D17" s="1">
        <v>0</v>
      </c>
      <c r="E17" s="1">
        <v>0</v>
      </c>
      <c r="F17" s="1">
        <v>4</v>
      </c>
      <c r="G17" s="1">
        <v>8</v>
      </c>
      <c r="H17" s="1">
        <v>8</v>
      </c>
      <c r="I17" s="1">
        <v>132</v>
      </c>
      <c r="J17" s="1">
        <v>3</v>
      </c>
      <c r="K17" s="1">
        <v>4</v>
      </c>
      <c r="L17" s="1">
        <v>0</v>
      </c>
      <c r="M17" s="1">
        <v>0</v>
      </c>
      <c r="N17" s="1">
        <v>4</v>
      </c>
      <c r="O17" s="1" t="s">
        <v>14</v>
      </c>
      <c r="P17" s="1">
        <v>58</v>
      </c>
      <c r="Q17" s="1">
        <v>856</v>
      </c>
      <c r="R17" s="1">
        <v>2</v>
      </c>
      <c r="S17" s="1">
        <v>7</v>
      </c>
      <c r="T17" s="1">
        <v>2</v>
      </c>
      <c r="U17" s="1">
        <v>0</v>
      </c>
      <c r="V17" s="1">
        <v>2</v>
      </c>
      <c r="W17" s="1">
        <v>10</v>
      </c>
      <c r="X17" s="1">
        <v>19</v>
      </c>
      <c r="Y17" s="1">
        <v>6</v>
      </c>
      <c r="Z17" s="1">
        <v>0</v>
      </c>
    </row>
    <row r="18" spans="1:26" x14ac:dyDescent="0.15">
      <c r="A18" s="1" t="s">
        <v>15</v>
      </c>
      <c r="B18" s="1">
        <v>2324</v>
      </c>
      <c r="C18" s="1">
        <v>1</v>
      </c>
      <c r="D18" s="1">
        <v>2</v>
      </c>
      <c r="E18" s="1">
        <v>8</v>
      </c>
      <c r="F18" s="1">
        <v>1</v>
      </c>
      <c r="G18" s="1">
        <v>41</v>
      </c>
      <c r="H18" s="1">
        <v>13</v>
      </c>
      <c r="I18" s="1">
        <v>283</v>
      </c>
      <c r="J18" s="1">
        <v>3</v>
      </c>
      <c r="K18" s="1">
        <v>14</v>
      </c>
      <c r="L18" s="1">
        <v>1</v>
      </c>
      <c r="M18" s="1">
        <v>3</v>
      </c>
      <c r="N18" s="1">
        <v>12</v>
      </c>
      <c r="O18" s="1" t="s">
        <v>15</v>
      </c>
      <c r="P18" s="1">
        <v>7</v>
      </c>
      <c r="Q18" s="1">
        <v>5</v>
      </c>
      <c r="R18" s="1">
        <v>1834</v>
      </c>
      <c r="S18" s="1">
        <v>29</v>
      </c>
      <c r="T18" s="1">
        <v>9</v>
      </c>
      <c r="U18" s="1">
        <v>4</v>
      </c>
      <c r="V18" s="1">
        <v>7</v>
      </c>
      <c r="W18" s="1">
        <v>9</v>
      </c>
      <c r="X18" s="1">
        <v>22</v>
      </c>
      <c r="Y18" s="1">
        <v>16</v>
      </c>
      <c r="Z18" s="1">
        <v>0</v>
      </c>
    </row>
    <row r="19" spans="1:26" x14ac:dyDescent="0.15">
      <c r="A19" s="1" t="s">
        <v>16</v>
      </c>
      <c r="B19" s="1">
        <v>1808</v>
      </c>
      <c r="C19" s="1">
        <v>0</v>
      </c>
      <c r="D19" s="1">
        <v>0</v>
      </c>
      <c r="E19" s="1">
        <v>8</v>
      </c>
      <c r="F19" s="1">
        <v>8</v>
      </c>
      <c r="G19" s="1">
        <v>26</v>
      </c>
      <c r="H19" s="1">
        <v>17</v>
      </c>
      <c r="I19" s="1">
        <v>263</v>
      </c>
      <c r="J19" s="1">
        <v>6</v>
      </c>
      <c r="K19" s="1">
        <v>14</v>
      </c>
      <c r="L19" s="1">
        <v>3</v>
      </c>
      <c r="M19" s="1">
        <v>17</v>
      </c>
      <c r="N19" s="1">
        <v>3</v>
      </c>
      <c r="O19" s="1" t="s">
        <v>16</v>
      </c>
      <c r="P19" s="1">
        <v>3</v>
      </c>
      <c r="Q19" s="1">
        <v>3</v>
      </c>
      <c r="R19" s="1">
        <v>40</v>
      </c>
      <c r="S19" s="1">
        <v>1292</v>
      </c>
      <c r="T19" s="1">
        <v>13</v>
      </c>
      <c r="U19" s="1">
        <v>3</v>
      </c>
      <c r="V19" s="1">
        <v>11</v>
      </c>
      <c r="W19" s="1">
        <v>21</v>
      </c>
      <c r="X19" s="1">
        <v>37</v>
      </c>
      <c r="Y19" s="1">
        <v>20</v>
      </c>
      <c r="Z19" s="1">
        <v>0</v>
      </c>
    </row>
    <row r="20" spans="1:26" x14ac:dyDescent="0.15">
      <c r="A20" s="1" t="s">
        <v>17</v>
      </c>
      <c r="B20" s="1">
        <v>1833</v>
      </c>
      <c r="C20" s="1">
        <v>0</v>
      </c>
      <c r="D20" s="1">
        <v>0</v>
      </c>
      <c r="E20" s="1">
        <v>1</v>
      </c>
      <c r="F20" s="1">
        <v>6</v>
      </c>
      <c r="G20" s="1">
        <v>21</v>
      </c>
      <c r="H20" s="1">
        <v>18</v>
      </c>
      <c r="I20" s="1">
        <v>264</v>
      </c>
      <c r="J20" s="1">
        <v>8</v>
      </c>
      <c r="K20" s="1">
        <v>13</v>
      </c>
      <c r="L20" s="1">
        <v>8</v>
      </c>
      <c r="M20" s="1">
        <v>1</v>
      </c>
      <c r="N20" s="1">
        <v>3</v>
      </c>
      <c r="O20" s="1" t="s">
        <v>17</v>
      </c>
      <c r="P20" s="1">
        <v>15</v>
      </c>
      <c r="Q20" s="1">
        <v>7</v>
      </c>
      <c r="R20" s="1">
        <v>15</v>
      </c>
      <c r="S20" s="1">
        <v>8</v>
      </c>
      <c r="T20" s="1">
        <v>1377</v>
      </c>
      <c r="U20" s="1">
        <v>2</v>
      </c>
      <c r="V20" s="1">
        <v>2</v>
      </c>
      <c r="W20" s="1">
        <v>20</v>
      </c>
      <c r="X20" s="1">
        <v>15</v>
      </c>
      <c r="Y20" s="1">
        <v>29</v>
      </c>
      <c r="Z20" s="1">
        <v>0</v>
      </c>
    </row>
    <row r="21" spans="1:26" x14ac:dyDescent="0.15">
      <c r="A21" s="1" t="s">
        <v>18</v>
      </c>
      <c r="B21" s="1">
        <v>1334</v>
      </c>
      <c r="C21" s="1">
        <v>0</v>
      </c>
      <c r="D21" s="1">
        <v>0</v>
      </c>
      <c r="E21" s="1">
        <v>0</v>
      </c>
      <c r="F21" s="1">
        <v>2</v>
      </c>
      <c r="G21" s="1">
        <v>21</v>
      </c>
      <c r="H21" s="1">
        <v>3</v>
      </c>
      <c r="I21" s="1">
        <v>155</v>
      </c>
      <c r="J21" s="1">
        <v>4</v>
      </c>
      <c r="K21" s="1">
        <v>7</v>
      </c>
      <c r="L21" s="1">
        <v>2</v>
      </c>
      <c r="M21" s="1">
        <v>6</v>
      </c>
      <c r="N21" s="1">
        <v>4</v>
      </c>
      <c r="O21" s="1" t="s">
        <v>18</v>
      </c>
      <c r="P21" s="1">
        <v>7</v>
      </c>
      <c r="Q21" s="1">
        <v>2</v>
      </c>
      <c r="R21" s="1">
        <v>33</v>
      </c>
      <c r="S21" s="1">
        <v>4</v>
      </c>
      <c r="T21" s="1">
        <v>6</v>
      </c>
      <c r="U21" s="1">
        <v>998</v>
      </c>
      <c r="V21" s="1">
        <v>11</v>
      </c>
      <c r="W21" s="1">
        <v>24</v>
      </c>
      <c r="X21" s="1">
        <v>35</v>
      </c>
      <c r="Y21" s="1">
        <v>10</v>
      </c>
      <c r="Z21" s="1">
        <v>0</v>
      </c>
    </row>
    <row r="22" spans="1:26" x14ac:dyDescent="0.15">
      <c r="A22" s="1" t="s">
        <v>19</v>
      </c>
      <c r="B22" s="1">
        <v>1331</v>
      </c>
      <c r="C22" s="1">
        <v>0</v>
      </c>
      <c r="D22" s="1">
        <v>1</v>
      </c>
      <c r="E22" s="1">
        <v>2</v>
      </c>
      <c r="F22" s="1">
        <v>4</v>
      </c>
      <c r="G22" s="1">
        <v>8</v>
      </c>
      <c r="H22" s="1">
        <v>10</v>
      </c>
      <c r="I22" s="1">
        <v>165</v>
      </c>
      <c r="J22" s="1">
        <v>3</v>
      </c>
      <c r="K22" s="1">
        <v>7</v>
      </c>
      <c r="L22" s="1">
        <v>5</v>
      </c>
      <c r="M22" s="1">
        <v>1</v>
      </c>
      <c r="N22" s="1">
        <v>6</v>
      </c>
      <c r="O22" s="1" t="s">
        <v>19</v>
      </c>
      <c r="P22" s="1">
        <v>1</v>
      </c>
      <c r="Q22" s="1">
        <v>1</v>
      </c>
      <c r="R22" s="1">
        <v>14</v>
      </c>
      <c r="S22" s="1">
        <v>3</v>
      </c>
      <c r="T22" s="1">
        <v>5</v>
      </c>
      <c r="U22" s="1">
        <v>13</v>
      </c>
      <c r="V22" s="1">
        <v>1002</v>
      </c>
      <c r="W22" s="1">
        <v>28</v>
      </c>
      <c r="X22" s="1">
        <v>27</v>
      </c>
      <c r="Y22" s="1">
        <v>25</v>
      </c>
      <c r="Z22" s="1">
        <v>0</v>
      </c>
    </row>
    <row r="23" spans="1:26" x14ac:dyDescent="0.15">
      <c r="A23" s="1" t="s">
        <v>20</v>
      </c>
      <c r="B23" s="1">
        <v>454</v>
      </c>
      <c r="C23" s="1">
        <v>0</v>
      </c>
      <c r="D23" s="1">
        <v>2</v>
      </c>
      <c r="E23" s="1">
        <v>2</v>
      </c>
      <c r="F23" s="1">
        <v>3</v>
      </c>
      <c r="G23" s="1">
        <v>14</v>
      </c>
      <c r="H23" s="1">
        <v>4</v>
      </c>
      <c r="I23" s="1">
        <v>27</v>
      </c>
      <c r="J23" s="1">
        <v>0</v>
      </c>
      <c r="K23" s="1">
        <v>7</v>
      </c>
      <c r="L23" s="1">
        <v>1</v>
      </c>
      <c r="M23" s="1">
        <v>2</v>
      </c>
      <c r="N23" s="1">
        <v>2</v>
      </c>
      <c r="O23" s="1" t="s">
        <v>20</v>
      </c>
      <c r="P23" s="1">
        <v>7</v>
      </c>
      <c r="Q23" s="1">
        <v>1</v>
      </c>
      <c r="R23" s="1">
        <v>4</v>
      </c>
      <c r="S23" s="1">
        <v>0</v>
      </c>
      <c r="T23" s="1">
        <v>1</v>
      </c>
      <c r="U23" s="1">
        <v>1</v>
      </c>
      <c r="V23" s="1">
        <v>4</v>
      </c>
      <c r="W23" s="1">
        <v>331</v>
      </c>
      <c r="X23" s="1">
        <v>22</v>
      </c>
      <c r="Y23" s="1">
        <v>19</v>
      </c>
      <c r="Z23" s="1">
        <v>0</v>
      </c>
    </row>
    <row r="24" spans="1:26" x14ac:dyDescent="0.15">
      <c r="A24" s="1" t="s">
        <v>21</v>
      </c>
      <c r="B24" s="1">
        <v>504</v>
      </c>
      <c r="C24" s="1">
        <v>1</v>
      </c>
      <c r="D24" s="1">
        <v>0</v>
      </c>
      <c r="E24" s="1">
        <v>1</v>
      </c>
      <c r="F24" s="1">
        <v>6</v>
      </c>
      <c r="G24" s="1">
        <v>1</v>
      </c>
      <c r="H24" s="1">
        <v>4</v>
      </c>
      <c r="I24" s="1">
        <v>45</v>
      </c>
      <c r="J24" s="1">
        <v>0</v>
      </c>
      <c r="K24" s="1">
        <v>8</v>
      </c>
      <c r="L24" s="1">
        <v>0</v>
      </c>
      <c r="M24" s="1">
        <v>3</v>
      </c>
      <c r="N24" s="1">
        <v>8</v>
      </c>
      <c r="O24" s="1" t="s">
        <v>21</v>
      </c>
      <c r="P24" s="1">
        <v>0</v>
      </c>
      <c r="Q24" s="1">
        <v>0</v>
      </c>
      <c r="R24" s="1">
        <v>0</v>
      </c>
      <c r="S24" s="1">
        <v>0</v>
      </c>
      <c r="T24" s="1">
        <v>4</v>
      </c>
      <c r="U24" s="1">
        <v>1</v>
      </c>
      <c r="V24" s="1">
        <v>0</v>
      </c>
      <c r="W24" s="1">
        <v>24</v>
      </c>
      <c r="X24" s="1">
        <v>338</v>
      </c>
      <c r="Y24" s="1">
        <v>57</v>
      </c>
      <c r="Z24" s="1">
        <v>3</v>
      </c>
    </row>
    <row r="25" spans="1:26" x14ac:dyDescent="0.15">
      <c r="A25" s="1" t="s">
        <v>22</v>
      </c>
      <c r="B25" s="1">
        <v>1630</v>
      </c>
      <c r="C25" s="1">
        <v>2</v>
      </c>
      <c r="D25" s="1">
        <v>0</v>
      </c>
      <c r="E25" s="1">
        <v>3</v>
      </c>
      <c r="F25" s="1">
        <v>3</v>
      </c>
      <c r="G25" s="1">
        <v>13</v>
      </c>
      <c r="H25" s="1">
        <v>8</v>
      </c>
      <c r="I25" s="1">
        <v>186</v>
      </c>
      <c r="J25" s="1">
        <v>5</v>
      </c>
      <c r="K25" s="1">
        <v>21</v>
      </c>
      <c r="L25" s="1">
        <v>2</v>
      </c>
      <c r="M25" s="1">
        <v>1</v>
      </c>
      <c r="N25" s="1">
        <v>10</v>
      </c>
      <c r="O25" s="1" t="s">
        <v>22</v>
      </c>
      <c r="P25" s="1">
        <v>7</v>
      </c>
      <c r="Q25" s="1">
        <v>1</v>
      </c>
      <c r="R25" s="1">
        <v>10</v>
      </c>
      <c r="S25" s="1">
        <v>9</v>
      </c>
      <c r="T25" s="1">
        <v>5</v>
      </c>
      <c r="U25" s="1">
        <v>0</v>
      </c>
      <c r="V25" s="1">
        <v>3</v>
      </c>
      <c r="W25" s="1">
        <v>39</v>
      </c>
      <c r="X25" s="1">
        <v>67</v>
      </c>
      <c r="Y25" s="1">
        <v>1230</v>
      </c>
      <c r="Z25" s="1">
        <v>5</v>
      </c>
    </row>
    <row r="26" spans="1:26" x14ac:dyDescent="0.15">
      <c r="A26" s="1" t="s">
        <v>23</v>
      </c>
      <c r="B26" s="1">
        <v>16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10</v>
      </c>
      <c r="J26" s="1">
        <v>4</v>
      </c>
      <c r="K26" s="1">
        <v>0</v>
      </c>
      <c r="L26" s="1">
        <v>0</v>
      </c>
      <c r="M26" s="1">
        <v>0</v>
      </c>
      <c r="N26" s="1">
        <v>0</v>
      </c>
      <c r="O26" s="1" t="s">
        <v>23</v>
      </c>
      <c r="P26" s="1">
        <v>1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1</v>
      </c>
      <c r="Z26" s="1">
        <v>0</v>
      </c>
    </row>
    <row r="27" spans="1:26" x14ac:dyDescent="0.15">
      <c r="A27" s="1" t="s">
        <v>55</v>
      </c>
      <c r="B27" s="1">
        <v>66</v>
      </c>
      <c r="C27" s="1">
        <v>0</v>
      </c>
      <c r="D27" s="1">
        <v>0</v>
      </c>
      <c r="E27" s="1">
        <v>0</v>
      </c>
      <c r="F27" s="1">
        <v>2</v>
      </c>
      <c r="G27" s="1">
        <v>0</v>
      </c>
      <c r="H27" s="1">
        <v>1</v>
      </c>
      <c r="I27" s="1">
        <v>45</v>
      </c>
      <c r="J27" s="1">
        <v>0</v>
      </c>
      <c r="K27" s="1">
        <v>5</v>
      </c>
      <c r="L27" s="1">
        <v>3</v>
      </c>
      <c r="M27" s="1">
        <v>0</v>
      </c>
      <c r="N27" s="1">
        <v>0</v>
      </c>
      <c r="O27" s="1" t="s">
        <v>55</v>
      </c>
      <c r="P27" s="1">
        <v>2</v>
      </c>
      <c r="Q27" s="1">
        <v>0</v>
      </c>
      <c r="R27" s="1">
        <v>1</v>
      </c>
      <c r="S27" s="1">
        <v>0</v>
      </c>
      <c r="T27" s="1">
        <v>0</v>
      </c>
      <c r="U27" s="1">
        <v>0</v>
      </c>
      <c r="V27" s="1">
        <v>1</v>
      </c>
      <c r="W27" s="1">
        <v>0</v>
      </c>
      <c r="X27" s="1">
        <v>3</v>
      </c>
      <c r="Y27" s="1">
        <v>3</v>
      </c>
      <c r="Z27" s="1">
        <v>0</v>
      </c>
    </row>
    <row r="28" spans="1:26" x14ac:dyDescent="0.15">
      <c r="A28" s="1" t="s">
        <v>101</v>
      </c>
      <c r="B28" s="1">
        <v>903</v>
      </c>
      <c r="C28" s="1">
        <v>0</v>
      </c>
      <c r="D28" s="1">
        <v>26</v>
      </c>
      <c r="E28" s="1">
        <v>23</v>
      </c>
      <c r="F28" s="1">
        <v>22</v>
      </c>
      <c r="G28" s="1">
        <v>38</v>
      </c>
      <c r="H28" s="1">
        <v>37</v>
      </c>
      <c r="I28" s="1">
        <v>280</v>
      </c>
      <c r="J28" s="1">
        <v>51</v>
      </c>
      <c r="K28" s="1">
        <v>56</v>
      </c>
      <c r="L28" s="1">
        <v>17</v>
      </c>
      <c r="M28" s="1">
        <v>23</v>
      </c>
      <c r="N28" s="1">
        <v>45</v>
      </c>
      <c r="O28" s="1" t="s">
        <v>101</v>
      </c>
      <c r="P28" s="1">
        <v>26</v>
      </c>
      <c r="Q28" s="1">
        <v>33</v>
      </c>
      <c r="R28" s="1">
        <v>58</v>
      </c>
      <c r="S28" s="1">
        <v>37</v>
      </c>
      <c r="T28" s="1">
        <v>46</v>
      </c>
      <c r="U28" s="1">
        <v>33</v>
      </c>
      <c r="V28" s="1">
        <v>27</v>
      </c>
      <c r="W28" s="1">
        <v>9</v>
      </c>
      <c r="X28" s="1">
        <v>4</v>
      </c>
      <c r="Y28" s="1">
        <v>12</v>
      </c>
      <c r="Z28" s="1">
        <v>0</v>
      </c>
    </row>
    <row r="29" spans="1:26" x14ac:dyDescent="0.15">
      <c r="A29" s="1" t="s">
        <v>102</v>
      </c>
      <c r="B29" s="1">
        <v>176</v>
      </c>
      <c r="C29" s="1">
        <v>6</v>
      </c>
      <c r="D29" s="1">
        <v>0</v>
      </c>
      <c r="E29" s="1">
        <v>1</v>
      </c>
      <c r="F29" s="1">
        <v>0</v>
      </c>
      <c r="G29" s="1">
        <v>4</v>
      </c>
      <c r="H29" s="1">
        <v>2</v>
      </c>
      <c r="I29" s="1">
        <v>133</v>
      </c>
      <c r="J29" s="1">
        <v>1</v>
      </c>
      <c r="K29" s="1">
        <v>4</v>
      </c>
      <c r="L29" s="1">
        <v>9</v>
      </c>
      <c r="M29" s="1">
        <v>0</v>
      </c>
      <c r="N29" s="1">
        <v>0</v>
      </c>
      <c r="O29" s="1" t="s">
        <v>102</v>
      </c>
      <c r="P29" s="1">
        <v>1</v>
      </c>
      <c r="Q29" s="1">
        <v>2</v>
      </c>
      <c r="R29" s="1">
        <v>2</v>
      </c>
      <c r="S29" s="1">
        <v>2</v>
      </c>
      <c r="T29" s="1">
        <v>4</v>
      </c>
      <c r="U29" s="1">
        <v>0</v>
      </c>
      <c r="V29" s="1">
        <v>0</v>
      </c>
      <c r="W29" s="1">
        <v>0</v>
      </c>
      <c r="X29" s="1">
        <v>0</v>
      </c>
      <c r="Y29" s="1">
        <v>5</v>
      </c>
      <c r="Z29" s="1">
        <v>0</v>
      </c>
    </row>
    <row r="30" spans="1:26" x14ac:dyDescent="0.15">
      <c r="A30" s="1" t="s">
        <v>103</v>
      </c>
      <c r="B30" s="1">
        <v>54</v>
      </c>
      <c r="C30" s="1">
        <v>0</v>
      </c>
      <c r="D30" s="1">
        <v>0</v>
      </c>
      <c r="E30" s="1">
        <v>0</v>
      </c>
      <c r="F30" s="1">
        <v>0</v>
      </c>
      <c r="G30" s="1">
        <v>3</v>
      </c>
      <c r="H30" s="1">
        <v>5</v>
      </c>
      <c r="I30" s="1">
        <v>45</v>
      </c>
      <c r="J30" s="1">
        <v>0</v>
      </c>
      <c r="K30" s="1">
        <v>1</v>
      </c>
      <c r="L30" s="1">
        <v>0</v>
      </c>
      <c r="M30" s="1">
        <v>0</v>
      </c>
      <c r="N30" s="1">
        <v>0</v>
      </c>
      <c r="O30" s="1" t="s">
        <v>103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15">
      <c r="A31" s="1" t="s">
        <v>104</v>
      </c>
      <c r="B31" s="1">
        <v>10</v>
      </c>
      <c r="C31" s="1">
        <v>0</v>
      </c>
      <c r="D31" s="1">
        <v>1</v>
      </c>
      <c r="E31" s="1">
        <v>0</v>
      </c>
      <c r="F31" s="1">
        <v>0</v>
      </c>
      <c r="G31" s="1">
        <v>0</v>
      </c>
      <c r="H31" s="1">
        <v>1</v>
      </c>
      <c r="I31" s="1">
        <v>8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 t="s">
        <v>104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15">
      <c r="A32" s="1" t="s">
        <v>105</v>
      </c>
      <c r="B32" s="1">
        <v>38</v>
      </c>
      <c r="C32" s="1">
        <v>0</v>
      </c>
      <c r="D32" s="1">
        <v>1</v>
      </c>
      <c r="E32" s="1">
        <v>1</v>
      </c>
      <c r="F32" s="1">
        <v>0</v>
      </c>
      <c r="G32" s="1">
        <v>0</v>
      </c>
      <c r="H32" s="1">
        <v>0</v>
      </c>
      <c r="I32" s="1">
        <v>34</v>
      </c>
      <c r="J32" s="1">
        <v>0</v>
      </c>
      <c r="K32" s="1">
        <v>1</v>
      </c>
      <c r="L32" s="1">
        <v>1</v>
      </c>
      <c r="M32" s="1">
        <v>0</v>
      </c>
      <c r="N32" s="1">
        <v>0</v>
      </c>
      <c r="O32" s="1" t="s">
        <v>105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15">
      <c r="A33" s="1" t="s">
        <v>106</v>
      </c>
      <c r="B33" s="1">
        <v>61</v>
      </c>
      <c r="C33" s="1">
        <v>0</v>
      </c>
      <c r="D33" s="1">
        <v>1</v>
      </c>
      <c r="E33" s="1">
        <v>3</v>
      </c>
      <c r="F33" s="1">
        <v>3</v>
      </c>
      <c r="G33" s="1">
        <v>2</v>
      </c>
      <c r="H33" s="1">
        <v>5</v>
      </c>
      <c r="I33" s="1">
        <v>31</v>
      </c>
      <c r="J33" s="1">
        <v>1</v>
      </c>
      <c r="K33" s="1">
        <v>4</v>
      </c>
      <c r="L33" s="1">
        <v>2</v>
      </c>
      <c r="M33" s="1">
        <v>0</v>
      </c>
      <c r="N33" s="1">
        <v>1</v>
      </c>
      <c r="O33" s="1" t="s">
        <v>106</v>
      </c>
      <c r="P33" s="1">
        <v>1</v>
      </c>
      <c r="Q33" s="1">
        <v>0</v>
      </c>
      <c r="R33" s="1">
        <v>2</v>
      </c>
      <c r="S33" s="1">
        <v>2</v>
      </c>
      <c r="T33" s="1">
        <v>0</v>
      </c>
      <c r="U33" s="1">
        <v>1</v>
      </c>
      <c r="V33" s="1">
        <v>0</v>
      </c>
      <c r="W33" s="1">
        <v>1</v>
      </c>
      <c r="X33" s="1">
        <v>0</v>
      </c>
      <c r="Y33" s="1">
        <v>1</v>
      </c>
      <c r="Z33" s="1">
        <v>0</v>
      </c>
    </row>
    <row r="34" spans="1:26" x14ac:dyDescent="0.15">
      <c r="A34" s="1" t="s">
        <v>24</v>
      </c>
      <c r="B34" s="1">
        <v>486</v>
      </c>
      <c r="C34" s="1">
        <v>0</v>
      </c>
      <c r="D34" s="1">
        <v>8</v>
      </c>
      <c r="E34" s="1">
        <v>9</v>
      </c>
      <c r="F34" s="1">
        <v>6</v>
      </c>
      <c r="G34" s="1">
        <v>13</v>
      </c>
      <c r="H34" s="1">
        <v>14</v>
      </c>
      <c r="I34" s="1">
        <v>335</v>
      </c>
      <c r="J34" s="1">
        <v>9</v>
      </c>
      <c r="K34" s="1">
        <v>25</v>
      </c>
      <c r="L34" s="1">
        <v>5</v>
      </c>
      <c r="M34" s="1">
        <v>7</v>
      </c>
      <c r="N34" s="1">
        <v>4</v>
      </c>
      <c r="O34" s="1" t="s">
        <v>24</v>
      </c>
      <c r="P34" s="1">
        <v>9</v>
      </c>
      <c r="Q34" s="1">
        <v>3</v>
      </c>
      <c r="R34" s="1">
        <v>9</v>
      </c>
      <c r="S34" s="1">
        <v>9</v>
      </c>
      <c r="T34" s="1">
        <v>7</v>
      </c>
      <c r="U34" s="1">
        <v>1</v>
      </c>
      <c r="V34" s="1">
        <v>0</v>
      </c>
      <c r="W34" s="1">
        <v>1</v>
      </c>
      <c r="X34" s="1">
        <v>2</v>
      </c>
      <c r="Y34" s="1">
        <v>10</v>
      </c>
      <c r="Z34" s="1">
        <v>0</v>
      </c>
    </row>
    <row r="35" spans="1:26" x14ac:dyDescent="0.15">
      <c r="A35" s="1" t="s">
        <v>58</v>
      </c>
      <c r="B35" s="1">
        <v>25</v>
      </c>
      <c r="C35" s="1">
        <v>0</v>
      </c>
      <c r="D35" s="1">
        <v>0</v>
      </c>
      <c r="E35" s="1">
        <v>0</v>
      </c>
      <c r="F35" s="1">
        <v>0</v>
      </c>
      <c r="G35" s="1">
        <v>2</v>
      </c>
      <c r="H35" s="1">
        <v>0</v>
      </c>
      <c r="I35" s="1">
        <v>15</v>
      </c>
      <c r="J35" s="1">
        <v>0</v>
      </c>
      <c r="K35" s="1">
        <v>0</v>
      </c>
      <c r="L35" s="1">
        <v>3</v>
      </c>
      <c r="M35" s="1">
        <v>0</v>
      </c>
      <c r="N35" s="1">
        <v>3</v>
      </c>
      <c r="O35" s="1" t="s">
        <v>58</v>
      </c>
      <c r="P35" s="1">
        <v>1</v>
      </c>
      <c r="Q35" s="1">
        <v>0</v>
      </c>
      <c r="R35" s="1">
        <v>0</v>
      </c>
      <c r="S35" s="1">
        <v>1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15">
      <c r="A36" s="31" t="s">
        <v>164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 t="s">
        <v>164</v>
      </c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8" spans="1:26" x14ac:dyDescent="0.15">
      <c r="A38" s="1" t="s">
        <v>187</v>
      </c>
      <c r="O38" s="1" t="s">
        <v>187</v>
      </c>
    </row>
    <row r="39" spans="1:26" s="2" customFormat="1" x14ac:dyDescent="0.15">
      <c r="A39" s="7"/>
      <c r="B39" s="8" t="s">
        <v>0</v>
      </c>
      <c r="C39" s="8" t="s">
        <v>1</v>
      </c>
      <c r="D39" s="8" t="s">
        <v>2</v>
      </c>
      <c r="E39" s="8" t="s">
        <v>3</v>
      </c>
      <c r="F39" s="8" t="s">
        <v>4</v>
      </c>
      <c r="G39" s="8" t="s">
        <v>5</v>
      </c>
      <c r="H39" s="8" t="s">
        <v>6</v>
      </c>
      <c r="I39" s="8" t="s">
        <v>7</v>
      </c>
      <c r="J39" s="8" t="s">
        <v>8</v>
      </c>
      <c r="K39" s="8" t="s">
        <v>9</v>
      </c>
      <c r="L39" s="8" t="s">
        <v>10</v>
      </c>
      <c r="M39" s="8" t="s">
        <v>11</v>
      </c>
      <c r="N39" s="8" t="s">
        <v>12</v>
      </c>
      <c r="O39" s="7"/>
      <c r="P39" s="8" t="s">
        <v>13</v>
      </c>
      <c r="Q39" s="8" t="s">
        <v>14</v>
      </c>
      <c r="R39" s="8" t="s">
        <v>15</v>
      </c>
      <c r="S39" s="8" t="s">
        <v>16</v>
      </c>
      <c r="T39" s="8" t="s">
        <v>17</v>
      </c>
      <c r="U39" s="8" t="s">
        <v>18</v>
      </c>
      <c r="V39" s="8" t="s">
        <v>19</v>
      </c>
      <c r="W39" s="8" t="s">
        <v>20</v>
      </c>
      <c r="X39" s="8" t="s">
        <v>21</v>
      </c>
      <c r="Y39" s="8" t="s">
        <v>22</v>
      </c>
      <c r="Z39" s="8" t="s">
        <v>23</v>
      </c>
    </row>
    <row r="40" spans="1:26" x14ac:dyDescent="0.15">
      <c r="A40" s="1" t="s">
        <v>185</v>
      </c>
      <c r="B40" s="1">
        <v>29539</v>
      </c>
      <c r="C40" s="1">
        <v>116</v>
      </c>
      <c r="D40" s="1">
        <v>673</v>
      </c>
      <c r="E40" s="1">
        <v>1439</v>
      </c>
      <c r="F40" s="1">
        <v>1137</v>
      </c>
      <c r="G40" s="1">
        <v>2121</v>
      </c>
      <c r="H40" s="1">
        <v>1439</v>
      </c>
      <c r="I40" s="1">
        <v>10528</v>
      </c>
      <c r="J40" s="1">
        <v>905</v>
      </c>
      <c r="K40" s="1">
        <v>1274</v>
      </c>
      <c r="L40" s="1">
        <v>378</v>
      </c>
      <c r="M40" s="1">
        <v>412</v>
      </c>
      <c r="N40" s="1">
        <v>1135</v>
      </c>
      <c r="O40" s="1" t="s">
        <v>185</v>
      </c>
      <c r="P40" s="1">
        <v>1314</v>
      </c>
      <c r="Q40" s="1">
        <v>551</v>
      </c>
      <c r="R40" s="1">
        <v>1230</v>
      </c>
      <c r="S40" s="1">
        <v>849</v>
      </c>
      <c r="T40" s="1">
        <v>867</v>
      </c>
      <c r="U40" s="1">
        <v>514</v>
      </c>
      <c r="V40" s="1">
        <v>619</v>
      </c>
      <c r="W40" s="1">
        <v>388</v>
      </c>
      <c r="X40" s="1">
        <v>563</v>
      </c>
      <c r="Y40" s="1">
        <v>1073</v>
      </c>
      <c r="Z40" s="1">
        <v>14</v>
      </c>
    </row>
    <row r="41" spans="1:26" x14ac:dyDescent="0.15">
      <c r="A41" s="1" t="s">
        <v>1</v>
      </c>
      <c r="B41" s="1">
        <v>152</v>
      </c>
      <c r="C41" s="1">
        <v>87</v>
      </c>
      <c r="D41" s="1">
        <v>1</v>
      </c>
      <c r="E41" s="1">
        <v>0</v>
      </c>
      <c r="F41" s="1">
        <v>6</v>
      </c>
      <c r="G41" s="1">
        <v>3</v>
      </c>
      <c r="H41" s="1">
        <v>0</v>
      </c>
      <c r="I41" s="1">
        <v>36</v>
      </c>
      <c r="J41" s="1">
        <v>1</v>
      </c>
      <c r="K41" s="1">
        <v>4</v>
      </c>
      <c r="L41" s="1">
        <v>1</v>
      </c>
      <c r="M41" s="1">
        <v>3</v>
      </c>
      <c r="N41" s="1">
        <v>1</v>
      </c>
      <c r="O41" s="1" t="s">
        <v>1</v>
      </c>
      <c r="P41" s="1">
        <v>1</v>
      </c>
      <c r="Q41" s="1">
        <v>1</v>
      </c>
      <c r="R41" s="1">
        <v>0</v>
      </c>
      <c r="S41" s="1">
        <v>2</v>
      </c>
      <c r="T41" s="1">
        <v>0</v>
      </c>
      <c r="U41" s="1">
        <v>1</v>
      </c>
      <c r="V41" s="1">
        <v>0</v>
      </c>
      <c r="W41" s="1">
        <v>0</v>
      </c>
      <c r="X41" s="1">
        <v>1</v>
      </c>
      <c r="Y41" s="1">
        <v>3</v>
      </c>
      <c r="Z41" s="1">
        <v>0</v>
      </c>
    </row>
    <row r="42" spans="1:26" x14ac:dyDescent="0.15">
      <c r="A42" s="1" t="s">
        <v>2</v>
      </c>
      <c r="B42" s="1">
        <v>791</v>
      </c>
      <c r="C42" s="1">
        <v>0</v>
      </c>
      <c r="D42" s="1">
        <v>562</v>
      </c>
      <c r="E42" s="1">
        <v>18</v>
      </c>
      <c r="F42" s="1">
        <v>5</v>
      </c>
      <c r="G42" s="1">
        <v>19</v>
      </c>
      <c r="H42" s="1">
        <v>9</v>
      </c>
      <c r="I42" s="1">
        <v>119</v>
      </c>
      <c r="J42" s="1">
        <v>3</v>
      </c>
      <c r="K42" s="1">
        <v>6</v>
      </c>
      <c r="L42" s="1">
        <v>2</v>
      </c>
      <c r="M42" s="1">
        <v>2</v>
      </c>
      <c r="N42" s="1">
        <v>3</v>
      </c>
      <c r="O42" s="1" t="s">
        <v>2</v>
      </c>
      <c r="P42" s="1">
        <v>0</v>
      </c>
      <c r="Q42" s="1">
        <v>1</v>
      </c>
      <c r="R42" s="1">
        <v>3</v>
      </c>
      <c r="S42" s="1">
        <v>2</v>
      </c>
      <c r="T42" s="1">
        <v>0</v>
      </c>
      <c r="U42" s="1">
        <v>0</v>
      </c>
      <c r="V42" s="1">
        <v>0</v>
      </c>
      <c r="W42" s="1">
        <v>11</v>
      </c>
      <c r="X42" s="1">
        <v>25</v>
      </c>
      <c r="Y42" s="1">
        <v>1</v>
      </c>
      <c r="Z42" s="1">
        <v>0</v>
      </c>
    </row>
    <row r="43" spans="1:26" x14ac:dyDescent="0.15">
      <c r="A43" s="1" t="s">
        <v>3</v>
      </c>
      <c r="B43" s="1">
        <v>1655</v>
      </c>
      <c r="C43" s="1">
        <v>1</v>
      </c>
      <c r="D43" s="1">
        <v>31</v>
      </c>
      <c r="E43" s="1">
        <v>1256</v>
      </c>
      <c r="F43" s="1">
        <v>15</v>
      </c>
      <c r="G43" s="1">
        <v>31</v>
      </c>
      <c r="H43" s="1">
        <v>16</v>
      </c>
      <c r="I43" s="1">
        <v>209</v>
      </c>
      <c r="J43" s="1">
        <v>7</v>
      </c>
      <c r="K43" s="1">
        <v>20</v>
      </c>
      <c r="L43" s="1">
        <v>3</v>
      </c>
      <c r="M43" s="1">
        <v>1</v>
      </c>
      <c r="N43" s="1">
        <v>4</v>
      </c>
      <c r="O43" s="1" t="s">
        <v>3</v>
      </c>
      <c r="P43" s="1">
        <v>3</v>
      </c>
      <c r="Q43" s="1">
        <v>0</v>
      </c>
      <c r="R43" s="1">
        <v>8</v>
      </c>
      <c r="S43" s="1">
        <v>2</v>
      </c>
      <c r="T43" s="1">
        <v>2</v>
      </c>
      <c r="U43" s="1">
        <v>1</v>
      </c>
      <c r="V43" s="1">
        <v>0</v>
      </c>
      <c r="W43" s="1">
        <v>15</v>
      </c>
      <c r="X43" s="1">
        <v>18</v>
      </c>
      <c r="Y43" s="1">
        <v>12</v>
      </c>
      <c r="Z43" s="1">
        <v>0</v>
      </c>
    </row>
    <row r="44" spans="1:26" x14ac:dyDescent="0.15">
      <c r="A44" s="1" t="s">
        <v>4</v>
      </c>
      <c r="B44" s="1">
        <v>1208</v>
      </c>
      <c r="C44" s="1">
        <v>0</v>
      </c>
      <c r="D44" s="1">
        <v>1</v>
      </c>
      <c r="E44" s="1">
        <v>5</v>
      </c>
      <c r="F44" s="1">
        <v>905</v>
      </c>
      <c r="G44" s="1">
        <v>39</v>
      </c>
      <c r="H44" s="1">
        <v>21</v>
      </c>
      <c r="I44" s="1">
        <v>160</v>
      </c>
      <c r="J44" s="1">
        <v>5</v>
      </c>
      <c r="K44" s="1">
        <v>7</v>
      </c>
      <c r="L44" s="1">
        <v>2</v>
      </c>
      <c r="M44" s="1">
        <v>3</v>
      </c>
      <c r="N44" s="1">
        <v>0</v>
      </c>
      <c r="O44" s="1" t="s">
        <v>4</v>
      </c>
      <c r="P44" s="1">
        <v>1</v>
      </c>
      <c r="Q44" s="1">
        <v>2</v>
      </c>
      <c r="R44" s="1">
        <v>3</v>
      </c>
      <c r="S44" s="1">
        <v>0</v>
      </c>
      <c r="T44" s="1">
        <v>0</v>
      </c>
      <c r="U44" s="1">
        <v>0</v>
      </c>
      <c r="V44" s="1">
        <v>1</v>
      </c>
      <c r="W44" s="1">
        <v>17</v>
      </c>
      <c r="X44" s="1">
        <v>24</v>
      </c>
      <c r="Y44" s="1">
        <v>8</v>
      </c>
      <c r="Z44" s="1">
        <v>4</v>
      </c>
    </row>
    <row r="45" spans="1:26" x14ac:dyDescent="0.15">
      <c r="A45" s="1" t="s">
        <v>5</v>
      </c>
      <c r="B45" s="1">
        <v>1959</v>
      </c>
      <c r="C45" s="1">
        <v>0</v>
      </c>
      <c r="D45" s="1">
        <v>2</v>
      </c>
      <c r="E45" s="1">
        <v>3</v>
      </c>
      <c r="F45" s="1">
        <v>20</v>
      </c>
      <c r="G45" s="1">
        <v>1430</v>
      </c>
      <c r="H45" s="1">
        <v>52</v>
      </c>
      <c r="I45" s="1">
        <v>337</v>
      </c>
      <c r="J45" s="1">
        <v>10</v>
      </c>
      <c r="K45" s="1">
        <v>18</v>
      </c>
      <c r="L45" s="1">
        <v>2</v>
      </c>
      <c r="M45" s="1">
        <v>2</v>
      </c>
      <c r="N45" s="1">
        <v>5</v>
      </c>
      <c r="O45" s="1" t="s">
        <v>5</v>
      </c>
      <c r="P45" s="1">
        <v>5</v>
      </c>
      <c r="Q45" s="1">
        <v>5</v>
      </c>
      <c r="R45" s="1">
        <v>4</v>
      </c>
      <c r="S45" s="1">
        <v>13</v>
      </c>
      <c r="T45" s="1">
        <v>18</v>
      </c>
      <c r="U45" s="1">
        <v>4</v>
      </c>
      <c r="V45" s="1">
        <v>3</v>
      </c>
      <c r="W45" s="1">
        <v>3</v>
      </c>
      <c r="X45" s="1">
        <v>6</v>
      </c>
      <c r="Y45" s="1">
        <v>17</v>
      </c>
      <c r="Z45" s="1">
        <v>0</v>
      </c>
    </row>
    <row r="46" spans="1:26" x14ac:dyDescent="0.15">
      <c r="A46" s="1" t="s">
        <v>6</v>
      </c>
      <c r="B46" s="1">
        <v>1301</v>
      </c>
      <c r="C46" s="1">
        <v>0</v>
      </c>
      <c r="D46" s="1">
        <v>0</v>
      </c>
      <c r="E46" s="1">
        <v>4</v>
      </c>
      <c r="F46" s="1">
        <v>15</v>
      </c>
      <c r="G46" s="1">
        <v>64</v>
      </c>
      <c r="H46" s="1">
        <v>925</v>
      </c>
      <c r="I46" s="1">
        <v>237</v>
      </c>
      <c r="J46" s="1">
        <v>14</v>
      </c>
      <c r="K46" s="1">
        <v>4</v>
      </c>
      <c r="L46" s="1">
        <v>0</v>
      </c>
      <c r="M46" s="1">
        <v>0</v>
      </c>
      <c r="N46" s="1">
        <v>0</v>
      </c>
      <c r="O46" s="1" t="s">
        <v>6</v>
      </c>
      <c r="P46" s="1">
        <v>0</v>
      </c>
      <c r="Q46" s="1">
        <v>0</v>
      </c>
      <c r="R46" s="1">
        <v>1</v>
      </c>
      <c r="S46" s="1">
        <v>1</v>
      </c>
      <c r="T46" s="1">
        <v>0</v>
      </c>
      <c r="U46" s="1">
        <v>0</v>
      </c>
      <c r="V46" s="1">
        <v>2</v>
      </c>
      <c r="W46" s="1">
        <v>0</v>
      </c>
      <c r="X46" s="1">
        <v>5</v>
      </c>
      <c r="Y46" s="1">
        <v>28</v>
      </c>
      <c r="Z46" s="1">
        <v>1</v>
      </c>
    </row>
    <row r="47" spans="1:26" x14ac:dyDescent="0.15">
      <c r="A47" s="1" t="s">
        <v>7</v>
      </c>
      <c r="B47" s="1">
        <v>9695</v>
      </c>
      <c r="C47" s="1">
        <v>8</v>
      </c>
      <c r="D47" s="1">
        <v>38</v>
      </c>
      <c r="E47" s="1">
        <v>96</v>
      </c>
      <c r="F47" s="1">
        <v>114</v>
      </c>
      <c r="G47" s="1">
        <v>321</v>
      </c>
      <c r="H47" s="1">
        <v>267</v>
      </c>
      <c r="I47" s="1">
        <v>7167</v>
      </c>
      <c r="J47" s="1">
        <v>117</v>
      </c>
      <c r="K47" s="1">
        <v>256</v>
      </c>
      <c r="L47" s="1">
        <v>58</v>
      </c>
      <c r="M47" s="1">
        <v>60</v>
      </c>
      <c r="N47" s="1">
        <v>159</v>
      </c>
      <c r="O47" s="1" t="s">
        <v>7</v>
      </c>
      <c r="P47" s="1">
        <v>152</v>
      </c>
      <c r="Q47" s="1">
        <v>40</v>
      </c>
      <c r="R47" s="1">
        <v>185</v>
      </c>
      <c r="S47" s="1">
        <v>115</v>
      </c>
      <c r="T47" s="1">
        <v>110</v>
      </c>
      <c r="U47" s="1">
        <v>32</v>
      </c>
      <c r="V47" s="1">
        <v>82</v>
      </c>
      <c r="W47" s="1">
        <v>38</v>
      </c>
      <c r="X47" s="1">
        <v>88</v>
      </c>
      <c r="Y47" s="1">
        <v>187</v>
      </c>
      <c r="Z47" s="1">
        <v>5</v>
      </c>
    </row>
    <row r="48" spans="1:26" x14ac:dyDescent="0.15">
      <c r="A48" s="1" t="s">
        <v>8</v>
      </c>
      <c r="B48" s="1">
        <v>979</v>
      </c>
      <c r="C48" s="1">
        <v>0</v>
      </c>
      <c r="D48" s="1">
        <v>1</v>
      </c>
      <c r="E48" s="1">
        <v>5</v>
      </c>
      <c r="F48" s="1">
        <v>12</v>
      </c>
      <c r="G48" s="1">
        <v>14</v>
      </c>
      <c r="H48" s="1">
        <v>21</v>
      </c>
      <c r="I48" s="1">
        <v>185</v>
      </c>
      <c r="J48" s="1">
        <v>681</v>
      </c>
      <c r="K48" s="1">
        <v>15</v>
      </c>
      <c r="L48" s="1">
        <v>3</v>
      </c>
      <c r="M48" s="1">
        <v>3</v>
      </c>
      <c r="N48" s="1">
        <v>4</v>
      </c>
      <c r="O48" s="1" t="s">
        <v>8</v>
      </c>
      <c r="P48" s="1">
        <v>0</v>
      </c>
      <c r="Q48" s="1">
        <v>1</v>
      </c>
      <c r="R48" s="1">
        <v>3</v>
      </c>
      <c r="S48" s="1">
        <v>0</v>
      </c>
      <c r="T48" s="1">
        <v>2</v>
      </c>
      <c r="U48" s="1">
        <v>4</v>
      </c>
      <c r="V48" s="1">
        <v>0</v>
      </c>
      <c r="W48" s="1">
        <v>5</v>
      </c>
      <c r="X48" s="1">
        <v>16</v>
      </c>
      <c r="Y48" s="1">
        <v>4</v>
      </c>
      <c r="Z48" s="1">
        <v>0</v>
      </c>
    </row>
    <row r="49" spans="1:26" x14ac:dyDescent="0.15">
      <c r="A49" s="1" t="s">
        <v>9</v>
      </c>
      <c r="B49" s="1">
        <v>1199</v>
      </c>
      <c r="C49" s="1">
        <v>2</v>
      </c>
      <c r="D49" s="1">
        <v>2</v>
      </c>
      <c r="E49" s="1">
        <v>12</v>
      </c>
      <c r="F49" s="1">
        <v>2</v>
      </c>
      <c r="G49" s="1">
        <v>25</v>
      </c>
      <c r="H49" s="1">
        <v>21</v>
      </c>
      <c r="I49" s="1">
        <v>244</v>
      </c>
      <c r="J49" s="1">
        <v>8</v>
      </c>
      <c r="K49" s="1">
        <v>771</v>
      </c>
      <c r="L49" s="1">
        <v>8</v>
      </c>
      <c r="M49" s="1">
        <v>14</v>
      </c>
      <c r="N49" s="1">
        <v>7</v>
      </c>
      <c r="O49" s="1" t="s">
        <v>9</v>
      </c>
      <c r="P49" s="1">
        <v>11</v>
      </c>
      <c r="Q49" s="1">
        <v>3</v>
      </c>
      <c r="R49" s="1">
        <v>13</v>
      </c>
      <c r="S49" s="1">
        <v>6</v>
      </c>
      <c r="T49" s="1">
        <v>6</v>
      </c>
      <c r="U49" s="1">
        <v>0</v>
      </c>
      <c r="V49" s="1">
        <v>5</v>
      </c>
      <c r="W49" s="1">
        <v>4</v>
      </c>
      <c r="X49" s="1">
        <v>16</v>
      </c>
      <c r="Y49" s="1">
        <v>19</v>
      </c>
      <c r="Z49" s="1">
        <v>0</v>
      </c>
    </row>
    <row r="50" spans="1:26" x14ac:dyDescent="0.15">
      <c r="A50" s="1" t="s">
        <v>10</v>
      </c>
      <c r="B50" s="1">
        <v>421</v>
      </c>
      <c r="C50" s="1">
        <v>0</v>
      </c>
      <c r="D50" s="1">
        <v>2</v>
      </c>
      <c r="E50" s="1">
        <v>1</v>
      </c>
      <c r="F50" s="1">
        <v>2</v>
      </c>
      <c r="G50" s="1">
        <v>12</v>
      </c>
      <c r="H50" s="1">
        <v>5</v>
      </c>
      <c r="I50" s="1">
        <v>79</v>
      </c>
      <c r="J50" s="1">
        <v>7</v>
      </c>
      <c r="K50" s="1">
        <v>16</v>
      </c>
      <c r="L50" s="1">
        <v>259</v>
      </c>
      <c r="M50" s="1">
        <v>3</v>
      </c>
      <c r="N50" s="1">
        <v>3</v>
      </c>
      <c r="O50" s="1" t="s">
        <v>10</v>
      </c>
      <c r="P50" s="1">
        <v>1</v>
      </c>
      <c r="Q50" s="1">
        <v>2</v>
      </c>
      <c r="R50" s="1">
        <v>5</v>
      </c>
      <c r="S50" s="1">
        <v>1</v>
      </c>
      <c r="T50" s="1">
        <v>3</v>
      </c>
      <c r="U50" s="1">
        <v>0</v>
      </c>
      <c r="V50" s="1">
        <v>0</v>
      </c>
      <c r="W50" s="1">
        <v>6</v>
      </c>
      <c r="X50" s="1">
        <v>9</v>
      </c>
      <c r="Y50" s="1">
        <v>5</v>
      </c>
      <c r="Z50" s="1">
        <v>0</v>
      </c>
    </row>
    <row r="51" spans="1:26" x14ac:dyDescent="0.15">
      <c r="A51" s="1" t="s">
        <v>11</v>
      </c>
      <c r="B51" s="1">
        <v>411</v>
      </c>
      <c r="C51" s="1">
        <v>12</v>
      </c>
      <c r="D51" s="1">
        <v>2</v>
      </c>
      <c r="E51" s="1">
        <v>0</v>
      </c>
      <c r="F51" s="1">
        <v>4</v>
      </c>
      <c r="G51" s="1">
        <v>6</v>
      </c>
      <c r="H51" s="1">
        <v>4</v>
      </c>
      <c r="I51" s="1">
        <v>47</v>
      </c>
      <c r="J51" s="1">
        <v>2</v>
      </c>
      <c r="K51" s="1">
        <v>25</v>
      </c>
      <c r="L51" s="1">
        <v>3</v>
      </c>
      <c r="M51" s="1">
        <v>274</v>
      </c>
      <c r="N51" s="1">
        <v>5</v>
      </c>
      <c r="O51" s="1" t="s">
        <v>11</v>
      </c>
      <c r="P51" s="1">
        <v>3</v>
      </c>
      <c r="Q51" s="1">
        <v>3</v>
      </c>
      <c r="R51" s="1">
        <v>3</v>
      </c>
      <c r="S51" s="1">
        <v>2</v>
      </c>
      <c r="T51" s="1">
        <v>0</v>
      </c>
      <c r="U51" s="1">
        <v>0</v>
      </c>
      <c r="V51" s="1">
        <v>1</v>
      </c>
      <c r="W51" s="1">
        <v>4</v>
      </c>
      <c r="X51" s="1">
        <v>7</v>
      </c>
      <c r="Y51" s="1">
        <v>4</v>
      </c>
      <c r="Z51" s="1">
        <v>0</v>
      </c>
    </row>
    <row r="52" spans="1:26" x14ac:dyDescent="0.15">
      <c r="A52" s="1" t="s">
        <v>12</v>
      </c>
      <c r="B52" s="1">
        <v>1228</v>
      </c>
      <c r="C52" s="1">
        <v>0</v>
      </c>
      <c r="D52" s="1">
        <v>1</v>
      </c>
      <c r="E52" s="1">
        <v>4</v>
      </c>
      <c r="F52" s="1">
        <v>0</v>
      </c>
      <c r="G52" s="1">
        <v>12</v>
      </c>
      <c r="H52" s="1">
        <v>8</v>
      </c>
      <c r="I52" s="1">
        <v>226</v>
      </c>
      <c r="J52" s="1">
        <v>2</v>
      </c>
      <c r="K52" s="1">
        <v>15</v>
      </c>
      <c r="L52" s="1">
        <v>7</v>
      </c>
      <c r="M52" s="1">
        <v>4</v>
      </c>
      <c r="N52" s="1">
        <v>876</v>
      </c>
      <c r="O52" s="1" t="s">
        <v>12</v>
      </c>
      <c r="P52" s="1">
        <v>18</v>
      </c>
      <c r="Q52" s="1">
        <v>2</v>
      </c>
      <c r="R52" s="1">
        <v>4</v>
      </c>
      <c r="S52" s="1">
        <v>3</v>
      </c>
      <c r="T52" s="1">
        <v>4</v>
      </c>
      <c r="U52" s="1">
        <v>3</v>
      </c>
      <c r="V52" s="1">
        <v>4</v>
      </c>
      <c r="W52" s="1">
        <v>5</v>
      </c>
      <c r="X52" s="1">
        <v>16</v>
      </c>
      <c r="Y52" s="1">
        <v>14</v>
      </c>
      <c r="Z52" s="1">
        <v>0</v>
      </c>
    </row>
    <row r="53" spans="1:26" x14ac:dyDescent="0.15">
      <c r="A53" s="1" t="s">
        <v>13</v>
      </c>
      <c r="B53" s="1">
        <v>1412</v>
      </c>
      <c r="C53" s="1">
        <v>0</v>
      </c>
      <c r="D53" s="1">
        <v>3</v>
      </c>
      <c r="E53" s="1">
        <v>1</v>
      </c>
      <c r="F53" s="1">
        <v>2</v>
      </c>
      <c r="G53" s="1">
        <v>37</v>
      </c>
      <c r="H53" s="1">
        <v>13</v>
      </c>
      <c r="I53" s="1">
        <v>201</v>
      </c>
      <c r="J53" s="1">
        <v>4</v>
      </c>
      <c r="K53" s="1">
        <v>22</v>
      </c>
      <c r="L53" s="1">
        <v>1</v>
      </c>
      <c r="M53" s="1">
        <v>1</v>
      </c>
      <c r="N53" s="1">
        <v>8</v>
      </c>
      <c r="O53" s="1" t="s">
        <v>13</v>
      </c>
      <c r="P53" s="1">
        <v>1047</v>
      </c>
      <c r="Q53" s="1">
        <v>25</v>
      </c>
      <c r="R53" s="1">
        <v>7</v>
      </c>
      <c r="S53" s="1">
        <v>3</v>
      </c>
      <c r="T53" s="1">
        <v>1</v>
      </c>
      <c r="U53" s="1">
        <v>0</v>
      </c>
      <c r="V53" s="1">
        <v>1</v>
      </c>
      <c r="W53" s="1">
        <v>7</v>
      </c>
      <c r="X53" s="1">
        <v>12</v>
      </c>
      <c r="Y53" s="1">
        <v>16</v>
      </c>
      <c r="Z53" s="1">
        <v>0</v>
      </c>
    </row>
    <row r="54" spans="1:26" x14ac:dyDescent="0.15">
      <c r="A54" s="1" t="s">
        <v>14</v>
      </c>
      <c r="B54" s="1">
        <v>567</v>
      </c>
      <c r="C54" s="1">
        <v>0</v>
      </c>
      <c r="D54" s="1">
        <v>0</v>
      </c>
      <c r="E54" s="1">
        <v>0</v>
      </c>
      <c r="F54" s="1">
        <v>1</v>
      </c>
      <c r="G54" s="1">
        <v>6</v>
      </c>
      <c r="H54" s="1">
        <v>4</v>
      </c>
      <c r="I54" s="1">
        <v>64</v>
      </c>
      <c r="J54" s="1">
        <v>1</v>
      </c>
      <c r="K54" s="1">
        <v>1</v>
      </c>
      <c r="L54" s="1">
        <v>0</v>
      </c>
      <c r="M54" s="1">
        <v>0</v>
      </c>
      <c r="N54" s="1">
        <v>2</v>
      </c>
      <c r="O54" s="1" t="s">
        <v>14</v>
      </c>
      <c r="P54" s="1">
        <v>27</v>
      </c>
      <c r="Q54" s="1">
        <v>430</v>
      </c>
      <c r="R54" s="1">
        <v>1</v>
      </c>
      <c r="S54" s="1">
        <v>4</v>
      </c>
      <c r="T54" s="1">
        <v>0</v>
      </c>
      <c r="U54" s="1">
        <v>0</v>
      </c>
      <c r="V54" s="1">
        <v>2</v>
      </c>
      <c r="W54" s="1">
        <v>9</v>
      </c>
      <c r="X54" s="1">
        <v>11</v>
      </c>
      <c r="Y54" s="1">
        <v>4</v>
      </c>
      <c r="Z54" s="1">
        <v>0</v>
      </c>
    </row>
    <row r="55" spans="1:26" x14ac:dyDescent="0.15">
      <c r="A55" s="1" t="s">
        <v>15</v>
      </c>
      <c r="B55" s="1">
        <v>1149</v>
      </c>
      <c r="C55" s="1">
        <v>1</v>
      </c>
      <c r="D55" s="1">
        <v>1</v>
      </c>
      <c r="E55" s="1">
        <v>1</v>
      </c>
      <c r="F55" s="1">
        <v>0</v>
      </c>
      <c r="G55" s="1">
        <v>21</v>
      </c>
      <c r="H55" s="1">
        <v>6</v>
      </c>
      <c r="I55" s="1">
        <v>130</v>
      </c>
      <c r="J55" s="1">
        <v>1</v>
      </c>
      <c r="K55" s="1">
        <v>7</v>
      </c>
      <c r="L55" s="1">
        <v>0</v>
      </c>
      <c r="M55" s="1">
        <v>3</v>
      </c>
      <c r="N55" s="1">
        <v>7</v>
      </c>
      <c r="O55" s="1" t="s">
        <v>15</v>
      </c>
      <c r="P55" s="1">
        <v>3</v>
      </c>
      <c r="Q55" s="1">
        <v>4</v>
      </c>
      <c r="R55" s="1">
        <v>908</v>
      </c>
      <c r="S55" s="1">
        <v>16</v>
      </c>
      <c r="T55" s="1">
        <v>6</v>
      </c>
      <c r="U55" s="1">
        <v>1</v>
      </c>
      <c r="V55" s="1">
        <v>4</v>
      </c>
      <c r="W55" s="1">
        <v>5</v>
      </c>
      <c r="X55" s="1">
        <v>17</v>
      </c>
      <c r="Y55" s="1">
        <v>7</v>
      </c>
      <c r="Z55" s="1">
        <v>0</v>
      </c>
    </row>
    <row r="56" spans="1:26" x14ac:dyDescent="0.15">
      <c r="A56" s="1" t="s">
        <v>16</v>
      </c>
      <c r="B56" s="1">
        <v>899</v>
      </c>
      <c r="C56" s="1">
        <v>0</v>
      </c>
      <c r="D56" s="1">
        <v>0</v>
      </c>
      <c r="E56" s="1">
        <v>5</v>
      </c>
      <c r="F56" s="1">
        <v>3</v>
      </c>
      <c r="G56" s="1">
        <v>12</v>
      </c>
      <c r="H56" s="1">
        <v>8</v>
      </c>
      <c r="I56" s="1">
        <v>130</v>
      </c>
      <c r="J56" s="1">
        <v>4</v>
      </c>
      <c r="K56" s="1">
        <v>8</v>
      </c>
      <c r="L56" s="1">
        <v>1</v>
      </c>
      <c r="M56" s="1">
        <v>10</v>
      </c>
      <c r="N56" s="1">
        <v>2</v>
      </c>
      <c r="O56" s="1" t="s">
        <v>16</v>
      </c>
      <c r="P56" s="1">
        <v>3</v>
      </c>
      <c r="Q56" s="1">
        <v>1</v>
      </c>
      <c r="R56" s="1">
        <v>19</v>
      </c>
      <c r="S56" s="1">
        <v>638</v>
      </c>
      <c r="T56" s="1">
        <v>6</v>
      </c>
      <c r="U56" s="1">
        <v>2</v>
      </c>
      <c r="V56" s="1">
        <v>6</v>
      </c>
      <c r="W56" s="1">
        <v>10</v>
      </c>
      <c r="X56" s="1">
        <v>19</v>
      </c>
      <c r="Y56" s="1">
        <v>12</v>
      </c>
      <c r="Z56" s="1">
        <v>0</v>
      </c>
    </row>
    <row r="57" spans="1:26" x14ac:dyDescent="0.15">
      <c r="A57" s="1" t="s">
        <v>17</v>
      </c>
      <c r="B57" s="1">
        <v>883</v>
      </c>
      <c r="C57" s="1">
        <v>0</v>
      </c>
      <c r="D57" s="1">
        <v>0</v>
      </c>
      <c r="E57" s="1">
        <v>1</v>
      </c>
      <c r="F57" s="1">
        <v>4</v>
      </c>
      <c r="G57" s="1">
        <v>12</v>
      </c>
      <c r="H57" s="1">
        <v>8</v>
      </c>
      <c r="I57" s="1">
        <v>123</v>
      </c>
      <c r="J57" s="1">
        <v>3</v>
      </c>
      <c r="K57" s="1">
        <v>8</v>
      </c>
      <c r="L57" s="1">
        <v>2</v>
      </c>
      <c r="M57" s="1">
        <v>0</v>
      </c>
      <c r="N57" s="1">
        <v>2</v>
      </c>
      <c r="O57" s="1" t="s">
        <v>17</v>
      </c>
      <c r="P57" s="1">
        <v>5</v>
      </c>
      <c r="Q57" s="1">
        <v>2</v>
      </c>
      <c r="R57" s="1">
        <v>5</v>
      </c>
      <c r="S57" s="1">
        <v>3</v>
      </c>
      <c r="T57" s="1">
        <v>670</v>
      </c>
      <c r="U57" s="1">
        <v>1</v>
      </c>
      <c r="V57" s="1">
        <v>1</v>
      </c>
      <c r="W57" s="1">
        <v>11</v>
      </c>
      <c r="X57" s="1">
        <v>7</v>
      </c>
      <c r="Y57" s="1">
        <v>15</v>
      </c>
      <c r="Z57" s="1">
        <v>0</v>
      </c>
    </row>
    <row r="58" spans="1:26" x14ac:dyDescent="0.15">
      <c r="A58" s="1" t="s">
        <v>18</v>
      </c>
      <c r="B58" s="1">
        <v>612</v>
      </c>
      <c r="C58" s="1">
        <v>0</v>
      </c>
      <c r="D58" s="1">
        <v>0</v>
      </c>
      <c r="E58" s="1">
        <v>0</v>
      </c>
      <c r="F58" s="1">
        <v>2</v>
      </c>
      <c r="G58" s="1">
        <v>11</v>
      </c>
      <c r="H58" s="1">
        <v>0</v>
      </c>
      <c r="I58" s="1">
        <v>77</v>
      </c>
      <c r="J58" s="1">
        <v>2</v>
      </c>
      <c r="K58" s="1">
        <v>3</v>
      </c>
      <c r="L58" s="1">
        <v>2</v>
      </c>
      <c r="M58" s="1">
        <v>5</v>
      </c>
      <c r="N58" s="1">
        <v>2</v>
      </c>
      <c r="O58" s="1" t="s">
        <v>18</v>
      </c>
      <c r="P58" s="1">
        <v>3</v>
      </c>
      <c r="Q58" s="1">
        <v>1</v>
      </c>
      <c r="R58" s="1">
        <v>14</v>
      </c>
      <c r="S58" s="1">
        <v>2</v>
      </c>
      <c r="T58" s="1">
        <v>3</v>
      </c>
      <c r="U58" s="1">
        <v>443</v>
      </c>
      <c r="V58" s="1">
        <v>6</v>
      </c>
      <c r="W58" s="1">
        <v>11</v>
      </c>
      <c r="X58" s="1">
        <v>19</v>
      </c>
      <c r="Y58" s="1">
        <v>6</v>
      </c>
      <c r="Z58" s="1">
        <v>0</v>
      </c>
    </row>
    <row r="59" spans="1:26" x14ac:dyDescent="0.15">
      <c r="A59" s="1" t="s">
        <v>19</v>
      </c>
      <c r="B59" s="1">
        <v>643</v>
      </c>
      <c r="C59" s="1">
        <v>0</v>
      </c>
      <c r="D59" s="1">
        <v>1</v>
      </c>
      <c r="E59" s="1">
        <v>1</v>
      </c>
      <c r="F59" s="1">
        <v>1</v>
      </c>
      <c r="G59" s="1">
        <v>2</v>
      </c>
      <c r="H59" s="1">
        <v>5</v>
      </c>
      <c r="I59" s="1">
        <v>77</v>
      </c>
      <c r="J59" s="1">
        <v>1</v>
      </c>
      <c r="K59" s="1">
        <v>4</v>
      </c>
      <c r="L59" s="1">
        <v>2</v>
      </c>
      <c r="M59" s="1">
        <v>0</v>
      </c>
      <c r="N59" s="1">
        <v>2</v>
      </c>
      <c r="O59" s="1" t="s">
        <v>19</v>
      </c>
      <c r="P59" s="1">
        <v>1</v>
      </c>
      <c r="Q59" s="1">
        <v>1</v>
      </c>
      <c r="R59" s="1">
        <v>8</v>
      </c>
      <c r="S59" s="1">
        <v>2</v>
      </c>
      <c r="T59" s="1">
        <v>4</v>
      </c>
      <c r="U59" s="1">
        <v>3</v>
      </c>
      <c r="V59" s="1">
        <v>480</v>
      </c>
      <c r="W59" s="1">
        <v>19</v>
      </c>
      <c r="X59" s="1">
        <v>16</v>
      </c>
      <c r="Y59" s="1">
        <v>13</v>
      </c>
      <c r="Z59" s="1">
        <v>0</v>
      </c>
    </row>
    <row r="60" spans="1:26" x14ac:dyDescent="0.15">
      <c r="A60" s="1" t="s">
        <v>20</v>
      </c>
      <c r="B60" s="1">
        <v>226</v>
      </c>
      <c r="C60" s="1">
        <v>0</v>
      </c>
      <c r="D60" s="1">
        <v>0</v>
      </c>
      <c r="E60" s="1">
        <v>1</v>
      </c>
      <c r="F60" s="1">
        <v>3</v>
      </c>
      <c r="G60" s="1">
        <v>6</v>
      </c>
      <c r="H60" s="1">
        <v>1</v>
      </c>
      <c r="I60" s="1">
        <v>13</v>
      </c>
      <c r="J60" s="1">
        <v>0</v>
      </c>
      <c r="K60" s="1">
        <v>3</v>
      </c>
      <c r="L60" s="1">
        <v>0</v>
      </c>
      <c r="M60" s="1">
        <v>1</v>
      </c>
      <c r="N60" s="1">
        <v>2</v>
      </c>
      <c r="O60" s="1" t="s">
        <v>20</v>
      </c>
      <c r="P60" s="1">
        <v>4</v>
      </c>
      <c r="Q60" s="1">
        <v>1</v>
      </c>
      <c r="R60" s="1">
        <v>1</v>
      </c>
      <c r="S60" s="1">
        <v>0</v>
      </c>
      <c r="T60" s="1">
        <v>0</v>
      </c>
      <c r="U60" s="1">
        <v>1</v>
      </c>
      <c r="V60" s="1">
        <v>3</v>
      </c>
      <c r="W60" s="1">
        <v>167</v>
      </c>
      <c r="X60" s="1">
        <v>9</v>
      </c>
      <c r="Y60" s="1">
        <v>10</v>
      </c>
      <c r="Z60" s="1">
        <v>0</v>
      </c>
    </row>
    <row r="61" spans="1:26" x14ac:dyDescent="0.15">
      <c r="A61" s="1" t="s">
        <v>21</v>
      </c>
      <c r="B61" s="1">
        <v>258</v>
      </c>
      <c r="C61" s="1">
        <v>0</v>
      </c>
      <c r="D61" s="1">
        <v>0</v>
      </c>
      <c r="E61" s="1">
        <v>0</v>
      </c>
      <c r="F61" s="1">
        <v>2</v>
      </c>
      <c r="G61" s="1">
        <v>1</v>
      </c>
      <c r="H61" s="1">
        <v>2</v>
      </c>
      <c r="I61" s="1">
        <v>19</v>
      </c>
      <c r="J61" s="1">
        <v>0</v>
      </c>
      <c r="K61" s="1">
        <v>2</v>
      </c>
      <c r="L61" s="1">
        <v>0</v>
      </c>
      <c r="M61" s="1">
        <v>2</v>
      </c>
      <c r="N61" s="1">
        <v>3</v>
      </c>
      <c r="O61" s="1" t="s">
        <v>21</v>
      </c>
      <c r="P61" s="1">
        <v>0</v>
      </c>
      <c r="Q61" s="1">
        <v>0</v>
      </c>
      <c r="R61" s="1">
        <v>0</v>
      </c>
      <c r="S61" s="1">
        <v>0</v>
      </c>
      <c r="T61" s="1">
        <v>2</v>
      </c>
      <c r="U61" s="1">
        <v>1</v>
      </c>
      <c r="V61" s="1">
        <v>0</v>
      </c>
      <c r="W61" s="1">
        <v>10</v>
      </c>
      <c r="X61" s="1">
        <v>183</v>
      </c>
      <c r="Y61" s="1">
        <v>30</v>
      </c>
      <c r="Z61" s="1">
        <v>1</v>
      </c>
    </row>
    <row r="62" spans="1:26" x14ac:dyDescent="0.15">
      <c r="A62" s="1" t="s">
        <v>22</v>
      </c>
      <c r="B62" s="1">
        <v>840</v>
      </c>
      <c r="C62" s="1">
        <v>1</v>
      </c>
      <c r="D62" s="1">
        <v>0</v>
      </c>
      <c r="E62" s="1">
        <v>3</v>
      </c>
      <c r="F62" s="1">
        <v>2</v>
      </c>
      <c r="G62" s="1">
        <v>6</v>
      </c>
      <c r="H62" s="1">
        <v>4</v>
      </c>
      <c r="I62" s="1">
        <v>92</v>
      </c>
      <c r="J62" s="1">
        <v>1</v>
      </c>
      <c r="K62" s="1">
        <v>10</v>
      </c>
      <c r="L62" s="1">
        <v>0</v>
      </c>
      <c r="M62" s="1">
        <v>0</v>
      </c>
      <c r="N62" s="1">
        <v>6</v>
      </c>
      <c r="O62" s="1" t="s">
        <v>22</v>
      </c>
      <c r="P62" s="1">
        <v>4</v>
      </c>
      <c r="Q62" s="1">
        <v>1</v>
      </c>
      <c r="R62" s="1">
        <v>4</v>
      </c>
      <c r="S62" s="1">
        <v>5</v>
      </c>
      <c r="T62" s="1">
        <v>2</v>
      </c>
      <c r="U62" s="1">
        <v>0</v>
      </c>
      <c r="V62" s="1">
        <v>1</v>
      </c>
      <c r="W62" s="1">
        <v>23</v>
      </c>
      <c r="X62" s="1">
        <v>34</v>
      </c>
      <c r="Y62" s="1">
        <v>638</v>
      </c>
      <c r="Z62" s="1">
        <v>3</v>
      </c>
    </row>
    <row r="63" spans="1:26" x14ac:dyDescent="0.15">
      <c r="A63" s="1" t="s">
        <v>23</v>
      </c>
      <c r="B63" s="1">
        <v>8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 t="s">
        <v>23</v>
      </c>
      <c r="P63" s="1">
        <v>1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</row>
    <row r="64" spans="1:26" x14ac:dyDescent="0.15">
      <c r="A64" s="1" t="s">
        <v>55</v>
      </c>
      <c r="B64" s="1">
        <v>23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14</v>
      </c>
      <c r="J64" s="1">
        <v>0</v>
      </c>
      <c r="K64" s="1">
        <v>2</v>
      </c>
      <c r="L64" s="1">
        <v>2</v>
      </c>
      <c r="M64" s="1">
        <v>0</v>
      </c>
      <c r="N64" s="1">
        <v>0</v>
      </c>
      <c r="O64" s="1" t="s">
        <v>55</v>
      </c>
      <c r="P64" s="1">
        <v>1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1</v>
      </c>
      <c r="W64" s="1">
        <v>0</v>
      </c>
      <c r="X64" s="1">
        <v>1</v>
      </c>
      <c r="Y64" s="1">
        <v>2</v>
      </c>
      <c r="Z64" s="1">
        <v>0</v>
      </c>
    </row>
    <row r="65" spans="1:26" x14ac:dyDescent="0.15">
      <c r="A65" s="1" t="s">
        <v>101</v>
      </c>
      <c r="B65" s="1">
        <v>468</v>
      </c>
      <c r="C65" s="1">
        <v>0</v>
      </c>
      <c r="D65" s="1">
        <v>16</v>
      </c>
      <c r="E65" s="1">
        <v>12</v>
      </c>
      <c r="F65" s="1">
        <v>12</v>
      </c>
      <c r="G65" s="1">
        <v>17</v>
      </c>
      <c r="H65" s="1">
        <v>19</v>
      </c>
      <c r="I65" s="1">
        <v>152</v>
      </c>
      <c r="J65" s="1">
        <v>25</v>
      </c>
      <c r="K65" s="1">
        <v>26</v>
      </c>
      <c r="L65" s="1">
        <v>8</v>
      </c>
      <c r="M65" s="1">
        <v>14</v>
      </c>
      <c r="N65" s="1">
        <v>24</v>
      </c>
      <c r="O65" s="1" t="s">
        <v>101</v>
      </c>
      <c r="P65" s="1">
        <v>14</v>
      </c>
      <c r="Q65" s="1">
        <v>20</v>
      </c>
      <c r="R65" s="1">
        <v>25</v>
      </c>
      <c r="S65" s="1">
        <v>17</v>
      </c>
      <c r="T65" s="1">
        <v>21</v>
      </c>
      <c r="U65" s="1">
        <v>16</v>
      </c>
      <c r="V65" s="1">
        <v>16</v>
      </c>
      <c r="W65" s="1">
        <v>6</v>
      </c>
      <c r="X65" s="1">
        <v>2</v>
      </c>
      <c r="Y65" s="1">
        <v>6</v>
      </c>
      <c r="Z65" s="1">
        <v>0</v>
      </c>
    </row>
    <row r="66" spans="1:26" x14ac:dyDescent="0.15">
      <c r="A66" s="1" t="s">
        <v>102</v>
      </c>
      <c r="B66" s="1">
        <v>101</v>
      </c>
      <c r="C66" s="1">
        <v>4</v>
      </c>
      <c r="D66" s="1">
        <v>0</v>
      </c>
      <c r="E66" s="1">
        <v>0</v>
      </c>
      <c r="F66" s="1">
        <v>0</v>
      </c>
      <c r="G66" s="1">
        <v>2</v>
      </c>
      <c r="H66" s="1">
        <v>2</v>
      </c>
      <c r="I66" s="1">
        <v>75</v>
      </c>
      <c r="J66" s="1">
        <v>0</v>
      </c>
      <c r="K66" s="1">
        <v>2</v>
      </c>
      <c r="L66" s="1">
        <v>5</v>
      </c>
      <c r="M66" s="1">
        <v>0</v>
      </c>
      <c r="N66" s="1">
        <v>0</v>
      </c>
      <c r="O66" s="1" t="s">
        <v>102</v>
      </c>
      <c r="P66" s="1">
        <v>0</v>
      </c>
      <c r="Q66" s="1">
        <v>2</v>
      </c>
      <c r="R66" s="1">
        <v>1</v>
      </c>
      <c r="S66" s="1">
        <v>2</v>
      </c>
      <c r="T66" s="1">
        <v>2</v>
      </c>
      <c r="U66" s="1">
        <v>0</v>
      </c>
      <c r="V66" s="1">
        <v>0</v>
      </c>
      <c r="W66" s="1">
        <v>0</v>
      </c>
      <c r="X66" s="1">
        <v>0</v>
      </c>
      <c r="Y66" s="1">
        <v>4</v>
      </c>
      <c r="Z66" s="1">
        <v>0</v>
      </c>
    </row>
    <row r="67" spans="1:26" x14ac:dyDescent="0.15">
      <c r="A67" s="1" t="s">
        <v>103</v>
      </c>
      <c r="B67" s="1">
        <v>26</v>
      </c>
      <c r="C67" s="1">
        <v>0</v>
      </c>
      <c r="D67" s="1">
        <v>0</v>
      </c>
      <c r="E67" s="1">
        <v>0</v>
      </c>
      <c r="F67" s="1">
        <v>0</v>
      </c>
      <c r="G67" s="1">
        <v>1</v>
      </c>
      <c r="H67" s="1">
        <v>1</v>
      </c>
      <c r="I67" s="1">
        <v>24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 t="s">
        <v>103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</row>
    <row r="68" spans="1:26" x14ac:dyDescent="0.15">
      <c r="A68" s="1" t="s">
        <v>104</v>
      </c>
      <c r="B68" s="1">
        <v>8</v>
      </c>
      <c r="C68" s="1">
        <v>0</v>
      </c>
      <c r="D68" s="1">
        <v>1</v>
      </c>
      <c r="E68" s="1">
        <v>0</v>
      </c>
      <c r="F68" s="1">
        <v>0</v>
      </c>
      <c r="G68" s="1">
        <v>0</v>
      </c>
      <c r="H68" s="1">
        <v>1</v>
      </c>
      <c r="I68" s="1">
        <v>6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 t="s">
        <v>104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</row>
    <row r="69" spans="1:26" x14ac:dyDescent="0.15">
      <c r="A69" s="1" t="s">
        <v>105</v>
      </c>
      <c r="B69" s="1">
        <v>16</v>
      </c>
      <c r="C69" s="1">
        <v>0</v>
      </c>
      <c r="D69" s="1">
        <v>1</v>
      </c>
      <c r="E69" s="1">
        <v>0</v>
      </c>
      <c r="F69" s="1">
        <v>0</v>
      </c>
      <c r="G69" s="1">
        <v>0</v>
      </c>
      <c r="H69" s="1">
        <v>0</v>
      </c>
      <c r="I69" s="1">
        <v>14</v>
      </c>
      <c r="J69" s="1">
        <v>0</v>
      </c>
      <c r="K69" s="1">
        <v>1</v>
      </c>
      <c r="L69" s="1">
        <v>0</v>
      </c>
      <c r="M69" s="1">
        <v>0</v>
      </c>
      <c r="N69" s="1">
        <v>0</v>
      </c>
      <c r="O69" s="1" t="s">
        <v>105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</row>
    <row r="70" spans="1:26" x14ac:dyDescent="0.15">
      <c r="A70" s="1" t="s">
        <v>106</v>
      </c>
      <c r="B70" s="1">
        <v>27</v>
      </c>
      <c r="C70" s="1">
        <v>0</v>
      </c>
      <c r="D70" s="1">
        <v>0</v>
      </c>
      <c r="E70" s="1">
        <v>1</v>
      </c>
      <c r="F70" s="1">
        <v>1</v>
      </c>
      <c r="G70" s="1">
        <v>1</v>
      </c>
      <c r="H70" s="1">
        <v>3</v>
      </c>
      <c r="I70" s="1">
        <v>13</v>
      </c>
      <c r="J70" s="1">
        <v>0</v>
      </c>
      <c r="K70" s="1">
        <v>3</v>
      </c>
      <c r="L70" s="1">
        <v>1</v>
      </c>
      <c r="M70" s="1">
        <v>0</v>
      </c>
      <c r="N70" s="1">
        <v>1</v>
      </c>
      <c r="O70" s="1" t="s">
        <v>106</v>
      </c>
      <c r="P70" s="1">
        <v>1</v>
      </c>
      <c r="Q70" s="1">
        <v>0</v>
      </c>
      <c r="R70" s="1">
        <v>0</v>
      </c>
      <c r="S70" s="1">
        <v>1</v>
      </c>
      <c r="T70" s="1">
        <v>0</v>
      </c>
      <c r="U70" s="1">
        <v>0</v>
      </c>
      <c r="V70" s="1">
        <v>0</v>
      </c>
      <c r="W70" s="1">
        <v>1</v>
      </c>
      <c r="X70" s="1">
        <v>0</v>
      </c>
      <c r="Y70" s="1">
        <v>0</v>
      </c>
      <c r="Z70" s="1">
        <v>0</v>
      </c>
    </row>
    <row r="71" spans="1:26" x14ac:dyDescent="0.15">
      <c r="A71" s="1" t="s">
        <v>24</v>
      </c>
      <c r="B71" s="1">
        <v>357</v>
      </c>
      <c r="C71" s="1">
        <v>0</v>
      </c>
      <c r="D71" s="1">
        <v>7</v>
      </c>
      <c r="E71" s="1">
        <v>9</v>
      </c>
      <c r="F71" s="1">
        <v>4</v>
      </c>
      <c r="G71" s="1">
        <v>10</v>
      </c>
      <c r="H71" s="1">
        <v>13</v>
      </c>
      <c r="I71" s="1">
        <v>241</v>
      </c>
      <c r="J71" s="1">
        <v>6</v>
      </c>
      <c r="K71" s="1">
        <v>15</v>
      </c>
      <c r="L71" s="1">
        <v>3</v>
      </c>
      <c r="M71" s="1">
        <v>7</v>
      </c>
      <c r="N71" s="1">
        <v>4</v>
      </c>
      <c r="O71" s="1" t="s">
        <v>24</v>
      </c>
      <c r="P71" s="1">
        <v>4</v>
      </c>
      <c r="Q71" s="1">
        <v>3</v>
      </c>
      <c r="R71" s="1">
        <v>5</v>
      </c>
      <c r="S71" s="1">
        <v>9</v>
      </c>
      <c r="T71" s="1">
        <v>5</v>
      </c>
      <c r="U71" s="1">
        <v>1</v>
      </c>
      <c r="V71" s="1">
        <v>0</v>
      </c>
      <c r="W71" s="1">
        <v>1</v>
      </c>
      <c r="X71" s="1">
        <v>2</v>
      </c>
      <c r="Y71" s="1">
        <v>8</v>
      </c>
      <c r="Z71" s="1">
        <v>0</v>
      </c>
    </row>
    <row r="72" spans="1:26" x14ac:dyDescent="0.15">
      <c r="A72" s="1" t="s">
        <v>58</v>
      </c>
      <c r="B72" s="1">
        <v>17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10</v>
      </c>
      <c r="J72" s="1">
        <v>0</v>
      </c>
      <c r="K72" s="1">
        <v>0</v>
      </c>
      <c r="L72" s="1">
        <v>3</v>
      </c>
      <c r="M72" s="1">
        <v>0</v>
      </c>
      <c r="N72" s="1">
        <v>3</v>
      </c>
      <c r="O72" s="1" t="s">
        <v>58</v>
      </c>
      <c r="P72" s="1">
        <v>1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</row>
    <row r="74" spans="1:26" x14ac:dyDescent="0.15">
      <c r="A74" s="1" t="s">
        <v>184</v>
      </c>
      <c r="B74" s="1">
        <v>30593</v>
      </c>
      <c r="C74" s="1">
        <v>118</v>
      </c>
      <c r="D74" s="1">
        <v>702</v>
      </c>
      <c r="E74" s="1">
        <v>1512</v>
      </c>
      <c r="F74" s="1">
        <v>1227</v>
      </c>
      <c r="G74" s="1">
        <v>2185</v>
      </c>
      <c r="H74" s="1">
        <v>1521</v>
      </c>
      <c r="I74" s="1">
        <v>10949</v>
      </c>
      <c r="J74" s="1">
        <v>935</v>
      </c>
      <c r="K74" s="1">
        <v>1385</v>
      </c>
      <c r="L74" s="1">
        <v>425</v>
      </c>
      <c r="M74" s="1">
        <v>414</v>
      </c>
      <c r="N74" s="1">
        <v>1199</v>
      </c>
      <c r="O74" s="1" t="s">
        <v>184</v>
      </c>
      <c r="P74" s="1">
        <v>1303</v>
      </c>
      <c r="Q74" s="1">
        <v>546</v>
      </c>
      <c r="R74" s="1">
        <v>1286</v>
      </c>
      <c r="S74" s="1">
        <v>832</v>
      </c>
      <c r="T74" s="1">
        <v>913</v>
      </c>
      <c r="U74" s="1">
        <v>640</v>
      </c>
      <c r="V74" s="1">
        <v>645</v>
      </c>
      <c r="W74" s="1">
        <v>373</v>
      </c>
      <c r="X74" s="1">
        <v>484</v>
      </c>
      <c r="Y74" s="1">
        <v>982</v>
      </c>
      <c r="Z74" s="1">
        <v>17</v>
      </c>
    </row>
    <row r="75" spans="1:26" x14ac:dyDescent="0.15">
      <c r="A75" s="1" t="s">
        <v>1</v>
      </c>
      <c r="B75" s="1">
        <v>150</v>
      </c>
      <c r="C75" s="1">
        <v>84</v>
      </c>
      <c r="D75" s="1">
        <v>2</v>
      </c>
      <c r="E75" s="1">
        <v>1</v>
      </c>
      <c r="F75" s="1">
        <v>2</v>
      </c>
      <c r="G75" s="1">
        <v>5</v>
      </c>
      <c r="H75" s="1">
        <v>2</v>
      </c>
      <c r="I75" s="1">
        <v>41</v>
      </c>
      <c r="J75" s="1">
        <v>0</v>
      </c>
      <c r="K75" s="1">
        <v>3</v>
      </c>
      <c r="L75" s="1">
        <v>1</v>
      </c>
      <c r="M75" s="1">
        <v>0</v>
      </c>
      <c r="N75" s="1">
        <v>1</v>
      </c>
      <c r="O75" s="1" t="s">
        <v>1</v>
      </c>
      <c r="P75" s="1">
        <v>1</v>
      </c>
      <c r="Q75" s="1">
        <v>2</v>
      </c>
      <c r="R75" s="1">
        <v>1</v>
      </c>
      <c r="S75" s="1">
        <v>1</v>
      </c>
      <c r="T75" s="1">
        <v>0</v>
      </c>
      <c r="U75" s="1">
        <v>1</v>
      </c>
      <c r="V75" s="1">
        <v>0</v>
      </c>
      <c r="W75" s="1">
        <v>0</v>
      </c>
      <c r="X75" s="1">
        <v>1</v>
      </c>
      <c r="Y75" s="1">
        <v>1</v>
      </c>
      <c r="Z75" s="1">
        <v>0</v>
      </c>
    </row>
    <row r="76" spans="1:26" x14ac:dyDescent="0.15">
      <c r="A76" s="1" t="s">
        <v>2</v>
      </c>
      <c r="B76" s="1">
        <v>825</v>
      </c>
      <c r="C76" s="1">
        <v>0</v>
      </c>
      <c r="D76" s="1">
        <v>582</v>
      </c>
      <c r="E76" s="1">
        <v>27</v>
      </c>
      <c r="F76" s="1">
        <v>11</v>
      </c>
      <c r="G76" s="1">
        <v>12</v>
      </c>
      <c r="H76" s="1">
        <v>14</v>
      </c>
      <c r="I76" s="1">
        <v>116</v>
      </c>
      <c r="J76" s="1">
        <v>5</v>
      </c>
      <c r="K76" s="1">
        <v>5</v>
      </c>
      <c r="L76" s="1">
        <v>1</v>
      </c>
      <c r="M76" s="1">
        <v>1</v>
      </c>
      <c r="N76" s="1">
        <v>3</v>
      </c>
      <c r="O76" s="1" t="s">
        <v>2</v>
      </c>
      <c r="P76" s="1">
        <v>0</v>
      </c>
      <c r="Q76" s="1">
        <v>0</v>
      </c>
      <c r="R76" s="1">
        <v>4</v>
      </c>
      <c r="S76" s="1">
        <v>4</v>
      </c>
      <c r="T76" s="1">
        <v>1</v>
      </c>
      <c r="U76" s="1">
        <v>1</v>
      </c>
      <c r="V76" s="1">
        <v>0</v>
      </c>
      <c r="W76" s="1">
        <v>14</v>
      </c>
      <c r="X76" s="1">
        <v>20</v>
      </c>
      <c r="Y76" s="1">
        <v>4</v>
      </c>
      <c r="Z76" s="1">
        <v>0</v>
      </c>
    </row>
    <row r="77" spans="1:26" x14ac:dyDescent="0.15">
      <c r="A77" s="1" t="s">
        <v>3</v>
      </c>
      <c r="B77" s="1">
        <v>1747</v>
      </c>
      <c r="C77" s="1">
        <v>5</v>
      </c>
      <c r="D77" s="1">
        <v>33</v>
      </c>
      <c r="E77" s="1">
        <v>1319</v>
      </c>
      <c r="F77" s="1">
        <v>17</v>
      </c>
      <c r="G77" s="1">
        <v>36</v>
      </c>
      <c r="H77" s="1">
        <v>22</v>
      </c>
      <c r="I77" s="1">
        <v>214</v>
      </c>
      <c r="J77" s="1">
        <v>7</v>
      </c>
      <c r="K77" s="1">
        <v>15</v>
      </c>
      <c r="L77" s="1">
        <v>4</v>
      </c>
      <c r="M77" s="1">
        <v>1</v>
      </c>
      <c r="N77" s="1">
        <v>2</v>
      </c>
      <c r="O77" s="1" t="s">
        <v>3</v>
      </c>
      <c r="P77" s="1">
        <v>5</v>
      </c>
      <c r="Q77" s="1">
        <v>2</v>
      </c>
      <c r="R77" s="1">
        <v>7</v>
      </c>
      <c r="S77" s="1">
        <v>7</v>
      </c>
      <c r="T77" s="1">
        <v>4</v>
      </c>
      <c r="U77" s="1">
        <v>1</v>
      </c>
      <c r="V77" s="1">
        <v>1</v>
      </c>
      <c r="W77" s="1">
        <v>15</v>
      </c>
      <c r="X77" s="1">
        <v>15</v>
      </c>
      <c r="Y77" s="1">
        <v>15</v>
      </c>
      <c r="Z77" s="1">
        <v>0</v>
      </c>
    </row>
    <row r="78" spans="1:26" x14ac:dyDescent="0.15">
      <c r="A78" s="1" t="s">
        <v>4</v>
      </c>
      <c r="B78" s="1">
        <v>1238</v>
      </c>
      <c r="C78" s="1">
        <v>0</v>
      </c>
      <c r="D78" s="1">
        <v>2</v>
      </c>
      <c r="E78" s="1">
        <v>4</v>
      </c>
      <c r="F78" s="1">
        <v>926</v>
      </c>
      <c r="G78" s="1">
        <v>35</v>
      </c>
      <c r="H78" s="1">
        <v>23</v>
      </c>
      <c r="I78" s="1">
        <v>177</v>
      </c>
      <c r="J78" s="1">
        <v>4</v>
      </c>
      <c r="K78" s="1">
        <v>7</v>
      </c>
      <c r="L78" s="1">
        <v>6</v>
      </c>
      <c r="M78" s="1">
        <v>2</v>
      </c>
      <c r="N78" s="1">
        <v>0</v>
      </c>
      <c r="O78" s="1" t="s">
        <v>4</v>
      </c>
      <c r="P78" s="1">
        <v>1</v>
      </c>
      <c r="Q78" s="1">
        <v>3</v>
      </c>
      <c r="R78" s="1">
        <v>1</v>
      </c>
      <c r="S78" s="1">
        <v>0</v>
      </c>
      <c r="T78" s="1">
        <v>1</v>
      </c>
      <c r="U78" s="1">
        <v>0</v>
      </c>
      <c r="V78" s="1">
        <v>3</v>
      </c>
      <c r="W78" s="1">
        <v>18</v>
      </c>
      <c r="X78" s="1">
        <v>13</v>
      </c>
      <c r="Y78" s="1">
        <v>10</v>
      </c>
      <c r="Z78" s="1">
        <v>2</v>
      </c>
    </row>
    <row r="79" spans="1:26" x14ac:dyDescent="0.15">
      <c r="A79" s="1" t="s">
        <v>5</v>
      </c>
      <c r="B79" s="1">
        <v>2047</v>
      </c>
      <c r="C79" s="1">
        <v>0</v>
      </c>
      <c r="D79" s="1">
        <v>7</v>
      </c>
      <c r="E79" s="1">
        <v>4</v>
      </c>
      <c r="F79" s="1">
        <v>37</v>
      </c>
      <c r="G79" s="1">
        <v>1469</v>
      </c>
      <c r="H79" s="1">
        <v>52</v>
      </c>
      <c r="I79" s="1">
        <v>351</v>
      </c>
      <c r="J79" s="1">
        <v>12</v>
      </c>
      <c r="K79" s="1">
        <v>15</v>
      </c>
      <c r="L79" s="1">
        <v>0</v>
      </c>
      <c r="M79" s="1">
        <v>3</v>
      </c>
      <c r="N79" s="1">
        <v>7</v>
      </c>
      <c r="O79" s="1" t="s">
        <v>5</v>
      </c>
      <c r="P79" s="1">
        <v>5</v>
      </c>
      <c r="Q79" s="1">
        <v>6</v>
      </c>
      <c r="R79" s="1">
        <v>7</v>
      </c>
      <c r="S79" s="1">
        <v>12</v>
      </c>
      <c r="T79" s="1">
        <v>24</v>
      </c>
      <c r="U79" s="1">
        <v>2</v>
      </c>
      <c r="V79" s="1">
        <v>3</v>
      </c>
      <c r="W79" s="1">
        <v>4</v>
      </c>
      <c r="X79" s="1">
        <v>9</v>
      </c>
      <c r="Y79" s="1">
        <v>18</v>
      </c>
      <c r="Z79" s="1">
        <v>0</v>
      </c>
    </row>
    <row r="80" spans="1:26" x14ac:dyDescent="0.15">
      <c r="A80" s="1" t="s">
        <v>6</v>
      </c>
      <c r="B80" s="1">
        <v>1390</v>
      </c>
      <c r="C80" s="1">
        <v>1</v>
      </c>
      <c r="D80" s="1">
        <v>0</v>
      </c>
      <c r="E80" s="1">
        <v>3</v>
      </c>
      <c r="F80" s="1">
        <v>18</v>
      </c>
      <c r="G80" s="1">
        <v>70</v>
      </c>
      <c r="H80" s="1">
        <v>964</v>
      </c>
      <c r="I80" s="1">
        <v>275</v>
      </c>
      <c r="J80" s="1">
        <v>18</v>
      </c>
      <c r="K80" s="1">
        <v>4</v>
      </c>
      <c r="L80" s="1">
        <v>0</v>
      </c>
      <c r="M80" s="1">
        <v>0</v>
      </c>
      <c r="N80" s="1">
        <v>0</v>
      </c>
      <c r="O80" s="1" t="s">
        <v>6</v>
      </c>
      <c r="P80" s="1">
        <v>0</v>
      </c>
      <c r="Q80" s="1">
        <v>0</v>
      </c>
      <c r="R80" s="1">
        <v>2</v>
      </c>
      <c r="S80" s="1">
        <v>3</v>
      </c>
      <c r="T80" s="1">
        <v>1</v>
      </c>
      <c r="U80" s="1">
        <v>0</v>
      </c>
      <c r="V80" s="1">
        <v>2</v>
      </c>
      <c r="W80" s="1">
        <v>0</v>
      </c>
      <c r="X80" s="1">
        <v>3</v>
      </c>
      <c r="Y80" s="1">
        <v>24</v>
      </c>
      <c r="Z80" s="1">
        <v>2</v>
      </c>
    </row>
    <row r="81" spans="1:26" x14ac:dyDescent="0.15">
      <c r="A81" s="1" t="s">
        <v>7</v>
      </c>
      <c r="B81" s="1">
        <v>10117</v>
      </c>
      <c r="C81" s="1">
        <v>9</v>
      </c>
      <c r="D81" s="1">
        <v>52</v>
      </c>
      <c r="E81" s="1">
        <v>99</v>
      </c>
      <c r="F81" s="1">
        <v>143</v>
      </c>
      <c r="G81" s="1">
        <v>344</v>
      </c>
      <c r="H81" s="1">
        <v>284</v>
      </c>
      <c r="I81" s="1">
        <v>7527</v>
      </c>
      <c r="J81" s="1">
        <v>142</v>
      </c>
      <c r="K81" s="1">
        <v>220</v>
      </c>
      <c r="L81" s="1">
        <v>78</v>
      </c>
      <c r="M81" s="1">
        <v>62</v>
      </c>
      <c r="N81" s="1">
        <v>162</v>
      </c>
      <c r="O81" s="1" t="s">
        <v>7</v>
      </c>
      <c r="P81" s="1">
        <v>141</v>
      </c>
      <c r="Q81" s="1">
        <v>40</v>
      </c>
      <c r="R81" s="1">
        <v>195</v>
      </c>
      <c r="S81" s="1">
        <v>91</v>
      </c>
      <c r="T81" s="1">
        <v>100</v>
      </c>
      <c r="U81" s="1">
        <v>34</v>
      </c>
      <c r="V81" s="1">
        <v>79</v>
      </c>
      <c r="W81" s="1">
        <v>42</v>
      </c>
      <c r="X81" s="1">
        <v>90</v>
      </c>
      <c r="Y81" s="1">
        <v>174</v>
      </c>
      <c r="Z81" s="1">
        <v>9</v>
      </c>
    </row>
    <row r="82" spans="1:26" x14ac:dyDescent="0.15">
      <c r="A82" s="1" t="s">
        <v>8</v>
      </c>
      <c r="B82" s="1">
        <v>947</v>
      </c>
      <c r="C82" s="1">
        <v>0</v>
      </c>
      <c r="D82" s="1">
        <v>1</v>
      </c>
      <c r="E82" s="1">
        <v>3</v>
      </c>
      <c r="F82" s="1">
        <v>7</v>
      </c>
      <c r="G82" s="1">
        <v>15</v>
      </c>
      <c r="H82" s="1">
        <v>27</v>
      </c>
      <c r="I82" s="1">
        <v>165</v>
      </c>
      <c r="J82" s="1">
        <v>662</v>
      </c>
      <c r="K82" s="1">
        <v>22</v>
      </c>
      <c r="L82" s="1">
        <v>7</v>
      </c>
      <c r="M82" s="1">
        <v>0</v>
      </c>
      <c r="N82" s="1">
        <v>7</v>
      </c>
      <c r="O82" s="1" t="s">
        <v>8</v>
      </c>
      <c r="P82" s="1">
        <v>0</v>
      </c>
      <c r="Q82" s="1">
        <v>0</v>
      </c>
      <c r="R82" s="1">
        <v>3</v>
      </c>
      <c r="S82" s="1">
        <v>2</v>
      </c>
      <c r="T82" s="1">
        <v>0</v>
      </c>
      <c r="U82" s="1">
        <v>6</v>
      </c>
      <c r="V82" s="1">
        <v>1</v>
      </c>
      <c r="W82" s="1">
        <v>7</v>
      </c>
      <c r="X82" s="1">
        <v>10</v>
      </c>
      <c r="Y82" s="1">
        <v>2</v>
      </c>
      <c r="Z82" s="1">
        <v>0</v>
      </c>
    </row>
    <row r="83" spans="1:26" x14ac:dyDescent="0.15">
      <c r="A83" s="1" t="s">
        <v>9</v>
      </c>
      <c r="B83" s="1">
        <v>1378</v>
      </c>
      <c r="C83" s="1">
        <v>3</v>
      </c>
      <c r="D83" s="1">
        <v>1</v>
      </c>
      <c r="E83" s="1">
        <v>15</v>
      </c>
      <c r="F83" s="1">
        <v>11</v>
      </c>
      <c r="G83" s="1">
        <v>29</v>
      </c>
      <c r="H83" s="1">
        <v>15</v>
      </c>
      <c r="I83" s="1">
        <v>261</v>
      </c>
      <c r="J83" s="1">
        <v>11</v>
      </c>
      <c r="K83" s="1">
        <v>907</v>
      </c>
      <c r="L83" s="1">
        <v>13</v>
      </c>
      <c r="M83" s="1">
        <v>19</v>
      </c>
      <c r="N83" s="1">
        <v>9</v>
      </c>
      <c r="O83" s="1" t="s">
        <v>9</v>
      </c>
      <c r="P83" s="1">
        <v>13</v>
      </c>
      <c r="Q83" s="1">
        <v>6</v>
      </c>
      <c r="R83" s="1">
        <v>12</v>
      </c>
      <c r="S83" s="1">
        <v>3</v>
      </c>
      <c r="T83" s="1">
        <v>8</v>
      </c>
      <c r="U83" s="1">
        <v>0</v>
      </c>
      <c r="V83" s="1">
        <v>5</v>
      </c>
      <c r="W83" s="1">
        <v>9</v>
      </c>
      <c r="X83" s="1">
        <v>15</v>
      </c>
      <c r="Y83" s="1">
        <v>13</v>
      </c>
      <c r="Z83" s="1">
        <v>0</v>
      </c>
    </row>
    <row r="84" spans="1:26" x14ac:dyDescent="0.15">
      <c r="A84" s="1" t="s">
        <v>10</v>
      </c>
      <c r="B84" s="1">
        <v>477</v>
      </c>
      <c r="C84" s="1">
        <v>0</v>
      </c>
      <c r="D84" s="1">
        <v>1</v>
      </c>
      <c r="E84" s="1">
        <v>6</v>
      </c>
      <c r="F84" s="1">
        <v>6</v>
      </c>
      <c r="G84" s="1">
        <v>9</v>
      </c>
      <c r="H84" s="1">
        <v>8</v>
      </c>
      <c r="I84" s="1">
        <v>102</v>
      </c>
      <c r="J84" s="1">
        <v>7</v>
      </c>
      <c r="K84" s="1">
        <v>28</v>
      </c>
      <c r="L84" s="1">
        <v>269</v>
      </c>
      <c r="M84" s="1">
        <v>1</v>
      </c>
      <c r="N84" s="1">
        <v>5</v>
      </c>
      <c r="O84" s="1" t="s">
        <v>10</v>
      </c>
      <c r="P84" s="1">
        <v>0</v>
      </c>
      <c r="Q84" s="1">
        <v>1</v>
      </c>
      <c r="R84" s="1">
        <v>8</v>
      </c>
      <c r="S84" s="1">
        <v>1</v>
      </c>
      <c r="T84" s="1">
        <v>4</v>
      </c>
      <c r="U84" s="1">
        <v>3</v>
      </c>
      <c r="V84" s="1">
        <v>0</v>
      </c>
      <c r="W84" s="1">
        <v>4</v>
      </c>
      <c r="X84" s="1">
        <v>8</v>
      </c>
      <c r="Y84" s="1">
        <v>6</v>
      </c>
      <c r="Z84" s="1">
        <v>0</v>
      </c>
    </row>
    <row r="85" spans="1:26" x14ac:dyDescent="0.15">
      <c r="A85" s="1" t="s">
        <v>11</v>
      </c>
      <c r="B85" s="1">
        <v>460</v>
      </c>
      <c r="C85" s="1">
        <v>12</v>
      </c>
      <c r="D85" s="1">
        <v>1</v>
      </c>
      <c r="E85" s="1">
        <v>0</v>
      </c>
      <c r="F85" s="1">
        <v>6</v>
      </c>
      <c r="G85" s="1">
        <v>6</v>
      </c>
      <c r="H85" s="1">
        <v>5</v>
      </c>
      <c r="I85" s="1">
        <v>72</v>
      </c>
      <c r="J85" s="1">
        <v>1</v>
      </c>
      <c r="K85" s="1">
        <v>24</v>
      </c>
      <c r="L85" s="1">
        <v>2</v>
      </c>
      <c r="M85" s="1">
        <v>300</v>
      </c>
      <c r="N85" s="1">
        <v>4</v>
      </c>
      <c r="O85" s="1" t="s">
        <v>11</v>
      </c>
      <c r="P85" s="1">
        <v>2</v>
      </c>
      <c r="Q85" s="1">
        <v>3</v>
      </c>
      <c r="R85" s="1">
        <v>4</v>
      </c>
      <c r="S85" s="1">
        <v>2</v>
      </c>
      <c r="T85" s="1">
        <v>0</v>
      </c>
      <c r="U85" s="1">
        <v>0</v>
      </c>
      <c r="V85" s="1">
        <v>0</v>
      </c>
      <c r="W85" s="1">
        <v>4</v>
      </c>
      <c r="X85" s="1">
        <v>8</v>
      </c>
      <c r="Y85" s="1">
        <v>4</v>
      </c>
      <c r="Z85" s="1">
        <v>0</v>
      </c>
    </row>
    <row r="86" spans="1:26" x14ac:dyDescent="0.15">
      <c r="A86" s="1" t="s">
        <v>12</v>
      </c>
      <c r="B86" s="1">
        <v>1315</v>
      </c>
      <c r="C86" s="1">
        <v>0</v>
      </c>
      <c r="D86" s="1">
        <v>3</v>
      </c>
      <c r="E86" s="1">
        <v>2</v>
      </c>
      <c r="F86" s="1">
        <v>6</v>
      </c>
      <c r="G86" s="1">
        <v>20</v>
      </c>
      <c r="H86" s="1">
        <v>11</v>
      </c>
      <c r="I86" s="1">
        <v>233</v>
      </c>
      <c r="J86" s="1">
        <v>8</v>
      </c>
      <c r="K86" s="1">
        <v>16</v>
      </c>
      <c r="L86" s="1">
        <v>9</v>
      </c>
      <c r="M86" s="1">
        <v>3</v>
      </c>
      <c r="N86" s="1">
        <v>939</v>
      </c>
      <c r="O86" s="1" t="s">
        <v>12</v>
      </c>
      <c r="P86" s="1">
        <v>12</v>
      </c>
      <c r="Q86" s="1">
        <v>7</v>
      </c>
      <c r="R86" s="1">
        <v>3</v>
      </c>
      <c r="S86" s="1">
        <v>1</v>
      </c>
      <c r="T86" s="1">
        <v>7</v>
      </c>
      <c r="U86" s="1">
        <v>3</v>
      </c>
      <c r="V86" s="1">
        <v>1</v>
      </c>
      <c r="W86" s="1">
        <v>8</v>
      </c>
      <c r="X86" s="1">
        <v>13</v>
      </c>
      <c r="Y86" s="1">
        <v>10</v>
      </c>
      <c r="Z86" s="1">
        <v>0</v>
      </c>
    </row>
    <row r="87" spans="1:26" x14ac:dyDescent="0.15">
      <c r="A87" s="1" t="s">
        <v>13</v>
      </c>
      <c r="B87" s="1">
        <v>1452</v>
      </c>
      <c r="C87" s="1">
        <v>0</v>
      </c>
      <c r="D87" s="1">
        <v>2</v>
      </c>
      <c r="E87" s="1">
        <v>1</v>
      </c>
      <c r="F87" s="1">
        <v>2</v>
      </c>
      <c r="G87" s="1">
        <v>28</v>
      </c>
      <c r="H87" s="1">
        <v>21</v>
      </c>
      <c r="I87" s="1">
        <v>240</v>
      </c>
      <c r="J87" s="1">
        <v>4</v>
      </c>
      <c r="K87" s="1">
        <v>23</v>
      </c>
      <c r="L87" s="1">
        <v>2</v>
      </c>
      <c r="M87" s="1">
        <v>0</v>
      </c>
      <c r="N87" s="1">
        <v>15</v>
      </c>
      <c r="O87" s="1" t="s">
        <v>13</v>
      </c>
      <c r="P87" s="1">
        <v>1049</v>
      </c>
      <c r="Q87" s="1">
        <v>28</v>
      </c>
      <c r="R87" s="1">
        <v>6</v>
      </c>
      <c r="S87" s="1">
        <v>1</v>
      </c>
      <c r="T87" s="1">
        <v>5</v>
      </c>
      <c r="U87" s="1">
        <v>1</v>
      </c>
      <c r="V87" s="1">
        <v>0</v>
      </c>
      <c r="W87" s="1">
        <v>4</v>
      </c>
      <c r="X87" s="1">
        <v>8</v>
      </c>
      <c r="Y87" s="1">
        <v>12</v>
      </c>
      <c r="Z87" s="1">
        <v>0</v>
      </c>
    </row>
    <row r="88" spans="1:26" x14ac:dyDescent="0.15">
      <c r="A88" s="1" t="s">
        <v>14</v>
      </c>
      <c r="B88" s="1">
        <v>558</v>
      </c>
      <c r="C88" s="1">
        <v>0</v>
      </c>
      <c r="D88" s="1">
        <v>0</v>
      </c>
      <c r="E88" s="1">
        <v>0</v>
      </c>
      <c r="F88" s="1">
        <v>3</v>
      </c>
      <c r="G88" s="1">
        <v>2</v>
      </c>
      <c r="H88" s="1">
        <v>4</v>
      </c>
      <c r="I88" s="1">
        <v>68</v>
      </c>
      <c r="J88" s="1">
        <v>2</v>
      </c>
      <c r="K88" s="1">
        <v>3</v>
      </c>
      <c r="L88" s="1">
        <v>0</v>
      </c>
      <c r="M88" s="1">
        <v>0</v>
      </c>
      <c r="N88" s="1">
        <v>2</v>
      </c>
      <c r="O88" s="1" t="s">
        <v>14</v>
      </c>
      <c r="P88" s="1">
        <v>31</v>
      </c>
      <c r="Q88" s="1">
        <v>426</v>
      </c>
      <c r="R88" s="1">
        <v>1</v>
      </c>
      <c r="S88" s="1">
        <v>3</v>
      </c>
      <c r="T88" s="1">
        <v>2</v>
      </c>
      <c r="U88" s="1">
        <v>0</v>
      </c>
      <c r="V88" s="1">
        <v>0</v>
      </c>
      <c r="W88" s="1">
        <v>1</v>
      </c>
      <c r="X88" s="1">
        <v>8</v>
      </c>
      <c r="Y88" s="1">
        <v>2</v>
      </c>
      <c r="Z88" s="1">
        <v>0</v>
      </c>
    </row>
    <row r="89" spans="1:26" x14ac:dyDescent="0.15">
      <c r="A89" s="1" t="s">
        <v>15</v>
      </c>
      <c r="B89" s="1">
        <v>1175</v>
      </c>
      <c r="C89" s="1">
        <v>0</v>
      </c>
      <c r="D89" s="1">
        <v>1</v>
      </c>
      <c r="E89" s="1">
        <v>7</v>
      </c>
      <c r="F89" s="1">
        <v>1</v>
      </c>
      <c r="G89" s="1">
        <v>20</v>
      </c>
      <c r="H89" s="1">
        <v>7</v>
      </c>
      <c r="I89" s="1">
        <v>153</v>
      </c>
      <c r="J89" s="1">
        <v>2</v>
      </c>
      <c r="K89" s="1">
        <v>7</v>
      </c>
      <c r="L89" s="1">
        <v>1</v>
      </c>
      <c r="M89" s="1">
        <v>0</v>
      </c>
      <c r="N89" s="1">
        <v>5</v>
      </c>
      <c r="O89" s="1" t="s">
        <v>15</v>
      </c>
      <c r="P89" s="1">
        <v>4</v>
      </c>
      <c r="Q89" s="1">
        <v>1</v>
      </c>
      <c r="R89" s="1">
        <v>926</v>
      </c>
      <c r="S89" s="1">
        <v>13</v>
      </c>
      <c r="T89" s="1">
        <v>3</v>
      </c>
      <c r="U89" s="1">
        <v>3</v>
      </c>
      <c r="V89" s="1">
        <v>3</v>
      </c>
      <c r="W89" s="1">
        <v>4</v>
      </c>
      <c r="X89" s="1">
        <v>5</v>
      </c>
      <c r="Y89" s="1">
        <v>9</v>
      </c>
      <c r="Z89" s="1">
        <v>0</v>
      </c>
    </row>
    <row r="90" spans="1:26" x14ac:dyDescent="0.15">
      <c r="A90" s="1" t="s">
        <v>16</v>
      </c>
      <c r="B90" s="1">
        <v>909</v>
      </c>
      <c r="C90" s="1">
        <v>0</v>
      </c>
      <c r="D90" s="1">
        <v>0</v>
      </c>
      <c r="E90" s="1">
        <v>3</v>
      </c>
      <c r="F90" s="1">
        <v>5</v>
      </c>
      <c r="G90" s="1">
        <v>14</v>
      </c>
      <c r="H90" s="1">
        <v>9</v>
      </c>
      <c r="I90" s="1">
        <v>133</v>
      </c>
      <c r="J90" s="1">
        <v>2</v>
      </c>
      <c r="K90" s="1">
        <v>6</v>
      </c>
      <c r="L90" s="1">
        <v>2</v>
      </c>
      <c r="M90" s="1">
        <v>7</v>
      </c>
      <c r="N90" s="1">
        <v>1</v>
      </c>
      <c r="O90" s="1" t="s">
        <v>16</v>
      </c>
      <c r="P90" s="1">
        <v>0</v>
      </c>
      <c r="Q90" s="1">
        <v>2</v>
      </c>
      <c r="R90" s="1">
        <v>21</v>
      </c>
      <c r="S90" s="1">
        <v>654</v>
      </c>
      <c r="T90" s="1">
        <v>7</v>
      </c>
      <c r="U90" s="1">
        <v>1</v>
      </c>
      <c r="V90" s="1">
        <v>5</v>
      </c>
      <c r="W90" s="1">
        <v>11</v>
      </c>
      <c r="X90" s="1">
        <v>18</v>
      </c>
      <c r="Y90" s="1">
        <v>8</v>
      </c>
      <c r="Z90" s="1">
        <v>0</v>
      </c>
    </row>
    <row r="91" spans="1:26" x14ac:dyDescent="0.15">
      <c r="A91" s="1" t="s">
        <v>17</v>
      </c>
      <c r="B91" s="1">
        <v>950</v>
      </c>
      <c r="C91" s="1">
        <v>0</v>
      </c>
      <c r="D91" s="1">
        <v>0</v>
      </c>
      <c r="E91" s="1">
        <v>0</v>
      </c>
      <c r="F91" s="1">
        <v>2</v>
      </c>
      <c r="G91" s="1">
        <v>9</v>
      </c>
      <c r="H91" s="1">
        <v>10</v>
      </c>
      <c r="I91" s="1">
        <v>141</v>
      </c>
      <c r="J91" s="1">
        <v>5</v>
      </c>
      <c r="K91" s="1">
        <v>5</v>
      </c>
      <c r="L91" s="1">
        <v>6</v>
      </c>
      <c r="M91" s="1">
        <v>1</v>
      </c>
      <c r="N91" s="1">
        <v>1</v>
      </c>
      <c r="O91" s="1" t="s">
        <v>17</v>
      </c>
      <c r="P91" s="1">
        <v>10</v>
      </c>
      <c r="Q91" s="1">
        <v>5</v>
      </c>
      <c r="R91" s="1">
        <v>10</v>
      </c>
      <c r="S91" s="1">
        <v>5</v>
      </c>
      <c r="T91" s="1">
        <v>707</v>
      </c>
      <c r="U91" s="1">
        <v>1</v>
      </c>
      <c r="V91" s="1">
        <v>1</v>
      </c>
      <c r="W91" s="1">
        <v>9</v>
      </c>
      <c r="X91" s="1">
        <v>8</v>
      </c>
      <c r="Y91" s="1">
        <v>14</v>
      </c>
      <c r="Z91" s="1">
        <v>0</v>
      </c>
    </row>
    <row r="92" spans="1:26" x14ac:dyDescent="0.15">
      <c r="A92" s="1" t="s">
        <v>18</v>
      </c>
      <c r="B92" s="1">
        <v>722</v>
      </c>
      <c r="C92" s="1">
        <v>0</v>
      </c>
      <c r="D92" s="1">
        <v>0</v>
      </c>
      <c r="E92" s="1">
        <v>0</v>
      </c>
      <c r="F92" s="1">
        <v>0</v>
      </c>
      <c r="G92" s="1">
        <v>10</v>
      </c>
      <c r="H92" s="1">
        <v>3</v>
      </c>
      <c r="I92" s="1">
        <v>78</v>
      </c>
      <c r="J92" s="1">
        <v>2</v>
      </c>
      <c r="K92" s="1">
        <v>4</v>
      </c>
      <c r="L92" s="1">
        <v>0</v>
      </c>
      <c r="M92" s="1">
        <v>1</v>
      </c>
      <c r="N92" s="1">
        <v>2</v>
      </c>
      <c r="O92" s="1" t="s">
        <v>18</v>
      </c>
      <c r="P92" s="1">
        <v>4</v>
      </c>
      <c r="Q92" s="1">
        <v>1</v>
      </c>
      <c r="R92" s="1">
        <v>19</v>
      </c>
      <c r="S92" s="1">
        <v>2</v>
      </c>
      <c r="T92" s="1">
        <v>3</v>
      </c>
      <c r="U92" s="1">
        <v>555</v>
      </c>
      <c r="V92" s="1">
        <v>5</v>
      </c>
      <c r="W92" s="1">
        <v>13</v>
      </c>
      <c r="X92" s="1">
        <v>16</v>
      </c>
      <c r="Y92" s="1">
        <v>4</v>
      </c>
      <c r="Z92" s="1">
        <v>0</v>
      </c>
    </row>
    <row r="93" spans="1:26" x14ac:dyDescent="0.15">
      <c r="A93" s="1" t="s">
        <v>19</v>
      </c>
      <c r="B93" s="1">
        <v>688</v>
      </c>
      <c r="C93" s="1">
        <v>0</v>
      </c>
      <c r="D93" s="1">
        <v>0</v>
      </c>
      <c r="E93" s="1">
        <v>1</v>
      </c>
      <c r="F93" s="1">
        <v>3</v>
      </c>
      <c r="G93" s="1">
        <v>6</v>
      </c>
      <c r="H93" s="1">
        <v>5</v>
      </c>
      <c r="I93" s="1">
        <v>88</v>
      </c>
      <c r="J93" s="1">
        <v>2</v>
      </c>
      <c r="K93" s="1">
        <v>3</v>
      </c>
      <c r="L93" s="1">
        <v>3</v>
      </c>
      <c r="M93" s="1">
        <v>1</v>
      </c>
      <c r="N93" s="1">
        <v>4</v>
      </c>
      <c r="O93" s="1" t="s">
        <v>19</v>
      </c>
      <c r="P93" s="1">
        <v>0</v>
      </c>
      <c r="Q93" s="1">
        <v>0</v>
      </c>
      <c r="R93" s="1">
        <v>6</v>
      </c>
      <c r="S93" s="1">
        <v>1</v>
      </c>
      <c r="T93" s="1">
        <v>1</v>
      </c>
      <c r="U93" s="1">
        <v>10</v>
      </c>
      <c r="V93" s="1">
        <v>522</v>
      </c>
      <c r="W93" s="1">
        <v>9</v>
      </c>
      <c r="X93" s="1">
        <v>11</v>
      </c>
      <c r="Y93" s="1">
        <v>12</v>
      </c>
      <c r="Z93" s="1">
        <v>0</v>
      </c>
    </row>
    <row r="94" spans="1:26" x14ac:dyDescent="0.15">
      <c r="A94" s="1" t="s">
        <v>20</v>
      </c>
      <c r="B94" s="1">
        <v>228</v>
      </c>
      <c r="C94" s="1">
        <v>0</v>
      </c>
      <c r="D94" s="1">
        <v>2</v>
      </c>
      <c r="E94" s="1">
        <v>1</v>
      </c>
      <c r="F94" s="1">
        <v>0</v>
      </c>
      <c r="G94" s="1">
        <v>8</v>
      </c>
      <c r="H94" s="1">
        <v>3</v>
      </c>
      <c r="I94" s="1">
        <v>14</v>
      </c>
      <c r="J94" s="1">
        <v>0</v>
      </c>
      <c r="K94" s="1">
        <v>4</v>
      </c>
      <c r="L94" s="1">
        <v>1</v>
      </c>
      <c r="M94" s="1">
        <v>1</v>
      </c>
      <c r="N94" s="1">
        <v>0</v>
      </c>
      <c r="O94" s="1" t="s">
        <v>20</v>
      </c>
      <c r="P94" s="1">
        <v>3</v>
      </c>
      <c r="Q94" s="1">
        <v>0</v>
      </c>
      <c r="R94" s="1">
        <v>3</v>
      </c>
      <c r="S94" s="1">
        <v>0</v>
      </c>
      <c r="T94" s="1">
        <v>1</v>
      </c>
      <c r="U94" s="1">
        <v>0</v>
      </c>
      <c r="V94" s="1">
        <v>1</v>
      </c>
      <c r="W94" s="1">
        <v>164</v>
      </c>
      <c r="X94" s="1">
        <v>13</v>
      </c>
      <c r="Y94" s="1">
        <v>9</v>
      </c>
      <c r="Z94" s="1">
        <v>0</v>
      </c>
    </row>
    <row r="95" spans="1:26" x14ac:dyDescent="0.15">
      <c r="A95" s="1" t="s">
        <v>21</v>
      </c>
      <c r="B95" s="1">
        <v>246</v>
      </c>
      <c r="C95" s="1">
        <v>1</v>
      </c>
      <c r="D95" s="1">
        <v>0</v>
      </c>
      <c r="E95" s="1">
        <v>1</v>
      </c>
      <c r="F95" s="1">
        <v>4</v>
      </c>
      <c r="G95" s="1">
        <v>0</v>
      </c>
      <c r="H95" s="1">
        <v>2</v>
      </c>
      <c r="I95" s="1">
        <v>26</v>
      </c>
      <c r="J95" s="1">
        <v>0</v>
      </c>
      <c r="K95" s="1">
        <v>6</v>
      </c>
      <c r="L95" s="1">
        <v>0</v>
      </c>
      <c r="M95" s="1">
        <v>1</v>
      </c>
      <c r="N95" s="1">
        <v>5</v>
      </c>
      <c r="O95" s="1" t="s">
        <v>21</v>
      </c>
      <c r="P95" s="1">
        <v>0</v>
      </c>
      <c r="Q95" s="1">
        <v>0</v>
      </c>
      <c r="R95" s="1">
        <v>0</v>
      </c>
      <c r="S95" s="1">
        <v>0</v>
      </c>
      <c r="T95" s="1">
        <v>2</v>
      </c>
      <c r="U95" s="1">
        <v>0</v>
      </c>
      <c r="V95" s="1">
        <v>0</v>
      </c>
      <c r="W95" s="1">
        <v>14</v>
      </c>
      <c r="X95" s="1">
        <v>155</v>
      </c>
      <c r="Y95" s="1">
        <v>27</v>
      </c>
      <c r="Z95" s="1">
        <v>2</v>
      </c>
    </row>
    <row r="96" spans="1:26" x14ac:dyDescent="0.15">
      <c r="A96" s="1" t="s">
        <v>22</v>
      </c>
      <c r="B96" s="1">
        <v>790</v>
      </c>
      <c r="C96" s="1">
        <v>1</v>
      </c>
      <c r="D96" s="1">
        <v>0</v>
      </c>
      <c r="E96" s="1">
        <v>0</v>
      </c>
      <c r="F96" s="1">
        <v>1</v>
      </c>
      <c r="G96" s="1">
        <v>7</v>
      </c>
      <c r="H96" s="1">
        <v>4</v>
      </c>
      <c r="I96" s="1">
        <v>94</v>
      </c>
      <c r="J96" s="1">
        <v>4</v>
      </c>
      <c r="K96" s="1">
        <v>11</v>
      </c>
      <c r="L96" s="1">
        <v>2</v>
      </c>
      <c r="M96" s="1">
        <v>1</v>
      </c>
      <c r="N96" s="1">
        <v>4</v>
      </c>
      <c r="O96" s="1" t="s">
        <v>22</v>
      </c>
      <c r="P96" s="1">
        <v>3</v>
      </c>
      <c r="Q96" s="1">
        <v>0</v>
      </c>
      <c r="R96" s="1">
        <v>6</v>
      </c>
      <c r="S96" s="1">
        <v>4</v>
      </c>
      <c r="T96" s="1">
        <v>3</v>
      </c>
      <c r="U96" s="1">
        <v>0</v>
      </c>
      <c r="V96" s="1">
        <v>2</v>
      </c>
      <c r="W96" s="1">
        <v>16</v>
      </c>
      <c r="X96" s="1">
        <v>33</v>
      </c>
      <c r="Y96" s="1">
        <v>592</v>
      </c>
      <c r="Z96" s="1">
        <v>2</v>
      </c>
    </row>
    <row r="97" spans="1:26" x14ac:dyDescent="0.15">
      <c r="A97" s="1" t="s">
        <v>23</v>
      </c>
      <c r="B97" s="1">
        <v>8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3</v>
      </c>
      <c r="J97" s="1">
        <v>4</v>
      </c>
      <c r="K97" s="1">
        <v>0</v>
      </c>
      <c r="L97" s="1">
        <v>0</v>
      </c>
      <c r="M97" s="1">
        <v>0</v>
      </c>
      <c r="N97" s="1">
        <v>0</v>
      </c>
      <c r="O97" s="1" t="s">
        <v>23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1</v>
      </c>
      <c r="Z97" s="1">
        <v>0</v>
      </c>
    </row>
    <row r="98" spans="1:26" x14ac:dyDescent="0.15">
      <c r="A98" s="1" t="s">
        <v>55</v>
      </c>
      <c r="B98" s="1">
        <v>43</v>
      </c>
      <c r="C98" s="1">
        <v>0</v>
      </c>
      <c r="D98" s="1">
        <v>0</v>
      </c>
      <c r="E98" s="1">
        <v>0</v>
      </c>
      <c r="F98" s="1">
        <v>2</v>
      </c>
      <c r="G98" s="1">
        <v>0</v>
      </c>
      <c r="H98" s="1">
        <v>1</v>
      </c>
      <c r="I98" s="1">
        <v>31</v>
      </c>
      <c r="J98" s="1">
        <v>0</v>
      </c>
      <c r="K98" s="1">
        <v>3</v>
      </c>
      <c r="L98" s="1">
        <v>1</v>
      </c>
      <c r="M98" s="1">
        <v>0</v>
      </c>
      <c r="N98" s="1">
        <v>0</v>
      </c>
      <c r="O98" s="1" t="s">
        <v>55</v>
      </c>
      <c r="P98" s="1">
        <v>1</v>
      </c>
      <c r="Q98" s="1">
        <v>0</v>
      </c>
      <c r="R98" s="1">
        <v>1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2</v>
      </c>
      <c r="Y98" s="1">
        <v>1</v>
      </c>
      <c r="Z98" s="1">
        <v>0</v>
      </c>
    </row>
    <row r="99" spans="1:26" x14ac:dyDescent="0.15">
      <c r="A99" s="1" t="s">
        <v>101</v>
      </c>
      <c r="B99" s="1">
        <v>435</v>
      </c>
      <c r="C99" s="1">
        <v>0</v>
      </c>
      <c r="D99" s="1">
        <v>10</v>
      </c>
      <c r="E99" s="1">
        <v>11</v>
      </c>
      <c r="F99" s="1">
        <v>10</v>
      </c>
      <c r="G99" s="1">
        <v>21</v>
      </c>
      <c r="H99" s="1">
        <v>18</v>
      </c>
      <c r="I99" s="1">
        <v>128</v>
      </c>
      <c r="J99" s="1">
        <v>26</v>
      </c>
      <c r="K99" s="1">
        <v>30</v>
      </c>
      <c r="L99" s="1">
        <v>9</v>
      </c>
      <c r="M99" s="1">
        <v>9</v>
      </c>
      <c r="N99" s="1">
        <v>21</v>
      </c>
      <c r="O99" s="1" t="s">
        <v>101</v>
      </c>
      <c r="P99" s="1">
        <v>12</v>
      </c>
      <c r="Q99" s="1">
        <v>13</v>
      </c>
      <c r="R99" s="1">
        <v>33</v>
      </c>
      <c r="S99" s="1">
        <v>20</v>
      </c>
      <c r="T99" s="1">
        <v>25</v>
      </c>
      <c r="U99" s="1">
        <v>17</v>
      </c>
      <c r="V99" s="1">
        <v>11</v>
      </c>
      <c r="W99" s="1">
        <v>3</v>
      </c>
      <c r="X99" s="1">
        <v>2</v>
      </c>
      <c r="Y99" s="1">
        <v>6</v>
      </c>
      <c r="Z99" s="1">
        <v>0</v>
      </c>
    </row>
    <row r="100" spans="1:26" x14ac:dyDescent="0.15">
      <c r="A100" s="1" t="s">
        <v>102</v>
      </c>
      <c r="B100" s="1">
        <v>75</v>
      </c>
      <c r="C100" s="1">
        <v>2</v>
      </c>
      <c r="D100" s="1">
        <v>0</v>
      </c>
      <c r="E100" s="1">
        <v>1</v>
      </c>
      <c r="F100" s="1">
        <v>0</v>
      </c>
      <c r="G100" s="1">
        <v>2</v>
      </c>
      <c r="H100" s="1">
        <v>0</v>
      </c>
      <c r="I100" s="1">
        <v>58</v>
      </c>
      <c r="J100" s="1">
        <v>1</v>
      </c>
      <c r="K100" s="1">
        <v>2</v>
      </c>
      <c r="L100" s="1">
        <v>4</v>
      </c>
      <c r="M100" s="1">
        <v>0</v>
      </c>
      <c r="N100" s="1">
        <v>0</v>
      </c>
      <c r="O100" s="1" t="s">
        <v>102</v>
      </c>
      <c r="P100" s="1">
        <v>1</v>
      </c>
      <c r="Q100" s="1">
        <v>0</v>
      </c>
      <c r="R100" s="1">
        <v>1</v>
      </c>
      <c r="S100" s="1">
        <v>0</v>
      </c>
      <c r="T100" s="1">
        <v>2</v>
      </c>
      <c r="U100" s="1">
        <v>0</v>
      </c>
      <c r="V100" s="1">
        <v>0</v>
      </c>
      <c r="W100" s="1">
        <v>0</v>
      </c>
      <c r="X100" s="1">
        <v>0</v>
      </c>
      <c r="Y100" s="1">
        <v>1</v>
      </c>
      <c r="Z100" s="1">
        <v>0</v>
      </c>
    </row>
    <row r="101" spans="1:26" x14ac:dyDescent="0.15">
      <c r="A101" s="1" t="s">
        <v>103</v>
      </c>
      <c r="B101" s="1">
        <v>28</v>
      </c>
      <c r="C101" s="1">
        <v>0</v>
      </c>
      <c r="D101" s="1">
        <v>0</v>
      </c>
      <c r="E101" s="1">
        <v>0</v>
      </c>
      <c r="F101" s="1">
        <v>0</v>
      </c>
      <c r="G101" s="1">
        <v>2</v>
      </c>
      <c r="H101" s="1">
        <v>4</v>
      </c>
      <c r="I101" s="1">
        <v>21</v>
      </c>
      <c r="J101" s="1">
        <v>0</v>
      </c>
      <c r="K101" s="1">
        <v>1</v>
      </c>
      <c r="L101" s="1">
        <v>0</v>
      </c>
      <c r="M101" s="1">
        <v>0</v>
      </c>
      <c r="N101" s="1">
        <v>0</v>
      </c>
      <c r="O101" s="1" t="s">
        <v>103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</row>
    <row r="102" spans="1:26" x14ac:dyDescent="0.15">
      <c r="A102" s="1" t="s">
        <v>104</v>
      </c>
      <c r="B102" s="1">
        <v>2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2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 t="s">
        <v>104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</row>
    <row r="103" spans="1:26" x14ac:dyDescent="0.15">
      <c r="A103" s="1" t="s">
        <v>105</v>
      </c>
      <c r="B103" s="1">
        <v>22</v>
      </c>
      <c r="C103" s="1">
        <v>0</v>
      </c>
      <c r="D103" s="1">
        <v>0</v>
      </c>
      <c r="E103" s="1">
        <v>1</v>
      </c>
      <c r="F103" s="1">
        <v>0</v>
      </c>
      <c r="G103" s="1">
        <v>0</v>
      </c>
      <c r="H103" s="1">
        <v>0</v>
      </c>
      <c r="I103" s="1">
        <v>20</v>
      </c>
      <c r="J103" s="1">
        <v>0</v>
      </c>
      <c r="K103" s="1">
        <v>0</v>
      </c>
      <c r="L103" s="1">
        <v>1</v>
      </c>
      <c r="M103" s="1">
        <v>0</v>
      </c>
      <c r="N103" s="1">
        <v>0</v>
      </c>
      <c r="O103" s="1" t="s">
        <v>105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</row>
    <row r="104" spans="1:26" x14ac:dyDescent="0.15">
      <c r="A104" s="1" t="s">
        <v>106</v>
      </c>
      <c r="B104" s="1">
        <v>34</v>
      </c>
      <c r="C104" s="1">
        <v>0</v>
      </c>
      <c r="D104" s="1">
        <v>1</v>
      </c>
      <c r="E104" s="1">
        <v>2</v>
      </c>
      <c r="F104" s="1">
        <v>2</v>
      </c>
      <c r="G104" s="1">
        <v>1</v>
      </c>
      <c r="H104" s="1">
        <v>2</v>
      </c>
      <c r="I104" s="1">
        <v>18</v>
      </c>
      <c r="J104" s="1">
        <v>1</v>
      </c>
      <c r="K104" s="1">
        <v>1</v>
      </c>
      <c r="L104" s="1">
        <v>1</v>
      </c>
      <c r="M104" s="1">
        <v>0</v>
      </c>
      <c r="N104" s="1">
        <v>0</v>
      </c>
      <c r="O104" s="1" t="s">
        <v>106</v>
      </c>
      <c r="P104" s="1">
        <v>0</v>
      </c>
      <c r="Q104" s="1">
        <v>0</v>
      </c>
      <c r="R104" s="1">
        <v>2</v>
      </c>
      <c r="S104" s="1">
        <v>1</v>
      </c>
      <c r="T104" s="1">
        <v>0</v>
      </c>
      <c r="U104" s="1">
        <v>1</v>
      </c>
      <c r="V104" s="1">
        <v>0</v>
      </c>
      <c r="W104" s="1">
        <v>0</v>
      </c>
      <c r="X104" s="1">
        <v>0</v>
      </c>
      <c r="Y104" s="1">
        <v>1</v>
      </c>
      <c r="Z104" s="1">
        <v>0</v>
      </c>
    </row>
    <row r="105" spans="1:26" x14ac:dyDescent="0.15">
      <c r="A105" s="1" t="s">
        <v>24</v>
      </c>
      <c r="B105" s="1">
        <v>129</v>
      </c>
      <c r="C105" s="1">
        <v>0</v>
      </c>
      <c r="D105" s="1">
        <v>1</v>
      </c>
      <c r="E105" s="1">
        <v>0</v>
      </c>
      <c r="F105" s="1">
        <v>2</v>
      </c>
      <c r="G105" s="1">
        <v>3</v>
      </c>
      <c r="H105" s="1">
        <v>1</v>
      </c>
      <c r="I105" s="1">
        <v>94</v>
      </c>
      <c r="J105" s="1">
        <v>3</v>
      </c>
      <c r="K105" s="1">
        <v>10</v>
      </c>
      <c r="L105" s="1">
        <v>2</v>
      </c>
      <c r="M105" s="1">
        <v>0</v>
      </c>
      <c r="N105" s="1">
        <v>0</v>
      </c>
      <c r="O105" s="1" t="s">
        <v>24</v>
      </c>
      <c r="P105" s="1">
        <v>5</v>
      </c>
      <c r="Q105" s="1">
        <v>0</v>
      </c>
      <c r="R105" s="1">
        <v>4</v>
      </c>
      <c r="S105" s="1">
        <v>0</v>
      </c>
      <c r="T105" s="1">
        <v>2</v>
      </c>
      <c r="U105" s="1">
        <v>0</v>
      </c>
      <c r="V105" s="1">
        <v>0</v>
      </c>
      <c r="W105" s="1">
        <v>0</v>
      </c>
      <c r="X105" s="1">
        <v>0</v>
      </c>
      <c r="Y105" s="1">
        <v>2</v>
      </c>
      <c r="Z105" s="1">
        <v>0</v>
      </c>
    </row>
    <row r="106" spans="1:26" x14ac:dyDescent="0.15">
      <c r="A106" s="31" t="s">
        <v>164</v>
      </c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 t="s">
        <v>164</v>
      </c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</sheetData>
  <mergeCells count="4">
    <mergeCell ref="A106:N106"/>
    <mergeCell ref="O106:Z106"/>
    <mergeCell ref="A36:N36"/>
    <mergeCell ref="O36:Z36"/>
  </mergeCells>
  <pageMargins left="0.7" right="0.7" top="0.75" bottom="0.75" header="0.3" footer="0.3"/>
  <pageSetup scale="16" orientation="portrait" r:id="rId1"/>
  <rowBreaks count="1" manualBreakCount="1">
    <brk id="37" max="16383" man="1"/>
  </rowBreaks>
  <colBreaks count="1" manualBreakCount="1">
    <brk id="14" max="10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F45D3-D088-4173-8BEB-40FD0AC454D3}">
  <dimension ref="A1:Z133"/>
  <sheetViews>
    <sheetView view="pageBreakPreview" topLeftCell="A52" zoomScale="125" zoomScaleNormal="100" zoomScaleSheetLayoutView="125" workbookViewId="0">
      <selection activeCell="O18" sqref="O18"/>
    </sheetView>
  </sheetViews>
  <sheetFormatPr defaultColWidth="8.85546875" defaultRowHeight="9" x14ac:dyDescent="0.15"/>
  <cols>
    <col min="1" max="1" width="13.28515625" style="1" customWidth="1"/>
    <col min="2" max="14" width="5.85546875" style="1" customWidth="1"/>
    <col min="15" max="15" width="13.28515625" style="1" customWidth="1"/>
    <col min="16" max="26" width="7" style="1" customWidth="1"/>
    <col min="27" max="16384" width="8.85546875" style="1"/>
  </cols>
  <sheetData>
    <row r="1" spans="1:26" x14ac:dyDescent="0.15">
      <c r="A1" s="1" t="s">
        <v>189</v>
      </c>
      <c r="O1" s="1" t="s">
        <v>189</v>
      </c>
    </row>
    <row r="2" spans="1:26" s="2" customFormat="1" x14ac:dyDescent="0.15">
      <c r="A2" s="7"/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7"/>
      <c r="P2" s="8" t="s">
        <v>13</v>
      </c>
      <c r="Q2" s="8" t="s">
        <v>14</v>
      </c>
      <c r="R2" s="8" t="s">
        <v>15</v>
      </c>
      <c r="S2" s="8" t="s">
        <v>16</v>
      </c>
      <c r="T2" s="8" t="s">
        <v>17</v>
      </c>
      <c r="U2" s="8" t="s">
        <v>18</v>
      </c>
      <c r="V2" s="8" t="s">
        <v>19</v>
      </c>
      <c r="W2" s="8" t="s">
        <v>20</v>
      </c>
      <c r="X2" s="8" t="s">
        <v>21</v>
      </c>
      <c r="Y2" s="8" t="s">
        <v>22</v>
      </c>
      <c r="Z2" s="8" t="s">
        <v>23</v>
      </c>
    </row>
    <row r="3" spans="1:26" x14ac:dyDescent="0.15">
      <c r="A3" s="1" t="s">
        <v>188</v>
      </c>
      <c r="O3" s="1" t="s">
        <v>188</v>
      </c>
    </row>
    <row r="5" spans="1:26" x14ac:dyDescent="0.15">
      <c r="A5" s="1" t="s">
        <v>175</v>
      </c>
      <c r="B5" s="1">
        <v>72335</v>
      </c>
      <c r="C5" s="1">
        <v>284</v>
      </c>
      <c r="D5" s="1">
        <v>1762</v>
      </c>
      <c r="E5" s="1">
        <v>3774</v>
      </c>
      <c r="F5" s="1">
        <v>2863</v>
      </c>
      <c r="G5" s="1">
        <v>5233</v>
      </c>
      <c r="H5" s="1">
        <v>3648</v>
      </c>
      <c r="I5" s="1">
        <v>25380</v>
      </c>
      <c r="J5" s="1">
        <v>2180</v>
      </c>
      <c r="K5" s="1">
        <v>3218</v>
      </c>
      <c r="L5" s="1">
        <v>990</v>
      </c>
      <c r="M5" s="1">
        <v>1002</v>
      </c>
      <c r="N5" s="1">
        <v>2814</v>
      </c>
      <c r="O5" s="1" t="s">
        <v>175</v>
      </c>
      <c r="P5" s="1">
        <v>3201</v>
      </c>
      <c r="Q5" s="1">
        <v>1331</v>
      </c>
      <c r="R5" s="1">
        <v>2909</v>
      </c>
      <c r="S5" s="1">
        <v>1994</v>
      </c>
      <c r="T5" s="1">
        <v>2100</v>
      </c>
      <c r="U5" s="1">
        <v>1385</v>
      </c>
      <c r="V5" s="1">
        <v>1440</v>
      </c>
      <c r="W5" s="1">
        <v>936</v>
      </c>
      <c r="X5" s="1">
        <v>1309</v>
      </c>
      <c r="Y5" s="1">
        <v>2537</v>
      </c>
      <c r="Z5" s="1">
        <v>45</v>
      </c>
    </row>
    <row r="6" spans="1:26" x14ac:dyDescent="0.15">
      <c r="A6" s="1" t="s">
        <v>107</v>
      </c>
      <c r="B6" s="1">
        <v>15511</v>
      </c>
      <c r="C6" s="1">
        <v>47</v>
      </c>
      <c r="D6" s="1">
        <v>402</v>
      </c>
      <c r="E6" s="1">
        <v>787</v>
      </c>
      <c r="F6" s="1">
        <v>624</v>
      </c>
      <c r="G6" s="1">
        <v>1406</v>
      </c>
      <c r="H6" s="1">
        <v>919</v>
      </c>
      <c r="I6" s="1">
        <v>5372</v>
      </c>
      <c r="J6" s="1">
        <v>416</v>
      </c>
      <c r="K6" s="1">
        <v>780</v>
      </c>
      <c r="L6" s="1">
        <v>204</v>
      </c>
      <c r="M6" s="1">
        <v>206</v>
      </c>
      <c r="N6" s="1">
        <v>573</v>
      </c>
      <c r="O6" s="1" t="s">
        <v>107</v>
      </c>
      <c r="P6" s="1">
        <v>590</v>
      </c>
      <c r="Q6" s="1">
        <v>250</v>
      </c>
      <c r="R6" s="1">
        <v>787</v>
      </c>
      <c r="S6" s="1">
        <v>377</v>
      </c>
      <c r="T6" s="1">
        <v>367</v>
      </c>
      <c r="U6" s="1">
        <v>215</v>
      </c>
      <c r="V6" s="1">
        <v>207</v>
      </c>
      <c r="W6" s="1">
        <v>187</v>
      </c>
      <c r="X6" s="1">
        <v>266</v>
      </c>
      <c r="Y6" s="1">
        <v>518</v>
      </c>
      <c r="Z6" s="1">
        <v>11</v>
      </c>
    </row>
    <row r="7" spans="1:26" x14ac:dyDescent="0.15">
      <c r="A7" s="1" t="s">
        <v>108</v>
      </c>
      <c r="B7" s="1">
        <v>39263</v>
      </c>
      <c r="C7" s="1">
        <v>163</v>
      </c>
      <c r="D7" s="1">
        <v>907</v>
      </c>
      <c r="E7" s="1">
        <v>1887</v>
      </c>
      <c r="F7" s="1">
        <v>1561</v>
      </c>
      <c r="G7" s="1">
        <v>2645</v>
      </c>
      <c r="H7" s="1">
        <v>1836</v>
      </c>
      <c r="I7" s="1">
        <v>14293</v>
      </c>
      <c r="J7" s="1">
        <v>1003</v>
      </c>
      <c r="K7" s="1">
        <v>1697</v>
      </c>
      <c r="L7" s="1">
        <v>526</v>
      </c>
      <c r="M7" s="1">
        <v>593</v>
      </c>
      <c r="N7" s="1">
        <v>1554</v>
      </c>
      <c r="O7" s="1" t="s">
        <v>108</v>
      </c>
      <c r="P7" s="1">
        <v>1668</v>
      </c>
      <c r="Q7" s="1">
        <v>791</v>
      </c>
      <c r="R7" s="1">
        <v>1163</v>
      </c>
      <c r="S7" s="1">
        <v>1157</v>
      </c>
      <c r="T7" s="1">
        <v>1250</v>
      </c>
      <c r="U7" s="1">
        <v>865</v>
      </c>
      <c r="V7" s="1">
        <v>1014</v>
      </c>
      <c r="W7" s="1">
        <v>490</v>
      </c>
      <c r="X7" s="1">
        <v>729</v>
      </c>
      <c r="Y7" s="1">
        <v>1451</v>
      </c>
      <c r="Z7" s="1">
        <v>20</v>
      </c>
    </row>
    <row r="8" spans="1:26" x14ac:dyDescent="0.15">
      <c r="A8" s="1" t="s">
        <v>109</v>
      </c>
      <c r="B8" s="1">
        <v>17546</v>
      </c>
      <c r="C8" s="1">
        <v>74</v>
      </c>
      <c r="D8" s="1">
        <v>452</v>
      </c>
      <c r="E8" s="1">
        <v>1099</v>
      </c>
      <c r="F8" s="1">
        <v>678</v>
      </c>
      <c r="G8" s="1">
        <v>1179</v>
      </c>
      <c r="H8" s="1">
        <v>892</v>
      </c>
      <c r="I8" s="1">
        <v>5712</v>
      </c>
      <c r="J8" s="1">
        <v>760</v>
      </c>
      <c r="K8" s="1">
        <v>739</v>
      </c>
      <c r="L8" s="1">
        <v>260</v>
      </c>
      <c r="M8" s="1">
        <v>203</v>
      </c>
      <c r="N8" s="1">
        <v>687</v>
      </c>
      <c r="O8" s="1" t="s">
        <v>109</v>
      </c>
      <c r="P8" s="1">
        <v>941</v>
      </c>
      <c r="Q8" s="1">
        <v>290</v>
      </c>
      <c r="R8" s="1">
        <v>959</v>
      </c>
      <c r="S8" s="1">
        <v>460</v>
      </c>
      <c r="T8" s="1">
        <v>483</v>
      </c>
      <c r="U8" s="1">
        <v>305</v>
      </c>
      <c r="V8" s="1">
        <v>219</v>
      </c>
      <c r="W8" s="1">
        <v>259</v>
      </c>
      <c r="X8" s="1">
        <v>313</v>
      </c>
      <c r="Y8" s="1">
        <v>568</v>
      </c>
      <c r="Z8" s="1">
        <v>14</v>
      </c>
    </row>
    <row r="9" spans="1:26" x14ac:dyDescent="0.15">
      <c r="A9" s="1" t="s">
        <v>58</v>
      </c>
      <c r="B9" s="1">
        <v>15</v>
      </c>
      <c r="C9" s="1">
        <v>0</v>
      </c>
      <c r="D9" s="1">
        <v>1</v>
      </c>
      <c r="E9" s="1">
        <v>1</v>
      </c>
      <c r="F9" s="1">
        <v>0</v>
      </c>
      <c r="G9" s="1">
        <v>3</v>
      </c>
      <c r="H9" s="1">
        <v>1</v>
      </c>
      <c r="I9" s="1">
        <v>3</v>
      </c>
      <c r="J9" s="1">
        <v>1</v>
      </c>
      <c r="K9" s="1">
        <v>2</v>
      </c>
      <c r="L9" s="1">
        <v>0</v>
      </c>
      <c r="M9" s="1">
        <v>0</v>
      </c>
      <c r="N9" s="1">
        <v>0</v>
      </c>
      <c r="O9" s="1" t="s">
        <v>58</v>
      </c>
      <c r="P9" s="1">
        <v>2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1</v>
      </c>
      <c r="Y9" s="1">
        <v>0</v>
      </c>
      <c r="Z9" s="1">
        <v>0</v>
      </c>
    </row>
    <row r="11" spans="1:26" x14ac:dyDescent="0.15">
      <c r="A11" s="1" t="s">
        <v>178</v>
      </c>
      <c r="B11" s="1">
        <v>35770</v>
      </c>
      <c r="C11" s="1">
        <v>141</v>
      </c>
      <c r="D11" s="1">
        <v>863</v>
      </c>
      <c r="E11" s="1">
        <v>1863</v>
      </c>
      <c r="F11" s="1">
        <v>1369</v>
      </c>
      <c r="G11" s="1">
        <v>2597</v>
      </c>
      <c r="H11" s="1">
        <v>1797</v>
      </c>
      <c r="I11" s="1">
        <v>12529</v>
      </c>
      <c r="J11" s="1">
        <v>1077</v>
      </c>
      <c r="K11" s="1">
        <v>1557</v>
      </c>
      <c r="L11" s="1">
        <v>478</v>
      </c>
      <c r="M11" s="1">
        <v>509</v>
      </c>
      <c r="N11" s="1">
        <v>1381</v>
      </c>
      <c r="O11" s="1" t="s">
        <v>178</v>
      </c>
      <c r="P11" s="1">
        <v>1619</v>
      </c>
      <c r="Q11" s="1">
        <v>676</v>
      </c>
      <c r="R11" s="1">
        <v>1431</v>
      </c>
      <c r="S11" s="1">
        <v>1016</v>
      </c>
      <c r="T11" s="1">
        <v>1024</v>
      </c>
      <c r="U11" s="1">
        <v>622</v>
      </c>
      <c r="V11" s="1">
        <v>717</v>
      </c>
      <c r="W11" s="1">
        <v>470</v>
      </c>
      <c r="X11" s="1">
        <v>703</v>
      </c>
      <c r="Y11" s="1">
        <v>1310</v>
      </c>
      <c r="Z11" s="1">
        <v>21</v>
      </c>
    </row>
    <row r="12" spans="1:26" x14ac:dyDescent="0.15">
      <c r="A12" s="1" t="s">
        <v>107</v>
      </c>
      <c r="B12" s="1">
        <v>7742</v>
      </c>
      <c r="C12" s="1">
        <v>20</v>
      </c>
      <c r="D12" s="1">
        <v>207</v>
      </c>
      <c r="E12" s="1">
        <v>433</v>
      </c>
      <c r="F12" s="1">
        <v>300</v>
      </c>
      <c r="G12" s="1">
        <v>680</v>
      </c>
      <c r="H12" s="1">
        <v>458</v>
      </c>
      <c r="I12" s="1">
        <v>2676</v>
      </c>
      <c r="J12" s="1">
        <v>203</v>
      </c>
      <c r="K12" s="1">
        <v>362</v>
      </c>
      <c r="L12" s="1">
        <v>106</v>
      </c>
      <c r="M12" s="1">
        <v>109</v>
      </c>
      <c r="N12" s="1">
        <v>280</v>
      </c>
      <c r="O12" s="1" t="s">
        <v>107</v>
      </c>
      <c r="P12" s="1">
        <v>315</v>
      </c>
      <c r="Q12" s="1">
        <v>136</v>
      </c>
      <c r="R12" s="1">
        <v>360</v>
      </c>
      <c r="S12" s="1">
        <v>202</v>
      </c>
      <c r="T12" s="1">
        <v>191</v>
      </c>
      <c r="U12" s="1">
        <v>106</v>
      </c>
      <c r="V12" s="1">
        <v>111</v>
      </c>
      <c r="W12" s="1">
        <v>81</v>
      </c>
      <c r="X12" s="1">
        <v>137</v>
      </c>
      <c r="Y12" s="1">
        <v>266</v>
      </c>
      <c r="Z12" s="1">
        <v>3</v>
      </c>
    </row>
    <row r="13" spans="1:26" x14ac:dyDescent="0.15">
      <c r="A13" s="1" t="s">
        <v>108</v>
      </c>
      <c r="B13" s="1">
        <v>19369</v>
      </c>
      <c r="C13" s="1">
        <v>84</v>
      </c>
      <c r="D13" s="1">
        <v>432</v>
      </c>
      <c r="E13" s="1">
        <v>899</v>
      </c>
      <c r="F13" s="1">
        <v>747</v>
      </c>
      <c r="G13" s="1">
        <v>1311</v>
      </c>
      <c r="H13" s="1">
        <v>908</v>
      </c>
      <c r="I13" s="1">
        <v>7000</v>
      </c>
      <c r="J13" s="1">
        <v>530</v>
      </c>
      <c r="K13" s="1">
        <v>825</v>
      </c>
      <c r="L13" s="1">
        <v>241</v>
      </c>
      <c r="M13" s="1">
        <v>291</v>
      </c>
      <c r="N13" s="1">
        <v>766</v>
      </c>
      <c r="O13" s="1" t="s">
        <v>108</v>
      </c>
      <c r="P13" s="1">
        <v>846</v>
      </c>
      <c r="Q13" s="1">
        <v>390</v>
      </c>
      <c r="R13" s="1">
        <v>609</v>
      </c>
      <c r="S13" s="1">
        <v>579</v>
      </c>
      <c r="T13" s="1">
        <v>606</v>
      </c>
      <c r="U13" s="1">
        <v>377</v>
      </c>
      <c r="V13" s="1">
        <v>485</v>
      </c>
      <c r="W13" s="1">
        <v>262</v>
      </c>
      <c r="X13" s="1">
        <v>400</v>
      </c>
      <c r="Y13" s="1">
        <v>770</v>
      </c>
      <c r="Z13" s="1">
        <v>11</v>
      </c>
    </row>
    <row r="14" spans="1:26" x14ac:dyDescent="0.15">
      <c r="A14" s="1" t="s">
        <v>109</v>
      </c>
      <c r="B14" s="1">
        <v>8651</v>
      </c>
      <c r="C14" s="1">
        <v>37</v>
      </c>
      <c r="D14" s="1">
        <v>224</v>
      </c>
      <c r="E14" s="1">
        <v>531</v>
      </c>
      <c r="F14" s="1">
        <v>322</v>
      </c>
      <c r="G14" s="1">
        <v>604</v>
      </c>
      <c r="H14" s="1">
        <v>431</v>
      </c>
      <c r="I14" s="1">
        <v>2850</v>
      </c>
      <c r="J14" s="1">
        <v>343</v>
      </c>
      <c r="K14" s="1">
        <v>369</v>
      </c>
      <c r="L14" s="1">
        <v>131</v>
      </c>
      <c r="M14" s="1">
        <v>109</v>
      </c>
      <c r="N14" s="1">
        <v>335</v>
      </c>
      <c r="O14" s="1" t="s">
        <v>109</v>
      </c>
      <c r="P14" s="1">
        <v>457</v>
      </c>
      <c r="Q14" s="1">
        <v>150</v>
      </c>
      <c r="R14" s="1">
        <v>462</v>
      </c>
      <c r="S14" s="1">
        <v>235</v>
      </c>
      <c r="T14" s="1">
        <v>227</v>
      </c>
      <c r="U14" s="1">
        <v>139</v>
      </c>
      <c r="V14" s="1">
        <v>121</v>
      </c>
      <c r="W14" s="1">
        <v>127</v>
      </c>
      <c r="X14" s="1">
        <v>166</v>
      </c>
      <c r="Y14" s="1">
        <v>274</v>
      </c>
      <c r="Z14" s="1">
        <v>7</v>
      </c>
    </row>
    <row r="15" spans="1:26" x14ac:dyDescent="0.15">
      <c r="A15" s="1" t="s">
        <v>58</v>
      </c>
      <c r="B15" s="1">
        <v>8</v>
      </c>
      <c r="C15" s="1">
        <v>0</v>
      </c>
      <c r="D15" s="1">
        <v>0</v>
      </c>
      <c r="E15" s="1">
        <v>0</v>
      </c>
      <c r="F15" s="1">
        <v>0</v>
      </c>
      <c r="G15" s="1">
        <v>2</v>
      </c>
      <c r="H15" s="1">
        <v>0</v>
      </c>
      <c r="I15" s="1">
        <v>3</v>
      </c>
      <c r="J15" s="1">
        <v>1</v>
      </c>
      <c r="K15" s="1">
        <v>1</v>
      </c>
      <c r="L15" s="1">
        <v>0</v>
      </c>
      <c r="M15" s="1">
        <v>0</v>
      </c>
      <c r="N15" s="1">
        <v>0</v>
      </c>
      <c r="O15" s="1" t="s">
        <v>58</v>
      </c>
      <c r="P15" s="1">
        <v>1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</row>
    <row r="17" spans="1:26" x14ac:dyDescent="0.15">
      <c r="A17" s="1" t="s">
        <v>177</v>
      </c>
      <c r="B17" s="1">
        <v>36565</v>
      </c>
      <c r="C17" s="1">
        <v>143</v>
      </c>
      <c r="D17" s="1">
        <v>899</v>
      </c>
      <c r="E17" s="1">
        <v>1911</v>
      </c>
      <c r="F17" s="1">
        <v>1494</v>
      </c>
      <c r="G17" s="1">
        <v>2636</v>
      </c>
      <c r="H17" s="1">
        <v>1851</v>
      </c>
      <c r="I17" s="1">
        <v>12851</v>
      </c>
      <c r="J17" s="1">
        <v>1103</v>
      </c>
      <c r="K17" s="1">
        <v>1661</v>
      </c>
      <c r="L17" s="1">
        <v>512</v>
      </c>
      <c r="M17" s="1">
        <v>493</v>
      </c>
      <c r="N17" s="1">
        <v>1433</v>
      </c>
      <c r="O17" s="1" t="s">
        <v>177</v>
      </c>
      <c r="P17" s="1">
        <v>1582</v>
      </c>
      <c r="Q17" s="1">
        <v>655</v>
      </c>
      <c r="R17" s="1">
        <v>1478</v>
      </c>
      <c r="S17" s="1">
        <v>978</v>
      </c>
      <c r="T17" s="1">
        <v>1076</v>
      </c>
      <c r="U17" s="1">
        <v>763</v>
      </c>
      <c r="V17" s="1">
        <v>723</v>
      </c>
      <c r="W17" s="1">
        <v>466</v>
      </c>
      <c r="X17" s="1">
        <v>606</v>
      </c>
      <c r="Y17" s="1">
        <v>1227</v>
      </c>
      <c r="Z17" s="1">
        <v>24</v>
      </c>
    </row>
    <row r="18" spans="1:26" x14ac:dyDescent="0.15">
      <c r="A18" s="1" t="s">
        <v>107</v>
      </c>
      <c r="B18" s="1">
        <v>7769</v>
      </c>
      <c r="C18" s="1">
        <v>27</v>
      </c>
      <c r="D18" s="1">
        <v>195</v>
      </c>
      <c r="E18" s="1">
        <v>354</v>
      </c>
      <c r="F18" s="1">
        <v>324</v>
      </c>
      <c r="G18" s="1">
        <v>726</v>
      </c>
      <c r="H18" s="1">
        <v>461</v>
      </c>
      <c r="I18" s="1">
        <v>2696</v>
      </c>
      <c r="J18" s="1">
        <v>213</v>
      </c>
      <c r="K18" s="1">
        <v>418</v>
      </c>
      <c r="L18" s="1">
        <v>98</v>
      </c>
      <c r="M18" s="1">
        <v>97</v>
      </c>
      <c r="N18" s="1">
        <v>293</v>
      </c>
      <c r="O18" s="1" t="s">
        <v>107</v>
      </c>
      <c r="P18" s="1">
        <v>275</v>
      </c>
      <c r="Q18" s="1">
        <v>114</v>
      </c>
      <c r="R18" s="1">
        <v>427</v>
      </c>
      <c r="S18" s="1">
        <v>175</v>
      </c>
      <c r="T18" s="1">
        <v>176</v>
      </c>
      <c r="U18" s="1">
        <v>109</v>
      </c>
      <c r="V18" s="1">
        <v>96</v>
      </c>
      <c r="W18" s="1">
        <v>106</v>
      </c>
      <c r="X18" s="1">
        <v>129</v>
      </c>
      <c r="Y18" s="1">
        <v>252</v>
      </c>
      <c r="Z18" s="1">
        <v>8</v>
      </c>
    </row>
    <row r="19" spans="1:26" x14ac:dyDescent="0.15">
      <c r="A19" s="1" t="s">
        <v>108</v>
      </c>
      <c r="B19" s="1">
        <v>19894</v>
      </c>
      <c r="C19" s="1">
        <v>79</v>
      </c>
      <c r="D19" s="1">
        <v>475</v>
      </c>
      <c r="E19" s="1">
        <v>988</v>
      </c>
      <c r="F19" s="1">
        <v>814</v>
      </c>
      <c r="G19" s="1">
        <v>1334</v>
      </c>
      <c r="H19" s="1">
        <v>928</v>
      </c>
      <c r="I19" s="1">
        <v>7293</v>
      </c>
      <c r="J19" s="1">
        <v>473</v>
      </c>
      <c r="K19" s="1">
        <v>872</v>
      </c>
      <c r="L19" s="1">
        <v>285</v>
      </c>
      <c r="M19" s="1">
        <v>302</v>
      </c>
      <c r="N19" s="1">
        <v>788</v>
      </c>
      <c r="O19" s="1" t="s">
        <v>108</v>
      </c>
      <c r="P19" s="1">
        <v>822</v>
      </c>
      <c r="Q19" s="1">
        <v>401</v>
      </c>
      <c r="R19" s="1">
        <v>554</v>
      </c>
      <c r="S19" s="1">
        <v>578</v>
      </c>
      <c r="T19" s="1">
        <v>644</v>
      </c>
      <c r="U19" s="1">
        <v>488</v>
      </c>
      <c r="V19" s="1">
        <v>529</v>
      </c>
      <c r="W19" s="1">
        <v>228</v>
      </c>
      <c r="X19" s="1">
        <v>329</v>
      </c>
      <c r="Y19" s="1">
        <v>681</v>
      </c>
      <c r="Z19" s="1">
        <v>9</v>
      </c>
    </row>
    <row r="20" spans="1:26" x14ac:dyDescent="0.15">
      <c r="A20" s="1" t="s">
        <v>109</v>
      </c>
      <c r="B20" s="1">
        <v>8895</v>
      </c>
      <c r="C20" s="1">
        <v>37</v>
      </c>
      <c r="D20" s="1">
        <v>228</v>
      </c>
      <c r="E20" s="1">
        <v>568</v>
      </c>
      <c r="F20" s="1">
        <v>356</v>
      </c>
      <c r="G20" s="1">
        <v>575</v>
      </c>
      <c r="H20" s="1">
        <v>461</v>
      </c>
      <c r="I20" s="1">
        <v>2862</v>
      </c>
      <c r="J20" s="1">
        <v>417</v>
      </c>
      <c r="K20" s="1">
        <v>370</v>
      </c>
      <c r="L20" s="1">
        <v>129</v>
      </c>
      <c r="M20" s="1">
        <v>94</v>
      </c>
      <c r="N20" s="1">
        <v>352</v>
      </c>
      <c r="O20" s="1" t="s">
        <v>109</v>
      </c>
      <c r="P20" s="1">
        <v>484</v>
      </c>
      <c r="Q20" s="1">
        <v>140</v>
      </c>
      <c r="R20" s="1">
        <v>497</v>
      </c>
      <c r="S20" s="1">
        <v>225</v>
      </c>
      <c r="T20" s="1">
        <v>256</v>
      </c>
      <c r="U20" s="1">
        <v>166</v>
      </c>
      <c r="V20" s="1">
        <v>98</v>
      </c>
      <c r="W20" s="1">
        <v>132</v>
      </c>
      <c r="X20" s="1">
        <v>147</v>
      </c>
      <c r="Y20" s="1">
        <v>294</v>
      </c>
      <c r="Z20" s="1">
        <v>7</v>
      </c>
    </row>
    <row r="21" spans="1:26" x14ac:dyDescent="0.15">
      <c r="A21" s="1" t="s">
        <v>58</v>
      </c>
      <c r="B21" s="1">
        <v>7</v>
      </c>
      <c r="C21" s="1">
        <v>0</v>
      </c>
      <c r="D21" s="1">
        <v>1</v>
      </c>
      <c r="E21" s="1">
        <v>1</v>
      </c>
      <c r="F21" s="1">
        <v>0</v>
      </c>
      <c r="G21" s="1">
        <v>1</v>
      </c>
      <c r="H21" s="1">
        <v>1</v>
      </c>
      <c r="I21" s="1">
        <v>0</v>
      </c>
      <c r="J21" s="1">
        <v>0</v>
      </c>
      <c r="K21" s="1">
        <v>1</v>
      </c>
      <c r="L21" s="1">
        <v>0</v>
      </c>
      <c r="M21" s="1">
        <v>0</v>
      </c>
      <c r="N21" s="1">
        <v>0</v>
      </c>
      <c r="O21" s="1" t="s">
        <v>58</v>
      </c>
      <c r="P21" s="1">
        <v>1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1</v>
      </c>
      <c r="Y21" s="1">
        <v>0</v>
      </c>
      <c r="Z21" s="1">
        <v>0</v>
      </c>
    </row>
    <row r="23" spans="1:26" x14ac:dyDescent="0.15">
      <c r="A23" s="1" t="s">
        <v>190</v>
      </c>
      <c r="O23" s="1" t="s">
        <v>190</v>
      </c>
    </row>
    <row r="25" spans="1:26" x14ac:dyDescent="0.15">
      <c r="A25" s="1" t="s">
        <v>191</v>
      </c>
      <c r="B25" s="1">
        <v>72335</v>
      </c>
      <c r="C25" s="1">
        <v>284</v>
      </c>
      <c r="D25" s="1">
        <v>1762</v>
      </c>
      <c r="E25" s="1">
        <v>3774</v>
      </c>
      <c r="F25" s="1">
        <v>2863</v>
      </c>
      <c r="G25" s="1">
        <v>5233</v>
      </c>
      <c r="H25" s="1">
        <v>3648</v>
      </c>
      <c r="I25" s="1">
        <v>25380</v>
      </c>
      <c r="J25" s="1">
        <v>2180</v>
      </c>
      <c r="K25" s="1">
        <v>3218</v>
      </c>
      <c r="L25" s="1">
        <v>990</v>
      </c>
      <c r="M25" s="1">
        <v>1002</v>
      </c>
      <c r="N25" s="1">
        <v>2814</v>
      </c>
      <c r="O25" s="1" t="s">
        <v>191</v>
      </c>
      <c r="P25" s="1">
        <v>3201</v>
      </c>
      <c r="Q25" s="1">
        <v>1331</v>
      </c>
      <c r="R25" s="1">
        <v>2909</v>
      </c>
      <c r="S25" s="1">
        <v>1994</v>
      </c>
      <c r="T25" s="1">
        <v>2100</v>
      </c>
      <c r="U25" s="1">
        <v>1385</v>
      </c>
      <c r="V25" s="1">
        <v>1440</v>
      </c>
      <c r="W25" s="1">
        <v>936</v>
      </c>
      <c r="X25" s="1">
        <v>1309</v>
      </c>
      <c r="Y25" s="1">
        <v>2537</v>
      </c>
      <c r="Z25" s="1">
        <v>45</v>
      </c>
    </row>
    <row r="26" spans="1:26" x14ac:dyDescent="0.15">
      <c r="A26" s="1" t="s">
        <v>100</v>
      </c>
      <c r="B26" s="1">
        <v>17534</v>
      </c>
      <c r="C26" s="1">
        <v>74</v>
      </c>
      <c r="D26" s="1">
        <v>452</v>
      </c>
      <c r="E26" s="1">
        <v>1097</v>
      </c>
      <c r="F26" s="1">
        <v>678</v>
      </c>
      <c r="G26" s="1">
        <v>1178</v>
      </c>
      <c r="H26" s="1">
        <v>891</v>
      </c>
      <c r="I26" s="1">
        <v>5707</v>
      </c>
      <c r="J26" s="1">
        <v>760</v>
      </c>
      <c r="K26" s="1">
        <v>739</v>
      </c>
      <c r="L26" s="1">
        <v>259</v>
      </c>
      <c r="M26" s="1">
        <v>203</v>
      </c>
      <c r="N26" s="1">
        <v>687</v>
      </c>
      <c r="O26" s="1" t="s">
        <v>100</v>
      </c>
      <c r="P26" s="1">
        <v>940</v>
      </c>
      <c r="Q26" s="1">
        <v>290</v>
      </c>
      <c r="R26" s="1">
        <v>959</v>
      </c>
      <c r="S26" s="1">
        <v>460</v>
      </c>
      <c r="T26" s="1">
        <v>483</v>
      </c>
      <c r="U26" s="1">
        <v>305</v>
      </c>
      <c r="V26" s="1">
        <v>219</v>
      </c>
      <c r="W26" s="1">
        <v>259</v>
      </c>
      <c r="X26" s="1">
        <v>313</v>
      </c>
      <c r="Y26" s="1">
        <v>567</v>
      </c>
      <c r="Z26" s="1">
        <v>14</v>
      </c>
    </row>
    <row r="27" spans="1:26" x14ac:dyDescent="0.15">
      <c r="A27" s="1" t="s">
        <v>111</v>
      </c>
      <c r="B27" s="1">
        <v>3299</v>
      </c>
      <c r="C27" s="1">
        <v>16</v>
      </c>
      <c r="D27" s="1">
        <v>71</v>
      </c>
      <c r="E27" s="1">
        <v>208</v>
      </c>
      <c r="F27" s="1">
        <v>126</v>
      </c>
      <c r="G27" s="1">
        <v>297</v>
      </c>
      <c r="H27" s="1">
        <v>184</v>
      </c>
      <c r="I27" s="1">
        <v>918</v>
      </c>
      <c r="J27" s="1">
        <v>101</v>
      </c>
      <c r="K27" s="1">
        <v>147</v>
      </c>
      <c r="L27" s="1">
        <v>51</v>
      </c>
      <c r="M27" s="1">
        <v>118</v>
      </c>
      <c r="N27" s="1">
        <v>165</v>
      </c>
      <c r="O27" s="1" t="s">
        <v>111</v>
      </c>
      <c r="P27" s="1">
        <v>163</v>
      </c>
      <c r="Q27" s="1">
        <v>80</v>
      </c>
      <c r="R27" s="1">
        <v>99</v>
      </c>
      <c r="S27" s="1">
        <v>88</v>
      </c>
      <c r="T27" s="1">
        <v>141</v>
      </c>
      <c r="U27" s="1">
        <v>63</v>
      </c>
      <c r="V27" s="1">
        <v>43</v>
      </c>
      <c r="W27" s="1">
        <v>38</v>
      </c>
      <c r="X27" s="1">
        <v>83</v>
      </c>
      <c r="Y27" s="1">
        <v>95</v>
      </c>
      <c r="Z27" s="1">
        <v>4</v>
      </c>
    </row>
    <row r="28" spans="1:26" x14ac:dyDescent="0.15">
      <c r="A28" s="1" t="s">
        <v>112</v>
      </c>
      <c r="B28" s="1">
        <v>3264</v>
      </c>
      <c r="C28" s="1">
        <v>16</v>
      </c>
      <c r="D28" s="1">
        <v>62</v>
      </c>
      <c r="E28" s="1">
        <v>240</v>
      </c>
      <c r="F28" s="1">
        <v>138</v>
      </c>
      <c r="G28" s="1">
        <v>255</v>
      </c>
      <c r="H28" s="1">
        <v>197</v>
      </c>
      <c r="I28" s="1">
        <v>988</v>
      </c>
      <c r="J28" s="1">
        <v>131</v>
      </c>
      <c r="K28" s="1">
        <v>132</v>
      </c>
      <c r="L28" s="1">
        <v>78</v>
      </c>
      <c r="M28" s="1">
        <v>36</v>
      </c>
      <c r="N28" s="1">
        <v>125</v>
      </c>
      <c r="O28" s="1" t="s">
        <v>112</v>
      </c>
      <c r="P28" s="1">
        <v>192</v>
      </c>
      <c r="Q28" s="1">
        <v>100</v>
      </c>
      <c r="R28" s="1">
        <v>106</v>
      </c>
      <c r="S28" s="1">
        <v>112</v>
      </c>
      <c r="T28" s="1">
        <v>84</v>
      </c>
      <c r="U28" s="1">
        <v>38</v>
      </c>
      <c r="V28" s="1">
        <v>46</v>
      </c>
      <c r="W28" s="1">
        <v>39</v>
      </c>
      <c r="X28" s="1">
        <v>48</v>
      </c>
      <c r="Y28" s="1">
        <v>99</v>
      </c>
      <c r="Z28" s="1">
        <v>2</v>
      </c>
    </row>
    <row r="29" spans="1:26" x14ac:dyDescent="0.15">
      <c r="A29" s="1" t="s">
        <v>113</v>
      </c>
      <c r="B29" s="1">
        <v>3557</v>
      </c>
      <c r="C29" s="1">
        <v>8</v>
      </c>
      <c r="D29" s="1">
        <v>101</v>
      </c>
      <c r="E29" s="1">
        <v>246</v>
      </c>
      <c r="F29" s="1">
        <v>211</v>
      </c>
      <c r="G29" s="1">
        <v>286</v>
      </c>
      <c r="H29" s="1">
        <v>211</v>
      </c>
      <c r="I29" s="1">
        <v>969</v>
      </c>
      <c r="J29" s="1">
        <v>93</v>
      </c>
      <c r="K29" s="1">
        <v>198</v>
      </c>
      <c r="L29" s="1">
        <v>59</v>
      </c>
      <c r="M29" s="1">
        <v>65</v>
      </c>
      <c r="N29" s="1">
        <v>128</v>
      </c>
      <c r="O29" s="1" t="s">
        <v>113</v>
      </c>
      <c r="P29" s="1">
        <v>226</v>
      </c>
      <c r="Q29" s="1">
        <v>133</v>
      </c>
      <c r="R29" s="1">
        <v>113</v>
      </c>
      <c r="S29" s="1">
        <v>123</v>
      </c>
      <c r="T29" s="1">
        <v>100</v>
      </c>
      <c r="U29" s="1">
        <v>51</v>
      </c>
      <c r="V29" s="1">
        <v>49</v>
      </c>
      <c r="W29" s="1">
        <v>34</v>
      </c>
      <c r="X29" s="1">
        <v>49</v>
      </c>
      <c r="Y29" s="1">
        <v>103</v>
      </c>
      <c r="Z29" s="1">
        <v>1</v>
      </c>
    </row>
    <row r="30" spans="1:26" x14ac:dyDescent="0.15">
      <c r="A30" s="1" t="s">
        <v>114</v>
      </c>
      <c r="B30" s="1">
        <v>4891</v>
      </c>
      <c r="C30" s="1">
        <v>11</v>
      </c>
      <c r="D30" s="1">
        <v>259</v>
      </c>
      <c r="E30" s="1">
        <v>357</v>
      </c>
      <c r="F30" s="1">
        <v>231</v>
      </c>
      <c r="G30" s="1">
        <v>348</v>
      </c>
      <c r="H30" s="1">
        <v>274</v>
      </c>
      <c r="I30" s="1">
        <v>1429</v>
      </c>
      <c r="J30" s="1">
        <v>127</v>
      </c>
      <c r="K30" s="1">
        <v>241</v>
      </c>
      <c r="L30" s="1">
        <v>60</v>
      </c>
      <c r="M30" s="1">
        <v>58</v>
      </c>
      <c r="N30" s="1">
        <v>260</v>
      </c>
      <c r="O30" s="1" t="s">
        <v>114</v>
      </c>
      <c r="P30" s="1">
        <v>302</v>
      </c>
      <c r="Q30" s="1">
        <v>107</v>
      </c>
      <c r="R30" s="1">
        <v>135</v>
      </c>
      <c r="S30" s="1">
        <v>225</v>
      </c>
      <c r="T30" s="1">
        <v>96</v>
      </c>
      <c r="U30" s="1">
        <v>111</v>
      </c>
      <c r="V30" s="1">
        <v>74</v>
      </c>
      <c r="W30" s="1">
        <v>33</v>
      </c>
      <c r="X30" s="1">
        <v>70</v>
      </c>
      <c r="Y30" s="1">
        <v>83</v>
      </c>
      <c r="Z30" s="1">
        <v>0</v>
      </c>
    </row>
    <row r="31" spans="1:26" x14ac:dyDescent="0.15">
      <c r="A31" s="1" t="s">
        <v>115</v>
      </c>
      <c r="B31" s="1">
        <v>3471</v>
      </c>
      <c r="C31" s="1">
        <v>9</v>
      </c>
      <c r="D31" s="1">
        <v>86</v>
      </c>
      <c r="E31" s="1">
        <v>158</v>
      </c>
      <c r="F31" s="1">
        <v>106</v>
      </c>
      <c r="G31" s="1">
        <v>252</v>
      </c>
      <c r="H31" s="1">
        <v>161</v>
      </c>
      <c r="I31" s="1">
        <v>1138</v>
      </c>
      <c r="J31" s="1">
        <v>102</v>
      </c>
      <c r="K31" s="1">
        <v>196</v>
      </c>
      <c r="L31" s="1">
        <v>39</v>
      </c>
      <c r="M31" s="1">
        <v>54</v>
      </c>
      <c r="N31" s="1">
        <v>177</v>
      </c>
      <c r="O31" s="1" t="s">
        <v>115</v>
      </c>
      <c r="P31" s="1">
        <v>132</v>
      </c>
      <c r="Q31" s="1">
        <v>40</v>
      </c>
      <c r="R31" s="1">
        <v>147</v>
      </c>
      <c r="S31" s="1">
        <v>95</v>
      </c>
      <c r="T31" s="1">
        <v>93</v>
      </c>
      <c r="U31" s="1">
        <v>154</v>
      </c>
      <c r="V31" s="1">
        <v>142</v>
      </c>
      <c r="W31" s="1">
        <v>46</v>
      </c>
      <c r="X31" s="1">
        <v>60</v>
      </c>
      <c r="Y31" s="1">
        <v>82</v>
      </c>
      <c r="Z31" s="1">
        <v>2</v>
      </c>
    </row>
    <row r="32" spans="1:26" x14ac:dyDescent="0.15">
      <c r="A32" s="1" t="s">
        <v>116</v>
      </c>
      <c r="B32" s="1">
        <v>3613</v>
      </c>
      <c r="C32" s="1">
        <v>7</v>
      </c>
      <c r="D32" s="1">
        <v>107</v>
      </c>
      <c r="E32" s="1">
        <v>149</v>
      </c>
      <c r="F32" s="1">
        <v>92</v>
      </c>
      <c r="G32" s="1">
        <v>209</v>
      </c>
      <c r="H32" s="1">
        <v>170</v>
      </c>
      <c r="I32" s="1">
        <v>1116</v>
      </c>
      <c r="J32" s="1">
        <v>99</v>
      </c>
      <c r="K32" s="1">
        <v>175</v>
      </c>
      <c r="L32" s="1">
        <v>71</v>
      </c>
      <c r="M32" s="1">
        <v>41</v>
      </c>
      <c r="N32" s="1">
        <v>156</v>
      </c>
      <c r="O32" s="1" t="s">
        <v>116</v>
      </c>
      <c r="P32" s="1">
        <v>199</v>
      </c>
      <c r="Q32" s="1">
        <v>72</v>
      </c>
      <c r="R32" s="1">
        <v>134</v>
      </c>
      <c r="S32" s="1">
        <v>100</v>
      </c>
      <c r="T32" s="1">
        <v>113</v>
      </c>
      <c r="U32" s="1">
        <v>190</v>
      </c>
      <c r="V32" s="1">
        <v>102</v>
      </c>
      <c r="W32" s="1">
        <v>61</v>
      </c>
      <c r="X32" s="1">
        <v>106</v>
      </c>
      <c r="Y32" s="1">
        <v>141</v>
      </c>
      <c r="Z32" s="1">
        <v>3</v>
      </c>
    </row>
    <row r="33" spans="1:26" x14ac:dyDescent="0.15">
      <c r="A33" s="1" t="s">
        <v>117</v>
      </c>
      <c r="B33" s="1">
        <v>3291</v>
      </c>
      <c r="C33" s="1">
        <v>1</v>
      </c>
      <c r="D33" s="1">
        <v>90</v>
      </c>
      <c r="E33" s="1">
        <v>202</v>
      </c>
      <c r="F33" s="1">
        <v>65</v>
      </c>
      <c r="G33" s="1">
        <v>253</v>
      </c>
      <c r="H33" s="1">
        <v>190</v>
      </c>
      <c r="I33" s="1">
        <v>1131</v>
      </c>
      <c r="J33" s="1">
        <v>96</v>
      </c>
      <c r="K33" s="1">
        <v>188</v>
      </c>
      <c r="L33" s="1">
        <v>29</v>
      </c>
      <c r="M33" s="1">
        <v>71</v>
      </c>
      <c r="N33" s="1">
        <v>161</v>
      </c>
      <c r="O33" s="1" t="s">
        <v>117</v>
      </c>
      <c r="P33" s="1">
        <v>180</v>
      </c>
      <c r="Q33" s="1">
        <v>54</v>
      </c>
      <c r="R33" s="1">
        <v>121</v>
      </c>
      <c r="S33" s="1">
        <v>105</v>
      </c>
      <c r="T33" s="1">
        <v>82</v>
      </c>
      <c r="U33" s="1">
        <v>39</v>
      </c>
      <c r="V33" s="1">
        <v>31</v>
      </c>
      <c r="W33" s="1">
        <v>58</v>
      </c>
      <c r="X33" s="1">
        <v>73</v>
      </c>
      <c r="Y33" s="1">
        <v>69</v>
      </c>
      <c r="Z33" s="1">
        <v>2</v>
      </c>
    </row>
    <row r="34" spans="1:26" x14ac:dyDescent="0.15">
      <c r="A34" s="1" t="s">
        <v>118</v>
      </c>
      <c r="B34" s="1">
        <v>2471</v>
      </c>
      <c r="C34" s="1">
        <v>25</v>
      </c>
      <c r="D34" s="1">
        <v>66</v>
      </c>
      <c r="E34" s="1">
        <v>163</v>
      </c>
      <c r="F34" s="1">
        <v>70</v>
      </c>
      <c r="G34" s="1">
        <v>196</v>
      </c>
      <c r="H34" s="1">
        <v>155</v>
      </c>
      <c r="I34" s="1">
        <v>781</v>
      </c>
      <c r="J34" s="1">
        <v>58</v>
      </c>
      <c r="K34" s="1">
        <v>131</v>
      </c>
      <c r="L34" s="1">
        <v>27</v>
      </c>
      <c r="M34" s="1">
        <v>52</v>
      </c>
      <c r="N34" s="1">
        <v>130</v>
      </c>
      <c r="O34" s="1" t="s">
        <v>118</v>
      </c>
      <c r="P34" s="1">
        <v>97</v>
      </c>
      <c r="Q34" s="1">
        <v>36</v>
      </c>
      <c r="R34" s="1">
        <v>89</v>
      </c>
      <c r="S34" s="1">
        <v>71</v>
      </c>
      <c r="T34" s="1">
        <v>70</v>
      </c>
      <c r="U34" s="1">
        <v>27</v>
      </c>
      <c r="V34" s="1">
        <v>34</v>
      </c>
      <c r="W34" s="1">
        <v>74</v>
      </c>
      <c r="X34" s="1">
        <v>52</v>
      </c>
      <c r="Y34" s="1">
        <v>67</v>
      </c>
      <c r="Z34" s="1">
        <v>0</v>
      </c>
    </row>
    <row r="35" spans="1:26" x14ac:dyDescent="0.15">
      <c r="A35" s="1" t="s">
        <v>119</v>
      </c>
      <c r="B35" s="1">
        <v>15111</v>
      </c>
      <c r="C35" s="1">
        <v>55</v>
      </c>
      <c r="D35" s="1">
        <v>358</v>
      </c>
      <c r="E35" s="1">
        <v>775</v>
      </c>
      <c r="F35" s="1">
        <v>969</v>
      </c>
      <c r="G35" s="1">
        <v>1031</v>
      </c>
      <c r="H35" s="1">
        <v>622</v>
      </c>
      <c r="I35" s="1">
        <v>4704</v>
      </c>
      <c r="J35" s="1">
        <v>367</v>
      </c>
      <c r="K35" s="1">
        <v>461</v>
      </c>
      <c r="L35" s="1">
        <v>203</v>
      </c>
      <c r="M35" s="1">
        <v>172</v>
      </c>
      <c r="N35" s="1">
        <v>601</v>
      </c>
      <c r="O35" s="1" t="s">
        <v>119</v>
      </c>
      <c r="P35" s="1">
        <v>531</v>
      </c>
      <c r="Q35" s="1">
        <v>327</v>
      </c>
      <c r="R35" s="1">
        <v>498</v>
      </c>
      <c r="S35" s="1">
        <v>336</v>
      </c>
      <c r="T35" s="1">
        <v>716</v>
      </c>
      <c r="U35" s="1">
        <v>348</v>
      </c>
      <c r="V35" s="1">
        <v>625</v>
      </c>
      <c r="W35" s="1">
        <v>221</v>
      </c>
      <c r="X35" s="1">
        <v>350</v>
      </c>
      <c r="Y35" s="1">
        <v>833</v>
      </c>
      <c r="Z35" s="1">
        <v>8</v>
      </c>
    </row>
    <row r="36" spans="1:26" x14ac:dyDescent="0.15">
      <c r="A36" s="1" t="s">
        <v>120</v>
      </c>
      <c r="B36" s="1">
        <v>1333</v>
      </c>
      <c r="C36" s="1">
        <v>6</v>
      </c>
      <c r="D36" s="1">
        <v>8</v>
      </c>
      <c r="E36" s="1">
        <v>22</v>
      </c>
      <c r="F36" s="1">
        <v>32</v>
      </c>
      <c r="G36" s="1">
        <v>265</v>
      </c>
      <c r="H36" s="1">
        <v>58</v>
      </c>
      <c r="I36" s="1">
        <v>514</v>
      </c>
      <c r="J36" s="1">
        <v>34</v>
      </c>
      <c r="K36" s="1">
        <v>119</v>
      </c>
      <c r="L36" s="1">
        <v>15</v>
      </c>
      <c r="M36" s="1">
        <v>10</v>
      </c>
      <c r="N36" s="1">
        <v>23</v>
      </c>
      <c r="O36" s="1" t="s">
        <v>120</v>
      </c>
      <c r="P36" s="1">
        <v>37</v>
      </c>
      <c r="Q36" s="1">
        <v>12</v>
      </c>
      <c r="R36" s="1">
        <v>104</v>
      </c>
      <c r="S36" s="1">
        <v>20</v>
      </c>
      <c r="T36" s="1">
        <v>10</v>
      </c>
      <c r="U36" s="1">
        <v>3</v>
      </c>
      <c r="V36" s="1">
        <v>4</v>
      </c>
      <c r="W36" s="1">
        <v>9</v>
      </c>
      <c r="X36" s="1">
        <v>8</v>
      </c>
      <c r="Y36" s="1">
        <v>20</v>
      </c>
      <c r="Z36" s="1">
        <v>0</v>
      </c>
    </row>
    <row r="37" spans="1:26" x14ac:dyDescent="0.15">
      <c r="A37" s="1" t="s">
        <v>121</v>
      </c>
      <c r="B37" s="1">
        <v>2120</v>
      </c>
      <c r="C37" s="1">
        <v>23</v>
      </c>
      <c r="D37" s="1">
        <v>20</v>
      </c>
      <c r="E37" s="1">
        <v>28</v>
      </c>
      <c r="F37" s="1">
        <v>30</v>
      </c>
      <c r="G37" s="1">
        <v>246</v>
      </c>
      <c r="H37" s="1">
        <v>108</v>
      </c>
      <c r="I37" s="1">
        <v>1035</v>
      </c>
      <c r="J37" s="1">
        <v>36</v>
      </c>
      <c r="K37" s="1">
        <v>129</v>
      </c>
      <c r="L37" s="1">
        <v>25</v>
      </c>
      <c r="M37" s="1">
        <v>42</v>
      </c>
      <c r="N37" s="1">
        <v>49</v>
      </c>
      <c r="O37" s="1" t="s">
        <v>121</v>
      </c>
      <c r="P37" s="1">
        <v>44</v>
      </c>
      <c r="Q37" s="1">
        <v>15</v>
      </c>
      <c r="R37" s="1">
        <v>121</v>
      </c>
      <c r="S37" s="1">
        <v>44</v>
      </c>
      <c r="T37" s="1">
        <v>18</v>
      </c>
      <c r="U37" s="1">
        <v>9</v>
      </c>
      <c r="V37" s="1">
        <v>7</v>
      </c>
      <c r="W37" s="1">
        <v>17</v>
      </c>
      <c r="X37" s="1">
        <v>22</v>
      </c>
      <c r="Y37" s="1">
        <v>51</v>
      </c>
      <c r="Z37" s="1">
        <v>1</v>
      </c>
    </row>
    <row r="38" spans="1:26" x14ac:dyDescent="0.15">
      <c r="A38" s="1" t="s">
        <v>122</v>
      </c>
      <c r="B38" s="1">
        <v>4151</v>
      </c>
      <c r="C38" s="1">
        <v>21</v>
      </c>
      <c r="D38" s="1">
        <v>53</v>
      </c>
      <c r="E38" s="1">
        <v>67</v>
      </c>
      <c r="F38" s="1">
        <v>67</v>
      </c>
      <c r="G38" s="1">
        <v>288</v>
      </c>
      <c r="H38" s="1">
        <v>166</v>
      </c>
      <c r="I38" s="1">
        <v>2216</v>
      </c>
      <c r="J38" s="1">
        <v>110</v>
      </c>
      <c r="K38" s="1">
        <v>200</v>
      </c>
      <c r="L38" s="1">
        <v>38</v>
      </c>
      <c r="M38" s="1">
        <v>41</v>
      </c>
      <c r="N38" s="1">
        <v>83</v>
      </c>
      <c r="O38" s="1" t="s">
        <v>122</v>
      </c>
      <c r="P38" s="1">
        <v>97</v>
      </c>
      <c r="Q38" s="1">
        <v>32</v>
      </c>
      <c r="R38" s="1">
        <v>160</v>
      </c>
      <c r="S38" s="1">
        <v>95</v>
      </c>
      <c r="T38" s="1">
        <v>60</v>
      </c>
      <c r="U38" s="1">
        <v>31</v>
      </c>
      <c r="V38" s="1">
        <v>51</v>
      </c>
      <c r="W38" s="1">
        <v>27</v>
      </c>
      <c r="X38" s="1">
        <v>46</v>
      </c>
      <c r="Y38" s="1">
        <v>195</v>
      </c>
      <c r="Z38" s="1">
        <v>7</v>
      </c>
    </row>
    <row r="39" spans="1:26" x14ac:dyDescent="0.15">
      <c r="A39" s="1" t="s">
        <v>123</v>
      </c>
      <c r="B39" s="1">
        <v>1413</v>
      </c>
      <c r="C39" s="1">
        <v>4</v>
      </c>
      <c r="D39" s="1">
        <v>11</v>
      </c>
      <c r="E39" s="1">
        <v>22</v>
      </c>
      <c r="F39" s="1">
        <v>19</v>
      </c>
      <c r="G39" s="1">
        <v>45</v>
      </c>
      <c r="H39" s="1">
        <v>142</v>
      </c>
      <c r="I39" s="1">
        <v>773</v>
      </c>
      <c r="J39" s="1">
        <v>22</v>
      </c>
      <c r="K39" s="1">
        <v>75</v>
      </c>
      <c r="L39" s="1">
        <v>9</v>
      </c>
      <c r="M39" s="1">
        <v>14</v>
      </c>
      <c r="N39" s="1">
        <v>34</v>
      </c>
      <c r="O39" s="1" t="s">
        <v>123</v>
      </c>
      <c r="P39" s="1">
        <v>23</v>
      </c>
      <c r="Q39" s="1">
        <v>16</v>
      </c>
      <c r="R39" s="1">
        <v>63</v>
      </c>
      <c r="S39" s="1">
        <v>58</v>
      </c>
      <c r="T39" s="1">
        <v>13</v>
      </c>
      <c r="U39" s="1">
        <v>2</v>
      </c>
      <c r="V39" s="1">
        <v>7</v>
      </c>
      <c r="W39" s="1">
        <v>9</v>
      </c>
      <c r="X39" s="1">
        <v>13</v>
      </c>
      <c r="Y39" s="1">
        <v>39</v>
      </c>
      <c r="Z39" s="1">
        <v>0</v>
      </c>
    </row>
    <row r="40" spans="1:26" x14ac:dyDescent="0.15">
      <c r="A40" s="1" t="s">
        <v>124</v>
      </c>
      <c r="B40" s="1">
        <v>1782</v>
      </c>
      <c r="C40" s="1">
        <v>6</v>
      </c>
      <c r="D40" s="1">
        <v>6</v>
      </c>
      <c r="E40" s="1">
        <v>23</v>
      </c>
      <c r="F40" s="1">
        <v>21</v>
      </c>
      <c r="G40" s="1">
        <v>52</v>
      </c>
      <c r="H40" s="1">
        <v>94</v>
      </c>
      <c r="I40" s="1">
        <v>1233</v>
      </c>
      <c r="J40" s="1">
        <v>27</v>
      </c>
      <c r="K40" s="1">
        <v>46</v>
      </c>
      <c r="L40" s="1">
        <v>13</v>
      </c>
      <c r="M40" s="1">
        <v>22</v>
      </c>
      <c r="N40" s="1">
        <v>20</v>
      </c>
      <c r="O40" s="1" t="s">
        <v>124</v>
      </c>
      <c r="P40" s="1">
        <v>26</v>
      </c>
      <c r="Q40" s="1">
        <v>12</v>
      </c>
      <c r="R40" s="1">
        <v>43</v>
      </c>
      <c r="S40" s="1">
        <v>36</v>
      </c>
      <c r="T40" s="1">
        <v>19</v>
      </c>
      <c r="U40" s="1">
        <v>11</v>
      </c>
      <c r="V40" s="1">
        <v>5</v>
      </c>
      <c r="W40" s="1">
        <v>8</v>
      </c>
      <c r="X40" s="1">
        <v>9</v>
      </c>
      <c r="Y40" s="1">
        <v>49</v>
      </c>
      <c r="Z40" s="1">
        <v>1</v>
      </c>
    </row>
    <row r="41" spans="1:26" x14ac:dyDescent="0.15">
      <c r="A41" s="1" t="s">
        <v>125</v>
      </c>
      <c r="B41" s="1">
        <v>426</v>
      </c>
      <c r="C41" s="1">
        <v>1</v>
      </c>
      <c r="D41" s="1">
        <v>6</v>
      </c>
      <c r="E41" s="1">
        <v>10</v>
      </c>
      <c r="F41" s="1">
        <v>2</v>
      </c>
      <c r="G41" s="1">
        <v>13</v>
      </c>
      <c r="H41" s="1">
        <v>6</v>
      </c>
      <c r="I41" s="1">
        <v>310</v>
      </c>
      <c r="J41" s="1">
        <v>4</v>
      </c>
      <c r="K41" s="1">
        <v>19</v>
      </c>
      <c r="L41" s="1">
        <v>1</v>
      </c>
      <c r="M41" s="1">
        <v>1</v>
      </c>
      <c r="N41" s="1">
        <v>3</v>
      </c>
      <c r="O41" s="1" t="s">
        <v>125</v>
      </c>
      <c r="P41" s="1">
        <v>4</v>
      </c>
      <c r="Q41" s="1">
        <v>0</v>
      </c>
      <c r="R41" s="1">
        <v>1</v>
      </c>
      <c r="S41" s="1">
        <v>25</v>
      </c>
      <c r="T41" s="1">
        <v>0</v>
      </c>
      <c r="U41" s="1">
        <v>1</v>
      </c>
      <c r="V41" s="1">
        <v>1</v>
      </c>
      <c r="W41" s="1">
        <v>3</v>
      </c>
      <c r="X41" s="1">
        <v>3</v>
      </c>
      <c r="Y41" s="1">
        <v>12</v>
      </c>
      <c r="Z41" s="1">
        <v>0</v>
      </c>
    </row>
    <row r="42" spans="1:26" x14ac:dyDescent="0.15">
      <c r="A42" s="1" t="s">
        <v>126</v>
      </c>
      <c r="B42" s="1">
        <v>71</v>
      </c>
      <c r="C42" s="1">
        <v>1</v>
      </c>
      <c r="D42" s="1">
        <v>0</v>
      </c>
      <c r="E42" s="1">
        <v>0</v>
      </c>
      <c r="F42" s="1">
        <v>0</v>
      </c>
      <c r="G42" s="1">
        <v>2</v>
      </c>
      <c r="H42" s="1">
        <v>9</v>
      </c>
      <c r="I42" s="1">
        <v>51</v>
      </c>
      <c r="J42" s="1">
        <v>2</v>
      </c>
      <c r="K42" s="1">
        <v>2</v>
      </c>
      <c r="L42" s="1">
        <v>0</v>
      </c>
      <c r="M42" s="1">
        <v>0</v>
      </c>
      <c r="N42" s="1">
        <v>0</v>
      </c>
      <c r="O42" s="1" t="s">
        <v>126</v>
      </c>
      <c r="P42" s="1">
        <v>0</v>
      </c>
      <c r="Q42" s="1">
        <v>0</v>
      </c>
      <c r="R42" s="1">
        <v>1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3</v>
      </c>
      <c r="Z42" s="1">
        <v>0</v>
      </c>
    </row>
    <row r="43" spans="1:26" x14ac:dyDescent="0.15">
      <c r="A43" s="1" t="s">
        <v>127</v>
      </c>
      <c r="B43" s="1">
        <v>196</v>
      </c>
      <c r="C43" s="1">
        <v>0</v>
      </c>
      <c r="D43" s="1">
        <v>6</v>
      </c>
      <c r="E43" s="1">
        <v>4</v>
      </c>
      <c r="F43" s="1">
        <v>6</v>
      </c>
      <c r="G43" s="1">
        <v>7</v>
      </c>
      <c r="H43" s="1">
        <v>8</v>
      </c>
      <c r="I43" s="1">
        <v>113</v>
      </c>
      <c r="J43" s="1">
        <v>7</v>
      </c>
      <c r="K43" s="1">
        <v>10</v>
      </c>
      <c r="L43" s="1">
        <v>0</v>
      </c>
      <c r="M43" s="1">
        <v>1</v>
      </c>
      <c r="N43" s="1">
        <v>12</v>
      </c>
      <c r="O43" s="1" t="s">
        <v>127</v>
      </c>
      <c r="P43" s="1">
        <v>2</v>
      </c>
      <c r="Q43" s="1">
        <v>2</v>
      </c>
      <c r="R43" s="1">
        <v>3</v>
      </c>
      <c r="S43" s="1">
        <v>0</v>
      </c>
      <c r="T43" s="1">
        <v>1</v>
      </c>
      <c r="U43" s="1">
        <v>1</v>
      </c>
      <c r="V43" s="1">
        <v>0</v>
      </c>
      <c r="W43" s="1">
        <v>0</v>
      </c>
      <c r="X43" s="1">
        <v>2</v>
      </c>
      <c r="Y43" s="1">
        <v>11</v>
      </c>
      <c r="Z43" s="1">
        <v>0</v>
      </c>
    </row>
    <row r="44" spans="1:26" x14ac:dyDescent="0.15">
      <c r="A44" s="1" t="s">
        <v>128</v>
      </c>
      <c r="B44" s="1">
        <v>210</v>
      </c>
      <c r="C44" s="1">
        <v>0</v>
      </c>
      <c r="D44" s="1">
        <v>0</v>
      </c>
      <c r="E44" s="1">
        <v>3</v>
      </c>
      <c r="F44" s="1">
        <v>0</v>
      </c>
      <c r="G44" s="1">
        <v>6</v>
      </c>
      <c r="H44" s="1">
        <v>2</v>
      </c>
      <c r="I44" s="1">
        <v>156</v>
      </c>
      <c r="J44" s="1">
        <v>2</v>
      </c>
      <c r="K44" s="1">
        <v>4</v>
      </c>
      <c r="L44" s="1">
        <v>6</v>
      </c>
      <c r="M44" s="1">
        <v>0</v>
      </c>
      <c r="N44" s="1">
        <v>0</v>
      </c>
      <c r="O44" s="1" t="s">
        <v>128</v>
      </c>
      <c r="P44" s="1">
        <v>3</v>
      </c>
      <c r="Q44" s="1">
        <v>3</v>
      </c>
      <c r="R44" s="1">
        <v>9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16</v>
      </c>
      <c r="Z44" s="1">
        <v>0</v>
      </c>
    </row>
    <row r="45" spans="1:26" x14ac:dyDescent="0.15">
      <c r="A45" s="1" t="s">
        <v>129</v>
      </c>
      <c r="B45" s="1">
        <v>84</v>
      </c>
      <c r="C45" s="1">
        <v>0</v>
      </c>
      <c r="D45" s="1">
        <v>0</v>
      </c>
      <c r="E45" s="1">
        <v>0</v>
      </c>
      <c r="F45" s="1">
        <v>0</v>
      </c>
      <c r="G45" s="1">
        <v>2</v>
      </c>
      <c r="H45" s="1">
        <v>0</v>
      </c>
      <c r="I45" s="1">
        <v>60</v>
      </c>
      <c r="J45" s="1">
        <v>1</v>
      </c>
      <c r="K45" s="1">
        <v>6</v>
      </c>
      <c r="L45" s="1">
        <v>2</v>
      </c>
      <c r="M45" s="1">
        <v>1</v>
      </c>
      <c r="N45" s="1">
        <v>0</v>
      </c>
      <c r="O45" s="1" t="s">
        <v>129</v>
      </c>
      <c r="P45" s="1">
        <v>3</v>
      </c>
      <c r="Q45" s="1">
        <v>0</v>
      </c>
      <c r="R45" s="1">
        <v>3</v>
      </c>
      <c r="S45" s="1">
        <v>1</v>
      </c>
      <c r="T45" s="1">
        <v>1</v>
      </c>
      <c r="U45" s="1">
        <v>1</v>
      </c>
      <c r="V45" s="1">
        <v>0</v>
      </c>
      <c r="W45" s="1">
        <v>0</v>
      </c>
      <c r="X45" s="1">
        <v>2</v>
      </c>
      <c r="Y45" s="1">
        <v>1</v>
      </c>
      <c r="Z45" s="1">
        <v>0</v>
      </c>
    </row>
    <row r="46" spans="1:26" x14ac:dyDescent="0.15">
      <c r="A46" s="1" t="s">
        <v>130</v>
      </c>
      <c r="B46" s="1">
        <v>5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5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 t="s">
        <v>130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</row>
    <row r="47" spans="1:26" x14ac:dyDescent="0.15">
      <c r="A47" s="1" t="s">
        <v>131</v>
      </c>
      <c r="B47" s="1">
        <v>8</v>
      </c>
      <c r="C47" s="1">
        <v>0</v>
      </c>
      <c r="D47" s="1">
        <v>0</v>
      </c>
      <c r="E47" s="1">
        <v>0</v>
      </c>
      <c r="F47" s="1">
        <v>0</v>
      </c>
      <c r="G47" s="1">
        <v>2</v>
      </c>
      <c r="H47" s="1">
        <v>0</v>
      </c>
      <c r="I47" s="1">
        <v>6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 t="s">
        <v>131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</row>
    <row r="48" spans="1:26" x14ac:dyDescent="0.15">
      <c r="A48" s="1" t="s">
        <v>58</v>
      </c>
      <c r="B48" s="1">
        <v>34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27</v>
      </c>
      <c r="J48" s="1">
        <v>1</v>
      </c>
      <c r="K48" s="1">
        <v>0</v>
      </c>
      <c r="L48" s="1">
        <v>5</v>
      </c>
      <c r="M48" s="1">
        <v>0</v>
      </c>
      <c r="N48" s="1">
        <v>0</v>
      </c>
      <c r="O48" s="1" t="s">
        <v>58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1</v>
      </c>
      <c r="Z48" s="1">
        <v>0</v>
      </c>
    </row>
    <row r="49" spans="1:26" x14ac:dyDescent="0.15">
      <c r="A49" s="31" t="s">
        <v>164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 t="s">
        <v>164</v>
      </c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x14ac:dyDescent="0.1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x14ac:dyDescent="0.15">
      <c r="A51" s="1" t="s">
        <v>189</v>
      </c>
      <c r="O51" s="1" t="s">
        <v>189</v>
      </c>
    </row>
    <row r="52" spans="1:26" s="2" customFormat="1" x14ac:dyDescent="0.15">
      <c r="A52" s="7"/>
      <c r="B52" s="8" t="s">
        <v>0</v>
      </c>
      <c r="C52" s="8" t="s">
        <v>1</v>
      </c>
      <c r="D52" s="8" t="s">
        <v>2</v>
      </c>
      <c r="E52" s="8" t="s">
        <v>3</v>
      </c>
      <c r="F52" s="8" t="s">
        <v>4</v>
      </c>
      <c r="G52" s="8" t="s">
        <v>5</v>
      </c>
      <c r="H52" s="8" t="s">
        <v>6</v>
      </c>
      <c r="I52" s="8" t="s">
        <v>7</v>
      </c>
      <c r="J52" s="8" t="s">
        <v>8</v>
      </c>
      <c r="K52" s="8" t="s">
        <v>9</v>
      </c>
      <c r="L52" s="8" t="s">
        <v>10</v>
      </c>
      <c r="M52" s="8" t="s">
        <v>11</v>
      </c>
      <c r="N52" s="8" t="s">
        <v>12</v>
      </c>
      <c r="O52" s="7"/>
      <c r="P52" s="8" t="s">
        <v>13</v>
      </c>
      <c r="Q52" s="8" t="s">
        <v>14</v>
      </c>
      <c r="R52" s="8" t="s">
        <v>15</v>
      </c>
      <c r="S52" s="8" t="s">
        <v>16</v>
      </c>
      <c r="T52" s="8" t="s">
        <v>17</v>
      </c>
      <c r="U52" s="8" t="s">
        <v>18</v>
      </c>
      <c r="V52" s="8" t="s">
        <v>19</v>
      </c>
      <c r="W52" s="8" t="s">
        <v>20</v>
      </c>
      <c r="X52" s="8" t="s">
        <v>21</v>
      </c>
      <c r="Y52" s="8" t="s">
        <v>22</v>
      </c>
      <c r="Z52" s="8" t="s">
        <v>23</v>
      </c>
    </row>
    <row r="53" spans="1:26" x14ac:dyDescent="0.15">
      <c r="A53" s="1" t="s">
        <v>190</v>
      </c>
      <c r="O53" s="1" t="s">
        <v>190</v>
      </c>
    </row>
    <row r="55" spans="1:26" x14ac:dyDescent="0.15">
      <c r="A55" s="1" t="s">
        <v>185</v>
      </c>
      <c r="B55" s="1">
        <v>35770</v>
      </c>
      <c r="C55" s="1">
        <v>141</v>
      </c>
      <c r="D55" s="1">
        <v>863</v>
      </c>
      <c r="E55" s="1">
        <v>1863</v>
      </c>
      <c r="F55" s="1">
        <v>1369</v>
      </c>
      <c r="G55" s="1">
        <v>2597</v>
      </c>
      <c r="H55" s="1">
        <v>1797</v>
      </c>
      <c r="I55" s="1">
        <v>12529</v>
      </c>
      <c r="J55" s="1">
        <v>1077</v>
      </c>
      <c r="K55" s="1">
        <v>1557</v>
      </c>
      <c r="L55" s="1">
        <v>478</v>
      </c>
      <c r="M55" s="1">
        <v>509</v>
      </c>
      <c r="N55" s="1">
        <v>1381</v>
      </c>
      <c r="O55" s="1" t="s">
        <v>185</v>
      </c>
      <c r="P55" s="1">
        <v>1619</v>
      </c>
      <c r="Q55" s="1">
        <v>676</v>
      </c>
      <c r="R55" s="1">
        <v>1431</v>
      </c>
      <c r="S55" s="1">
        <v>1016</v>
      </c>
      <c r="T55" s="1">
        <v>1024</v>
      </c>
      <c r="U55" s="1">
        <v>622</v>
      </c>
      <c r="V55" s="1">
        <v>717</v>
      </c>
      <c r="W55" s="1">
        <v>470</v>
      </c>
      <c r="X55" s="1">
        <v>703</v>
      </c>
      <c r="Y55" s="1">
        <v>1310</v>
      </c>
      <c r="Z55" s="1">
        <v>21</v>
      </c>
    </row>
    <row r="56" spans="1:26" x14ac:dyDescent="0.15">
      <c r="A56" s="1" t="s">
        <v>110</v>
      </c>
      <c r="B56" s="1">
        <v>8649</v>
      </c>
      <c r="C56" s="1">
        <v>37</v>
      </c>
      <c r="D56" s="1">
        <v>224</v>
      </c>
      <c r="E56" s="1">
        <v>530</v>
      </c>
      <c r="F56" s="1">
        <v>322</v>
      </c>
      <c r="G56" s="1">
        <v>604</v>
      </c>
      <c r="H56" s="1">
        <v>431</v>
      </c>
      <c r="I56" s="1">
        <v>2850</v>
      </c>
      <c r="J56" s="1">
        <v>343</v>
      </c>
      <c r="K56" s="1">
        <v>369</v>
      </c>
      <c r="L56" s="1">
        <v>131</v>
      </c>
      <c r="M56" s="1">
        <v>109</v>
      </c>
      <c r="N56" s="1">
        <v>335</v>
      </c>
      <c r="O56" s="1" t="s">
        <v>110</v>
      </c>
      <c r="P56" s="1">
        <v>457</v>
      </c>
      <c r="Q56" s="1">
        <v>150</v>
      </c>
      <c r="R56" s="1">
        <v>462</v>
      </c>
      <c r="S56" s="1">
        <v>235</v>
      </c>
      <c r="T56" s="1">
        <v>227</v>
      </c>
      <c r="U56" s="1">
        <v>139</v>
      </c>
      <c r="V56" s="1">
        <v>121</v>
      </c>
      <c r="W56" s="1">
        <v>127</v>
      </c>
      <c r="X56" s="1">
        <v>166</v>
      </c>
      <c r="Y56" s="1">
        <v>273</v>
      </c>
      <c r="Z56" s="1">
        <v>7</v>
      </c>
    </row>
    <row r="57" spans="1:26" x14ac:dyDescent="0.15">
      <c r="A57" s="1" t="s">
        <v>111</v>
      </c>
      <c r="B57" s="1">
        <v>1591</v>
      </c>
      <c r="C57" s="1">
        <v>4</v>
      </c>
      <c r="D57" s="1">
        <v>44</v>
      </c>
      <c r="E57" s="1">
        <v>95</v>
      </c>
      <c r="F57" s="1">
        <v>56</v>
      </c>
      <c r="G57" s="1">
        <v>142</v>
      </c>
      <c r="H57" s="1">
        <v>88</v>
      </c>
      <c r="I57" s="1">
        <v>471</v>
      </c>
      <c r="J57" s="1">
        <v>53</v>
      </c>
      <c r="K57" s="1">
        <v>58</v>
      </c>
      <c r="L57" s="1">
        <v>21</v>
      </c>
      <c r="M57" s="1">
        <v>55</v>
      </c>
      <c r="N57" s="1">
        <v>74</v>
      </c>
      <c r="O57" s="1" t="s">
        <v>111</v>
      </c>
      <c r="P57" s="1">
        <v>85</v>
      </c>
      <c r="Q57" s="1">
        <v>27</v>
      </c>
      <c r="R57" s="1">
        <v>42</v>
      </c>
      <c r="S57" s="1">
        <v>37</v>
      </c>
      <c r="T57" s="1">
        <v>70</v>
      </c>
      <c r="U57" s="1">
        <v>31</v>
      </c>
      <c r="V57" s="1">
        <v>26</v>
      </c>
      <c r="W57" s="1">
        <v>18</v>
      </c>
      <c r="X57" s="1">
        <v>43</v>
      </c>
      <c r="Y57" s="1">
        <v>50</v>
      </c>
      <c r="Z57" s="1">
        <v>1</v>
      </c>
    </row>
    <row r="58" spans="1:26" x14ac:dyDescent="0.15">
      <c r="A58" s="1" t="s">
        <v>112</v>
      </c>
      <c r="B58" s="1">
        <v>1528</v>
      </c>
      <c r="C58" s="1">
        <v>7</v>
      </c>
      <c r="D58" s="1">
        <v>28</v>
      </c>
      <c r="E58" s="1">
        <v>112</v>
      </c>
      <c r="F58" s="1">
        <v>47</v>
      </c>
      <c r="G58" s="1">
        <v>123</v>
      </c>
      <c r="H58" s="1">
        <v>89</v>
      </c>
      <c r="I58" s="1">
        <v>450</v>
      </c>
      <c r="J58" s="1">
        <v>72</v>
      </c>
      <c r="K58" s="1">
        <v>62</v>
      </c>
      <c r="L58" s="1">
        <v>32</v>
      </c>
      <c r="M58" s="1">
        <v>17</v>
      </c>
      <c r="N58" s="1">
        <v>62</v>
      </c>
      <c r="O58" s="1" t="s">
        <v>112</v>
      </c>
      <c r="P58" s="1">
        <v>97</v>
      </c>
      <c r="Q58" s="1">
        <v>44</v>
      </c>
      <c r="R58" s="1">
        <v>51</v>
      </c>
      <c r="S58" s="1">
        <v>61</v>
      </c>
      <c r="T58" s="1">
        <v>38</v>
      </c>
      <c r="U58" s="1">
        <v>15</v>
      </c>
      <c r="V58" s="1">
        <v>33</v>
      </c>
      <c r="W58" s="1">
        <v>18</v>
      </c>
      <c r="X58" s="1">
        <v>23</v>
      </c>
      <c r="Y58" s="1">
        <v>46</v>
      </c>
      <c r="Z58" s="1">
        <v>1</v>
      </c>
    </row>
    <row r="59" spans="1:26" x14ac:dyDescent="0.15">
      <c r="A59" s="1" t="s">
        <v>113</v>
      </c>
      <c r="B59" s="1">
        <v>1632</v>
      </c>
      <c r="C59" s="1">
        <v>4</v>
      </c>
      <c r="D59" s="1">
        <v>42</v>
      </c>
      <c r="E59" s="1">
        <v>115</v>
      </c>
      <c r="F59" s="1">
        <v>98</v>
      </c>
      <c r="G59" s="1">
        <v>131</v>
      </c>
      <c r="H59" s="1">
        <v>98</v>
      </c>
      <c r="I59" s="1">
        <v>439</v>
      </c>
      <c r="J59" s="1">
        <v>45</v>
      </c>
      <c r="K59" s="1">
        <v>84</v>
      </c>
      <c r="L59" s="1">
        <v>33</v>
      </c>
      <c r="M59" s="1">
        <v>27</v>
      </c>
      <c r="N59" s="1">
        <v>56</v>
      </c>
      <c r="O59" s="1" t="s">
        <v>113</v>
      </c>
      <c r="P59" s="1">
        <v>113</v>
      </c>
      <c r="Q59" s="1">
        <v>62</v>
      </c>
      <c r="R59" s="1">
        <v>48</v>
      </c>
      <c r="S59" s="1">
        <v>58</v>
      </c>
      <c r="T59" s="1">
        <v>42</v>
      </c>
      <c r="U59" s="1">
        <v>20</v>
      </c>
      <c r="V59" s="1">
        <v>23</v>
      </c>
      <c r="W59" s="1">
        <v>12</v>
      </c>
      <c r="X59" s="1">
        <v>31</v>
      </c>
      <c r="Y59" s="1">
        <v>51</v>
      </c>
      <c r="Z59" s="1">
        <v>0</v>
      </c>
    </row>
    <row r="60" spans="1:26" x14ac:dyDescent="0.15">
      <c r="A60" s="1" t="s">
        <v>114</v>
      </c>
      <c r="B60" s="1">
        <v>2331</v>
      </c>
      <c r="C60" s="1">
        <v>4</v>
      </c>
      <c r="D60" s="1">
        <v>119</v>
      </c>
      <c r="E60" s="1">
        <v>191</v>
      </c>
      <c r="F60" s="1">
        <v>104</v>
      </c>
      <c r="G60" s="1">
        <v>168</v>
      </c>
      <c r="H60" s="1">
        <v>120</v>
      </c>
      <c r="I60" s="1">
        <v>668</v>
      </c>
      <c r="J60" s="1">
        <v>54</v>
      </c>
      <c r="K60" s="1">
        <v>91</v>
      </c>
      <c r="L60" s="1">
        <v>31</v>
      </c>
      <c r="M60" s="1">
        <v>24</v>
      </c>
      <c r="N60" s="1">
        <v>120</v>
      </c>
      <c r="O60" s="1" t="s">
        <v>114</v>
      </c>
      <c r="P60" s="1">
        <v>164</v>
      </c>
      <c r="Q60" s="1">
        <v>62</v>
      </c>
      <c r="R60" s="1">
        <v>73</v>
      </c>
      <c r="S60" s="1">
        <v>129</v>
      </c>
      <c r="T60" s="1">
        <v>49</v>
      </c>
      <c r="U60" s="1">
        <v>47</v>
      </c>
      <c r="V60" s="1">
        <v>29</v>
      </c>
      <c r="W60" s="1">
        <v>16</v>
      </c>
      <c r="X60" s="1">
        <v>30</v>
      </c>
      <c r="Y60" s="1">
        <v>38</v>
      </c>
      <c r="Z60" s="1">
        <v>0</v>
      </c>
    </row>
    <row r="61" spans="1:26" x14ac:dyDescent="0.15">
      <c r="A61" s="1" t="s">
        <v>115</v>
      </c>
      <c r="B61" s="1">
        <v>1648</v>
      </c>
      <c r="C61" s="1">
        <v>5</v>
      </c>
      <c r="D61" s="1">
        <v>47</v>
      </c>
      <c r="E61" s="1">
        <v>84</v>
      </c>
      <c r="F61" s="1">
        <v>50</v>
      </c>
      <c r="G61" s="1">
        <v>107</v>
      </c>
      <c r="H61" s="1">
        <v>81</v>
      </c>
      <c r="I61" s="1">
        <v>537</v>
      </c>
      <c r="J61" s="1">
        <v>46</v>
      </c>
      <c r="K61" s="1">
        <v>82</v>
      </c>
      <c r="L61" s="1">
        <v>17</v>
      </c>
      <c r="M61" s="1">
        <v>33</v>
      </c>
      <c r="N61" s="1">
        <v>80</v>
      </c>
      <c r="O61" s="1" t="s">
        <v>115</v>
      </c>
      <c r="P61" s="1">
        <v>60</v>
      </c>
      <c r="Q61" s="1">
        <v>19</v>
      </c>
      <c r="R61" s="1">
        <v>71</v>
      </c>
      <c r="S61" s="1">
        <v>44</v>
      </c>
      <c r="T61" s="1">
        <v>47</v>
      </c>
      <c r="U61" s="1">
        <v>78</v>
      </c>
      <c r="V61" s="1">
        <v>62</v>
      </c>
      <c r="W61" s="1">
        <v>27</v>
      </c>
      <c r="X61" s="1">
        <v>25</v>
      </c>
      <c r="Y61" s="1">
        <v>45</v>
      </c>
      <c r="Z61" s="1">
        <v>1</v>
      </c>
    </row>
    <row r="62" spans="1:26" x14ac:dyDescent="0.15">
      <c r="A62" s="1" t="s">
        <v>116</v>
      </c>
      <c r="B62" s="1">
        <v>1796</v>
      </c>
      <c r="C62" s="1">
        <v>3</v>
      </c>
      <c r="D62" s="1">
        <v>42</v>
      </c>
      <c r="E62" s="1">
        <v>77</v>
      </c>
      <c r="F62" s="1">
        <v>48</v>
      </c>
      <c r="G62" s="1">
        <v>116</v>
      </c>
      <c r="H62" s="1">
        <v>91</v>
      </c>
      <c r="I62" s="1">
        <v>563</v>
      </c>
      <c r="J62" s="1">
        <v>50</v>
      </c>
      <c r="K62" s="1">
        <v>87</v>
      </c>
      <c r="L62" s="1">
        <v>28</v>
      </c>
      <c r="M62" s="1">
        <v>14</v>
      </c>
      <c r="N62" s="1">
        <v>74</v>
      </c>
      <c r="O62" s="1" t="s">
        <v>116</v>
      </c>
      <c r="P62" s="1">
        <v>104</v>
      </c>
      <c r="Q62" s="1">
        <v>44</v>
      </c>
      <c r="R62" s="1">
        <v>74</v>
      </c>
      <c r="S62" s="1">
        <v>51</v>
      </c>
      <c r="T62" s="1">
        <v>55</v>
      </c>
      <c r="U62" s="1">
        <v>72</v>
      </c>
      <c r="V62" s="1">
        <v>46</v>
      </c>
      <c r="W62" s="1">
        <v>29</v>
      </c>
      <c r="X62" s="1">
        <v>59</v>
      </c>
      <c r="Y62" s="1">
        <v>69</v>
      </c>
      <c r="Z62" s="1">
        <v>0</v>
      </c>
    </row>
    <row r="63" spans="1:26" x14ac:dyDescent="0.15">
      <c r="A63" s="1" t="s">
        <v>117</v>
      </c>
      <c r="B63" s="1">
        <v>1668</v>
      </c>
      <c r="C63" s="1">
        <v>1</v>
      </c>
      <c r="D63" s="1">
        <v>46</v>
      </c>
      <c r="E63" s="1">
        <v>109</v>
      </c>
      <c r="F63" s="1">
        <v>25</v>
      </c>
      <c r="G63" s="1">
        <v>124</v>
      </c>
      <c r="H63" s="1">
        <v>90</v>
      </c>
      <c r="I63" s="1">
        <v>559</v>
      </c>
      <c r="J63" s="1">
        <v>58</v>
      </c>
      <c r="K63" s="1">
        <v>97</v>
      </c>
      <c r="L63" s="1">
        <v>13</v>
      </c>
      <c r="M63" s="1">
        <v>42</v>
      </c>
      <c r="N63" s="1">
        <v>84</v>
      </c>
      <c r="O63" s="1" t="s">
        <v>117</v>
      </c>
      <c r="P63" s="1">
        <v>86</v>
      </c>
      <c r="Q63" s="1">
        <v>26</v>
      </c>
      <c r="R63" s="1">
        <v>58</v>
      </c>
      <c r="S63" s="1">
        <v>56</v>
      </c>
      <c r="T63" s="1">
        <v>45</v>
      </c>
      <c r="U63" s="1">
        <v>18</v>
      </c>
      <c r="V63" s="1">
        <v>17</v>
      </c>
      <c r="W63" s="1">
        <v>30</v>
      </c>
      <c r="X63" s="1">
        <v>41</v>
      </c>
      <c r="Y63" s="1">
        <v>42</v>
      </c>
      <c r="Z63" s="1">
        <v>1</v>
      </c>
    </row>
    <row r="64" spans="1:26" x14ac:dyDescent="0.15">
      <c r="A64" s="1" t="s">
        <v>118</v>
      </c>
      <c r="B64" s="1">
        <v>1177</v>
      </c>
      <c r="C64" s="1">
        <v>13</v>
      </c>
      <c r="D64" s="1">
        <v>34</v>
      </c>
      <c r="E64" s="1">
        <v>82</v>
      </c>
      <c r="F64" s="1">
        <v>36</v>
      </c>
      <c r="G64" s="1">
        <v>95</v>
      </c>
      <c r="H64" s="1">
        <v>74</v>
      </c>
      <c r="I64" s="1">
        <v>355</v>
      </c>
      <c r="J64" s="1">
        <v>26</v>
      </c>
      <c r="K64" s="1">
        <v>60</v>
      </c>
      <c r="L64" s="1">
        <v>11</v>
      </c>
      <c r="M64" s="1">
        <v>25</v>
      </c>
      <c r="N64" s="1">
        <v>65</v>
      </c>
      <c r="O64" s="1" t="s">
        <v>118</v>
      </c>
      <c r="P64" s="1">
        <v>41</v>
      </c>
      <c r="Q64" s="1">
        <v>22</v>
      </c>
      <c r="R64" s="1">
        <v>42</v>
      </c>
      <c r="S64" s="1">
        <v>32</v>
      </c>
      <c r="T64" s="1">
        <v>38</v>
      </c>
      <c r="U64" s="1">
        <v>12</v>
      </c>
      <c r="V64" s="1">
        <v>17</v>
      </c>
      <c r="W64" s="1">
        <v>39</v>
      </c>
      <c r="X64" s="1">
        <v>26</v>
      </c>
      <c r="Y64" s="1">
        <v>32</v>
      </c>
      <c r="Z64" s="1">
        <v>0</v>
      </c>
    </row>
    <row r="65" spans="1:26" x14ac:dyDescent="0.15">
      <c r="A65" s="1" t="s">
        <v>119</v>
      </c>
      <c r="B65" s="1">
        <v>7480</v>
      </c>
      <c r="C65" s="1">
        <v>27</v>
      </c>
      <c r="D65" s="1">
        <v>184</v>
      </c>
      <c r="E65" s="1">
        <v>370</v>
      </c>
      <c r="F65" s="1">
        <v>487</v>
      </c>
      <c r="G65" s="1">
        <v>502</v>
      </c>
      <c r="H65" s="1">
        <v>316</v>
      </c>
      <c r="I65" s="1">
        <v>2253</v>
      </c>
      <c r="J65" s="1">
        <v>183</v>
      </c>
      <c r="K65" s="1">
        <v>215</v>
      </c>
      <c r="L65" s="1">
        <v>108</v>
      </c>
      <c r="M65" s="1">
        <v>86</v>
      </c>
      <c r="N65" s="1">
        <v>307</v>
      </c>
      <c r="O65" s="1" t="s">
        <v>119</v>
      </c>
      <c r="P65" s="1">
        <v>268</v>
      </c>
      <c r="Q65" s="1">
        <v>163</v>
      </c>
      <c r="R65" s="1">
        <v>270</v>
      </c>
      <c r="S65" s="1">
        <v>163</v>
      </c>
      <c r="T65" s="1">
        <v>351</v>
      </c>
      <c r="U65" s="1">
        <v>162</v>
      </c>
      <c r="V65" s="1">
        <v>311</v>
      </c>
      <c r="W65" s="1">
        <v>117</v>
      </c>
      <c r="X65" s="1">
        <v>196</v>
      </c>
      <c r="Y65" s="1">
        <v>438</v>
      </c>
      <c r="Z65" s="1">
        <v>3</v>
      </c>
    </row>
    <row r="66" spans="1:26" x14ac:dyDescent="0.15">
      <c r="A66" s="1" t="s">
        <v>120</v>
      </c>
      <c r="B66" s="1">
        <v>696</v>
      </c>
      <c r="C66" s="1">
        <v>3</v>
      </c>
      <c r="D66" s="1">
        <v>3</v>
      </c>
      <c r="E66" s="1">
        <v>10</v>
      </c>
      <c r="F66" s="1">
        <v>20</v>
      </c>
      <c r="G66" s="1">
        <v>136</v>
      </c>
      <c r="H66" s="1">
        <v>32</v>
      </c>
      <c r="I66" s="1">
        <v>264</v>
      </c>
      <c r="J66" s="1">
        <v>20</v>
      </c>
      <c r="K66" s="1">
        <v>64</v>
      </c>
      <c r="L66" s="1">
        <v>5</v>
      </c>
      <c r="M66" s="1">
        <v>4</v>
      </c>
      <c r="N66" s="1">
        <v>12</v>
      </c>
      <c r="O66" s="1" t="s">
        <v>120</v>
      </c>
      <c r="P66" s="1">
        <v>23</v>
      </c>
      <c r="Q66" s="1">
        <v>11</v>
      </c>
      <c r="R66" s="1">
        <v>46</v>
      </c>
      <c r="S66" s="1">
        <v>13</v>
      </c>
      <c r="T66" s="1">
        <v>7</v>
      </c>
      <c r="U66" s="1">
        <v>2</v>
      </c>
      <c r="V66" s="1">
        <v>1</v>
      </c>
      <c r="W66" s="1">
        <v>2</v>
      </c>
      <c r="X66" s="1">
        <v>5</v>
      </c>
      <c r="Y66" s="1">
        <v>13</v>
      </c>
      <c r="Z66" s="1">
        <v>0</v>
      </c>
    </row>
    <row r="67" spans="1:26" x14ac:dyDescent="0.15">
      <c r="A67" s="1" t="s">
        <v>121</v>
      </c>
      <c r="B67" s="1">
        <v>1124</v>
      </c>
      <c r="C67" s="1">
        <v>11</v>
      </c>
      <c r="D67" s="1">
        <v>14</v>
      </c>
      <c r="E67" s="1">
        <v>16</v>
      </c>
      <c r="F67" s="1">
        <v>18</v>
      </c>
      <c r="G67" s="1">
        <v>132</v>
      </c>
      <c r="H67" s="1">
        <v>64</v>
      </c>
      <c r="I67" s="1">
        <v>524</v>
      </c>
      <c r="J67" s="1">
        <v>22</v>
      </c>
      <c r="K67" s="1">
        <v>70</v>
      </c>
      <c r="L67" s="1">
        <v>14</v>
      </c>
      <c r="M67" s="1">
        <v>24</v>
      </c>
      <c r="N67" s="1">
        <v>23</v>
      </c>
      <c r="O67" s="1" t="s">
        <v>121</v>
      </c>
      <c r="P67" s="1">
        <v>31</v>
      </c>
      <c r="Q67" s="1">
        <v>12</v>
      </c>
      <c r="R67" s="1">
        <v>51</v>
      </c>
      <c r="S67" s="1">
        <v>30</v>
      </c>
      <c r="T67" s="1">
        <v>9</v>
      </c>
      <c r="U67" s="1">
        <v>3</v>
      </c>
      <c r="V67" s="1">
        <v>5</v>
      </c>
      <c r="W67" s="1">
        <v>9</v>
      </c>
      <c r="X67" s="1">
        <v>13</v>
      </c>
      <c r="Y67" s="1">
        <v>28</v>
      </c>
      <c r="Z67" s="1">
        <v>1</v>
      </c>
    </row>
    <row r="68" spans="1:26" x14ac:dyDescent="0.15">
      <c r="A68" s="1" t="s">
        <v>122</v>
      </c>
      <c r="B68" s="1">
        <v>2207</v>
      </c>
      <c r="C68" s="1">
        <v>15</v>
      </c>
      <c r="D68" s="1">
        <v>23</v>
      </c>
      <c r="E68" s="1">
        <v>38</v>
      </c>
      <c r="F68" s="1">
        <v>32</v>
      </c>
      <c r="G68" s="1">
        <v>148</v>
      </c>
      <c r="H68" s="1">
        <v>100</v>
      </c>
      <c r="I68" s="1">
        <v>1143</v>
      </c>
      <c r="J68" s="1">
        <v>70</v>
      </c>
      <c r="K68" s="1">
        <v>122</v>
      </c>
      <c r="L68" s="1">
        <v>17</v>
      </c>
      <c r="M68" s="1">
        <v>26</v>
      </c>
      <c r="N68" s="1">
        <v>49</v>
      </c>
      <c r="O68" s="1" t="s">
        <v>122</v>
      </c>
      <c r="P68" s="1">
        <v>53</v>
      </c>
      <c r="Q68" s="1">
        <v>20</v>
      </c>
      <c r="R68" s="1">
        <v>81</v>
      </c>
      <c r="S68" s="1">
        <v>55</v>
      </c>
      <c r="T68" s="1">
        <v>27</v>
      </c>
      <c r="U68" s="1">
        <v>17</v>
      </c>
      <c r="V68" s="1">
        <v>21</v>
      </c>
      <c r="W68" s="1">
        <v>15</v>
      </c>
      <c r="X68" s="1">
        <v>25</v>
      </c>
      <c r="Y68" s="1">
        <v>105</v>
      </c>
      <c r="Z68" s="1">
        <v>5</v>
      </c>
    </row>
    <row r="69" spans="1:26" x14ac:dyDescent="0.15">
      <c r="A69" s="1" t="s">
        <v>123</v>
      </c>
      <c r="B69" s="1">
        <v>719</v>
      </c>
      <c r="C69" s="1">
        <v>3</v>
      </c>
      <c r="D69" s="1">
        <v>5</v>
      </c>
      <c r="E69" s="1">
        <v>13</v>
      </c>
      <c r="F69" s="1">
        <v>10</v>
      </c>
      <c r="G69" s="1">
        <v>23</v>
      </c>
      <c r="H69" s="1">
        <v>67</v>
      </c>
      <c r="I69" s="1">
        <v>397</v>
      </c>
      <c r="J69" s="1">
        <v>14</v>
      </c>
      <c r="K69" s="1">
        <v>41</v>
      </c>
      <c r="L69" s="1">
        <v>4</v>
      </c>
      <c r="M69" s="1">
        <v>8</v>
      </c>
      <c r="N69" s="1">
        <v>19</v>
      </c>
      <c r="O69" s="1" t="s">
        <v>123</v>
      </c>
      <c r="P69" s="1">
        <v>14</v>
      </c>
      <c r="Q69" s="1">
        <v>7</v>
      </c>
      <c r="R69" s="1">
        <v>29</v>
      </c>
      <c r="S69" s="1">
        <v>24</v>
      </c>
      <c r="T69" s="1">
        <v>6</v>
      </c>
      <c r="U69" s="1">
        <v>0</v>
      </c>
      <c r="V69" s="1">
        <v>2</v>
      </c>
      <c r="W69" s="1">
        <v>4</v>
      </c>
      <c r="X69" s="1">
        <v>8</v>
      </c>
      <c r="Y69" s="1">
        <v>21</v>
      </c>
      <c r="Z69" s="1">
        <v>0</v>
      </c>
    </row>
    <row r="70" spans="1:26" x14ac:dyDescent="0.15">
      <c r="A70" s="1" t="s">
        <v>124</v>
      </c>
      <c r="B70" s="1">
        <v>920</v>
      </c>
      <c r="C70" s="1">
        <v>3</v>
      </c>
      <c r="D70" s="1">
        <v>3</v>
      </c>
      <c r="E70" s="1">
        <v>13</v>
      </c>
      <c r="F70" s="1">
        <v>12</v>
      </c>
      <c r="G70" s="1">
        <v>27</v>
      </c>
      <c r="H70" s="1">
        <v>41</v>
      </c>
      <c r="I70" s="1">
        <v>628</v>
      </c>
      <c r="J70" s="1">
        <v>12</v>
      </c>
      <c r="K70" s="1">
        <v>29</v>
      </c>
      <c r="L70" s="1">
        <v>7</v>
      </c>
      <c r="M70" s="1">
        <v>13</v>
      </c>
      <c r="N70" s="1">
        <v>12</v>
      </c>
      <c r="O70" s="1" t="s">
        <v>124</v>
      </c>
      <c r="P70" s="1">
        <v>15</v>
      </c>
      <c r="Q70" s="1">
        <v>5</v>
      </c>
      <c r="R70" s="1">
        <v>25</v>
      </c>
      <c r="S70" s="1">
        <v>17</v>
      </c>
      <c r="T70" s="1">
        <v>11</v>
      </c>
      <c r="U70" s="1">
        <v>5</v>
      </c>
      <c r="V70" s="1">
        <v>2</v>
      </c>
      <c r="W70" s="1">
        <v>4</v>
      </c>
      <c r="X70" s="1">
        <v>8</v>
      </c>
      <c r="Y70" s="1">
        <v>27</v>
      </c>
      <c r="Z70" s="1">
        <v>1</v>
      </c>
    </row>
    <row r="71" spans="1:26" x14ac:dyDescent="0.15">
      <c r="A71" s="1" t="s">
        <v>125</v>
      </c>
      <c r="B71" s="1">
        <v>237</v>
      </c>
      <c r="C71" s="1">
        <v>0</v>
      </c>
      <c r="D71" s="1">
        <v>3</v>
      </c>
      <c r="E71" s="1">
        <v>7</v>
      </c>
      <c r="F71" s="1">
        <v>1</v>
      </c>
      <c r="G71" s="1">
        <v>7</v>
      </c>
      <c r="H71" s="1">
        <v>5</v>
      </c>
      <c r="I71" s="1">
        <v>164</v>
      </c>
      <c r="J71" s="1">
        <v>2</v>
      </c>
      <c r="K71" s="1">
        <v>13</v>
      </c>
      <c r="L71" s="1">
        <v>1</v>
      </c>
      <c r="M71" s="1">
        <v>1</v>
      </c>
      <c r="N71" s="1">
        <v>3</v>
      </c>
      <c r="O71" s="1" t="s">
        <v>125</v>
      </c>
      <c r="P71" s="1">
        <v>3</v>
      </c>
      <c r="Q71" s="1">
        <v>0</v>
      </c>
      <c r="R71" s="1">
        <v>0</v>
      </c>
      <c r="S71" s="1">
        <v>11</v>
      </c>
      <c r="T71" s="1">
        <v>0</v>
      </c>
      <c r="U71" s="1">
        <v>0</v>
      </c>
      <c r="V71" s="1">
        <v>1</v>
      </c>
      <c r="W71" s="1">
        <v>3</v>
      </c>
      <c r="X71" s="1">
        <v>2</v>
      </c>
      <c r="Y71" s="1">
        <v>10</v>
      </c>
      <c r="Z71" s="1">
        <v>0</v>
      </c>
    </row>
    <row r="72" spans="1:26" x14ac:dyDescent="0.15">
      <c r="A72" s="1" t="s">
        <v>126</v>
      </c>
      <c r="B72" s="1">
        <v>42</v>
      </c>
      <c r="C72" s="1">
        <v>1</v>
      </c>
      <c r="D72" s="1">
        <v>0</v>
      </c>
      <c r="E72" s="1">
        <v>0</v>
      </c>
      <c r="F72" s="1">
        <v>0</v>
      </c>
      <c r="G72" s="1">
        <v>1</v>
      </c>
      <c r="H72" s="1">
        <v>5</v>
      </c>
      <c r="I72" s="1">
        <v>30</v>
      </c>
      <c r="J72" s="1">
        <v>2</v>
      </c>
      <c r="K72" s="1">
        <v>1</v>
      </c>
      <c r="L72" s="1">
        <v>0</v>
      </c>
      <c r="M72" s="1">
        <v>0</v>
      </c>
      <c r="N72" s="1">
        <v>0</v>
      </c>
      <c r="O72" s="1" t="s">
        <v>126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2</v>
      </c>
      <c r="Z72" s="1">
        <v>0</v>
      </c>
    </row>
    <row r="73" spans="1:26" x14ac:dyDescent="0.15">
      <c r="A73" s="1" t="s">
        <v>127</v>
      </c>
      <c r="B73" s="1">
        <v>103</v>
      </c>
      <c r="C73" s="1">
        <v>0</v>
      </c>
      <c r="D73" s="1">
        <v>2</v>
      </c>
      <c r="E73" s="1">
        <v>1</v>
      </c>
      <c r="F73" s="1">
        <v>3</v>
      </c>
      <c r="G73" s="1">
        <v>4</v>
      </c>
      <c r="H73" s="1">
        <v>3</v>
      </c>
      <c r="I73" s="1">
        <v>66</v>
      </c>
      <c r="J73" s="1">
        <v>3</v>
      </c>
      <c r="K73" s="1">
        <v>5</v>
      </c>
      <c r="L73" s="1">
        <v>0</v>
      </c>
      <c r="M73" s="1">
        <v>0</v>
      </c>
      <c r="N73" s="1">
        <v>6</v>
      </c>
      <c r="O73" s="1" t="s">
        <v>127</v>
      </c>
      <c r="P73" s="1">
        <v>0</v>
      </c>
      <c r="Q73" s="1">
        <v>0</v>
      </c>
      <c r="R73" s="1">
        <v>2</v>
      </c>
      <c r="S73" s="1">
        <v>0</v>
      </c>
      <c r="T73" s="1">
        <v>1</v>
      </c>
      <c r="U73" s="1">
        <v>1</v>
      </c>
      <c r="V73" s="1">
        <v>0</v>
      </c>
      <c r="W73" s="1">
        <v>0</v>
      </c>
      <c r="X73" s="1">
        <v>0</v>
      </c>
      <c r="Y73" s="1">
        <v>6</v>
      </c>
      <c r="Z73" s="1">
        <v>0</v>
      </c>
    </row>
    <row r="74" spans="1:26" x14ac:dyDescent="0.15">
      <c r="A74" s="1" t="s">
        <v>128</v>
      </c>
      <c r="B74" s="1">
        <v>132</v>
      </c>
      <c r="C74" s="1">
        <v>0</v>
      </c>
      <c r="D74" s="1">
        <v>0</v>
      </c>
      <c r="E74" s="1">
        <v>0</v>
      </c>
      <c r="F74" s="1">
        <v>0</v>
      </c>
      <c r="G74" s="1">
        <v>4</v>
      </c>
      <c r="H74" s="1">
        <v>2</v>
      </c>
      <c r="I74" s="1">
        <v>98</v>
      </c>
      <c r="J74" s="1">
        <v>1</v>
      </c>
      <c r="K74" s="1">
        <v>3</v>
      </c>
      <c r="L74" s="1">
        <v>2</v>
      </c>
      <c r="M74" s="1">
        <v>0</v>
      </c>
      <c r="N74" s="1">
        <v>0</v>
      </c>
      <c r="O74" s="1" t="s">
        <v>128</v>
      </c>
      <c r="P74" s="1">
        <v>3</v>
      </c>
      <c r="Q74" s="1">
        <v>2</v>
      </c>
      <c r="R74" s="1">
        <v>5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12</v>
      </c>
      <c r="Z74" s="1">
        <v>0</v>
      </c>
    </row>
    <row r="75" spans="1:26" x14ac:dyDescent="0.15">
      <c r="A75" s="1" t="s">
        <v>129</v>
      </c>
      <c r="B75" s="1">
        <v>54</v>
      </c>
      <c r="C75" s="1">
        <v>0</v>
      </c>
      <c r="D75" s="1">
        <v>0</v>
      </c>
      <c r="E75" s="1">
        <v>0</v>
      </c>
      <c r="F75" s="1">
        <v>0</v>
      </c>
      <c r="G75" s="1">
        <v>1</v>
      </c>
      <c r="H75" s="1">
        <v>0</v>
      </c>
      <c r="I75" s="1">
        <v>40</v>
      </c>
      <c r="J75" s="1">
        <v>1</v>
      </c>
      <c r="K75" s="1">
        <v>4</v>
      </c>
      <c r="L75" s="1">
        <v>0</v>
      </c>
      <c r="M75" s="1">
        <v>1</v>
      </c>
      <c r="N75" s="1">
        <v>0</v>
      </c>
      <c r="O75" s="1" t="s">
        <v>129</v>
      </c>
      <c r="P75" s="1">
        <v>2</v>
      </c>
      <c r="Q75" s="1">
        <v>0</v>
      </c>
      <c r="R75" s="1">
        <v>1</v>
      </c>
      <c r="S75" s="1">
        <v>0</v>
      </c>
      <c r="T75" s="1">
        <v>1</v>
      </c>
      <c r="U75" s="1">
        <v>0</v>
      </c>
      <c r="V75" s="1">
        <v>0</v>
      </c>
      <c r="W75" s="1">
        <v>0</v>
      </c>
      <c r="X75" s="1">
        <v>2</v>
      </c>
      <c r="Y75" s="1">
        <v>1</v>
      </c>
      <c r="Z75" s="1">
        <v>0</v>
      </c>
    </row>
    <row r="76" spans="1:26" x14ac:dyDescent="0.15">
      <c r="A76" s="1" t="s">
        <v>130</v>
      </c>
      <c r="B76" s="1">
        <v>5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5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 t="s">
        <v>130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</row>
    <row r="77" spans="1:26" x14ac:dyDescent="0.15">
      <c r="A77" s="1" t="s">
        <v>131</v>
      </c>
      <c r="B77" s="1">
        <v>6</v>
      </c>
      <c r="C77" s="1">
        <v>0</v>
      </c>
      <c r="D77" s="1">
        <v>0</v>
      </c>
      <c r="E77" s="1">
        <v>0</v>
      </c>
      <c r="F77" s="1">
        <v>0</v>
      </c>
      <c r="G77" s="1">
        <v>2</v>
      </c>
      <c r="H77" s="1">
        <v>0</v>
      </c>
      <c r="I77" s="1">
        <v>4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 t="s">
        <v>131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</row>
    <row r="78" spans="1:26" x14ac:dyDescent="0.15">
      <c r="A78" s="1" t="s">
        <v>58</v>
      </c>
      <c r="B78" s="1">
        <v>25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21</v>
      </c>
      <c r="J78" s="1">
        <v>0</v>
      </c>
      <c r="K78" s="1">
        <v>0</v>
      </c>
      <c r="L78" s="1">
        <v>3</v>
      </c>
      <c r="M78" s="1">
        <v>0</v>
      </c>
      <c r="N78" s="1">
        <v>0</v>
      </c>
      <c r="O78" s="1" t="s">
        <v>58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1</v>
      </c>
      <c r="Z78" s="1">
        <v>0</v>
      </c>
    </row>
    <row r="80" spans="1:26" x14ac:dyDescent="0.15">
      <c r="A80" s="1" t="s">
        <v>177</v>
      </c>
      <c r="B80" s="1">
        <v>36565</v>
      </c>
      <c r="C80" s="1">
        <v>143</v>
      </c>
      <c r="D80" s="1">
        <v>899</v>
      </c>
      <c r="E80" s="1">
        <v>1911</v>
      </c>
      <c r="F80" s="1">
        <v>1494</v>
      </c>
      <c r="G80" s="1">
        <v>2636</v>
      </c>
      <c r="H80" s="1">
        <v>1851</v>
      </c>
      <c r="I80" s="1">
        <v>12851</v>
      </c>
      <c r="J80" s="1">
        <v>1103</v>
      </c>
      <c r="K80" s="1">
        <v>1661</v>
      </c>
      <c r="L80" s="1">
        <v>512</v>
      </c>
      <c r="M80" s="1">
        <v>493</v>
      </c>
      <c r="N80" s="1">
        <v>1433</v>
      </c>
      <c r="O80" s="1" t="s">
        <v>177</v>
      </c>
      <c r="P80" s="1">
        <v>1582</v>
      </c>
      <c r="Q80" s="1">
        <v>655</v>
      </c>
      <c r="R80" s="1">
        <v>1478</v>
      </c>
      <c r="S80" s="1">
        <v>978</v>
      </c>
      <c r="T80" s="1">
        <v>1076</v>
      </c>
      <c r="U80" s="1">
        <v>763</v>
      </c>
      <c r="V80" s="1">
        <v>723</v>
      </c>
      <c r="W80" s="1">
        <v>466</v>
      </c>
      <c r="X80" s="1">
        <v>606</v>
      </c>
      <c r="Y80" s="1">
        <v>1227</v>
      </c>
      <c r="Z80" s="1">
        <v>24</v>
      </c>
    </row>
    <row r="81" spans="1:26" x14ac:dyDescent="0.15">
      <c r="A81" s="1" t="s">
        <v>100</v>
      </c>
      <c r="B81" s="1">
        <v>8885</v>
      </c>
      <c r="C81" s="1">
        <v>37</v>
      </c>
      <c r="D81" s="1">
        <v>228</v>
      </c>
      <c r="E81" s="1">
        <v>567</v>
      </c>
      <c r="F81" s="1">
        <v>356</v>
      </c>
      <c r="G81" s="1">
        <v>574</v>
      </c>
      <c r="H81" s="1">
        <v>460</v>
      </c>
      <c r="I81" s="1">
        <v>2857</v>
      </c>
      <c r="J81" s="1">
        <v>417</v>
      </c>
      <c r="K81" s="1">
        <v>370</v>
      </c>
      <c r="L81" s="1">
        <v>128</v>
      </c>
      <c r="M81" s="1">
        <v>94</v>
      </c>
      <c r="N81" s="1">
        <v>352</v>
      </c>
      <c r="O81" s="1" t="s">
        <v>100</v>
      </c>
      <c r="P81" s="1">
        <v>483</v>
      </c>
      <c r="Q81" s="1">
        <v>140</v>
      </c>
      <c r="R81" s="1">
        <v>497</v>
      </c>
      <c r="S81" s="1">
        <v>225</v>
      </c>
      <c r="T81" s="1">
        <v>256</v>
      </c>
      <c r="U81" s="1">
        <v>166</v>
      </c>
      <c r="V81" s="1">
        <v>98</v>
      </c>
      <c r="W81" s="1">
        <v>132</v>
      </c>
      <c r="X81" s="1">
        <v>147</v>
      </c>
      <c r="Y81" s="1">
        <v>294</v>
      </c>
      <c r="Z81" s="1">
        <v>7</v>
      </c>
    </row>
    <row r="82" spans="1:26" x14ac:dyDescent="0.15">
      <c r="A82" s="1" t="s">
        <v>111</v>
      </c>
      <c r="B82" s="1">
        <v>1708</v>
      </c>
      <c r="C82" s="1">
        <v>12</v>
      </c>
      <c r="D82" s="1">
        <v>27</v>
      </c>
      <c r="E82" s="1">
        <v>113</v>
      </c>
      <c r="F82" s="1">
        <v>70</v>
      </c>
      <c r="G82" s="1">
        <v>155</v>
      </c>
      <c r="H82" s="1">
        <v>96</v>
      </c>
      <c r="I82" s="1">
        <v>447</v>
      </c>
      <c r="J82" s="1">
        <v>48</v>
      </c>
      <c r="K82" s="1">
        <v>89</v>
      </c>
      <c r="L82" s="1">
        <v>30</v>
      </c>
      <c r="M82" s="1">
        <v>63</v>
      </c>
      <c r="N82" s="1">
        <v>91</v>
      </c>
      <c r="O82" s="1" t="s">
        <v>111</v>
      </c>
      <c r="P82" s="1">
        <v>78</v>
      </c>
      <c r="Q82" s="1">
        <v>53</v>
      </c>
      <c r="R82" s="1">
        <v>57</v>
      </c>
      <c r="S82" s="1">
        <v>51</v>
      </c>
      <c r="T82" s="1">
        <v>71</v>
      </c>
      <c r="U82" s="1">
        <v>32</v>
      </c>
      <c r="V82" s="1">
        <v>17</v>
      </c>
      <c r="W82" s="1">
        <v>20</v>
      </c>
      <c r="X82" s="1">
        <v>40</v>
      </c>
      <c r="Y82" s="1">
        <v>45</v>
      </c>
      <c r="Z82" s="1">
        <v>3</v>
      </c>
    </row>
    <row r="83" spans="1:26" x14ac:dyDescent="0.15">
      <c r="A83" s="1" t="s">
        <v>112</v>
      </c>
      <c r="B83" s="1">
        <v>1736</v>
      </c>
      <c r="C83" s="1">
        <v>9</v>
      </c>
      <c r="D83" s="1">
        <v>34</v>
      </c>
      <c r="E83" s="1">
        <v>128</v>
      </c>
      <c r="F83" s="1">
        <v>91</v>
      </c>
      <c r="G83" s="1">
        <v>132</v>
      </c>
      <c r="H83" s="1">
        <v>108</v>
      </c>
      <c r="I83" s="1">
        <v>538</v>
      </c>
      <c r="J83" s="1">
        <v>59</v>
      </c>
      <c r="K83" s="1">
        <v>70</v>
      </c>
      <c r="L83" s="1">
        <v>46</v>
      </c>
      <c r="M83" s="1">
        <v>19</v>
      </c>
      <c r="N83" s="1">
        <v>63</v>
      </c>
      <c r="O83" s="1" t="s">
        <v>112</v>
      </c>
      <c r="P83" s="1">
        <v>95</v>
      </c>
      <c r="Q83" s="1">
        <v>56</v>
      </c>
      <c r="R83" s="1">
        <v>55</v>
      </c>
      <c r="S83" s="1">
        <v>51</v>
      </c>
      <c r="T83" s="1">
        <v>46</v>
      </c>
      <c r="U83" s="1">
        <v>23</v>
      </c>
      <c r="V83" s="1">
        <v>13</v>
      </c>
      <c r="W83" s="1">
        <v>21</v>
      </c>
      <c r="X83" s="1">
        <v>25</v>
      </c>
      <c r="Y83" s="1">
        <v>53</v>
      </c>
      <c r="Z83" s="1">
        <v>1</v>
      </c>
    </row>
    <row r="84" spans="1:26" x14ac:dyDescent="0.15">
      <c r="A84" s="1" t="s">
        <v>113</v>
      </c>
      <c r="B84" s="1">
        <v>1925</v>
      </c>
      <c r="C84" s="1">
        <v>4</v>
      </c>
      <c r="D84" s="1">
        <v>59</v>
      </c>
      <c r="E84" s="1">
        <v>131</v>
      </c>
      <c r="F84" s="1">
        <v>113</v>
      </c>
      <c r="G84" s="1">
        <v>155</v>
      </c>
      <c r="H84" s="1">
        <v>113</v>
      </c>
      <c r="I84" s="1">
        <v>530</v>
      </c>
      <c r="J84" s="1">
        <v>48</v>
      </c>
      <c r="K84" s="1">
        <v>114</v>
      </c>
      <c r="L84" s="1">
        <v>26</v>
      </c>
      <c r="M84" s="1">
        <v>38</v>
      </c>
      <c r="N84" s="1">
        <v>72</v>
      </c>
      <c r="O84" s="1" t="s">
        <v>113</v>
      </c>
      <c r="P84" s="1">
        <v>113</v>
      </c>
      <c r="Q84" s="1">
        <v>71</v>
      </c>
      <c r="R84" s="1">
        <v>65</v>
      </c>
      <c r="S84" s="1">
        <v>65</v>
      </c>
      <c r="T84" s="1">
        <v>58</v>
      </c>
      <c r="U84" s="1">
        <v>31</v>
      </c>
      <c r="V84" s="1">
        <v>26</v>
      </c>
      <c r="W84" s="1">
        <v>22</v>
      </c>
      <c r="X84" s="1">
        <v>18</v>
      </c>
      <c r="Y84" s="1">
        <v>52</v>
      </c>
      <c r="Z84" s="1">
        <v>1</v>
      </c>
    </row>
    <row r="85" spans="1:26" x14ac:dyDescent="0.15">
      <c r="A85" s="1" t="s">
        <v>114</v>
      </c>
      <c r="B85" s="1">
        <v>2560</v>
      </c>
      <c r="C85" s="1">
        <v>7</v>
      </c>
      <c r="D85" s="1">
        <v>140</v>
      </c>
      <c r="E85" s="1">
        <v>166</v>
      </c>
      <c r="F85" s="1">
        <v>127</v>
      </c>
      <c r="G85" s="1">
        <v>180</v>
      </c>
      <c r="H85" s="1">
        <v>154</v>
      </c>
      <c r="I85" s="1">
        <v>761</v>
      </c>
      <c r="J85" s="1">
        <v>73</v>
      </c>
      <c r="K85" s="1">
        <v>150</v>
      </c>
      <c r="L85" s="1">
        <v>29</v>
      </c>
      <c r="M85" s="1">
        <v>34</v>
      </c>
      <c r="N85" s="1">
        <v>140</v>
      </c>
      <c r="O85" s="1" t="s">
        <v>114</v>
      </c>
      <c r="P85" s="1">
        <v>138</v>
      </c>
      <c r="Q85" s="1">
        <v>45</v>
      </c>
      <c r="R85" s="1">
        <v>62</v>
      </c>
      <c r="S85" s="1">
        <v>96</v>
      </c>
      <c r="T85" s="1">
        <v>47</v>
      </c>
      <c r="U85" s="1">
        <v>64</v>
      </c>
      <c r="V85" s="1">
        <v>45</v>
      </c>
      <c r="W85" s="1">
        <v>17</v>
      </c>
      <c r="X85" s="1">
        <v>40</v>
      </c>
      <c r="Y85" s="1">
        <v>45</v>
      </c>
      <c r="Z85" s="1">
        <v>0</v>
      </c>
    </row>
    <row r="86" spans="1:26" x14ac:dyDescent="0.15">
      <c r="A86" s="1" t="s">
        <v>115</v>
      </c>
      <c r="B86" s="1">
        <v>1823</v>
      </c>
      <c r="C86" s="1">
        <v>4</v>
      </c>
      <c r="D86" s="1">
        <v>39</v>
      </c>
      <c r="E86" s="1">
        <v>74</v>
      </c>
      <c r="F86" s="1">
        <v>56</v>
      </c>
      <c r="G86" s="1">
        <v>145</v>
      </c>
      <c r="H86" s="1">
        <v>80</v>
      </c>
      <c r="I86" s="1">
        <v>601</v>
      </c>
      <c r="J86" s="1">
        <v>56</v>
      </c>
      <c r="K86" s="1">
        <v>114</v>
      </c>
      <c r="L86" s="1">
        <v>22</v>
      </c>
      <c r="M86" s="1">
        <v>21</v>
      </c>
      <c r="N86" s="1">
        <v>97</v>
      </c>
      <c r="O86" s="1" t="s">
        <v>115</v>
      </c>
      <c r="P86" s="1">
        <v>72</v>
      </c>
      <c r="Q86" s="1">
        <v>21</v>
      </c>
      <c r="R86" s="1">
        <v>76</v>
      </c>
      <c r="S86" s="1">
        <v>51</v>
      </c>
      <c r="T86" s="1">
        <v>46</v>
      </c>
      <c r="U86" s="1">
        <v>76</v>
      </c>
      <c r="V86" s="1">
        <v>80</v>
      </c>
      <c r="W86" s="1">
        <v>19</v>
      </c>
      <c r="X86" s="1">
        <v>35</v>
      </c>
      <c r="Y86" s="1">
        <v>37</v>
      </c>
      <c r="Z86" s="1">
        <v>1</v>
      </c>
    </row>
    <row r="87" spans="1:26" x14ac:dyDescent="0.15">
      <c r="A87" s="1" t="s">
        <v>116</v>
      </c>
      <c r="B87" s="1">
        <v>1817</v>
      </c>
      <c r="C87" s="1">
        <v>4</v>
      </c>
      <c r="D87" s="1">
        <v>65</v>
      </c>
      <c r="E87" s="1">
        <v>72</v>
      </c>
      <c r="F87" s="1">
        <v>44</v>
      </c>
      <c r="G87" s="1">
        <v>93</v>
      </c>
      <c r="H87" s="1">
        <v>79</v>
      </c>
      <c r="I87" s="1">
        <v>553</v>
      </c>
      <c r="J87" s="1">
        <v>49</v>
      </c>
      <c r="K87" s="1">
        <v>88</v>
      </c>
      <c r="L87" s="1">
        <v>43</v>
      </c>
      <c r="M87" s="1">
        <v>27</v>
      </c>
      <c r="N87" s="1">
        <v>82</v>
      </c>
      <c r="O87" s="1" t="s">
        <v>116</v>
      </c>
      <c r="P87" s="1">
        <v>95</v>
      </c>
      <c r="Q87" s="1">
        <v>28</v>
      </c>
      <c r="R87" s="1">
        <v>60</v>
      </c>
      <c r="S87" s="1">
        <v>49</v>
      </c>
      <c r="T87" s="1">
        <v>58</v>
      </c>
      <c r="U87" s="1">
        <v>118</v>
      </c>
      <c r="V87" s="1">
        <v>56</v>
      </c>
      <c r="W87" s="1">
        <v>32</v>
      </c>
      <c r="X87" s="1">
        <v>47</v>
      </c>
      <c r="Y87" s="1">
        <v>72</v>
      </c>
      <c r="Z87" s="1">
        <v>3</v>
      </c>
    </row>
    <row r="88" spans="1:26" x14ac:dyDescent="0.15">
      <c r="A88" s="1" t="s">
        <v>117</v>
      </c>
      <c r="B88" s="1">
        <v>1623</v>
      </c>
      <c r="C88" s="1">
        <v>0</v>
      </c>
      <c r="D88" s="1">
        <v>44</v>
      </c>
      <c r="E88" s="1">
        <v>93</v>
      </c>
      <c r="F88" s="1">
        <v>40</v>
      </c>
      <c r="G88" s="1">
        <v>129</v>
      </c>
      <c r="H88" s="1">
        <v>100</v>
      </c>
      <c r="I88" s="1">
        <v>572</v>
      </c>
      <c r="J88" s="1">
        <v>38</v>
      </c>
      <c r="K88" s="1">
        <v>91</v>
      </c>
      <c r="L88" s="1">
        <v>16</v>
      </c>
      <c r="M88" s="1">
        <v>29</v>
      </c>
      <c r="N88" s="1">
        <v>77</v>
      </c>
      <c r="O88" s="1" t="s">
        <v>117</v>
      </c>
      <c r="P88" s="1">
        <v>94</v>
      </c>
      <c r="Q88" s="1">
        <v>28</v>
      </c>
      <c r="R88" s="1">
        <v>63</v>
      </c>
      <c r="S88" s="1">
        <v>49</v>
      </c>
      <c r="T88" s="1">
        <v>37</v>
      </c>
      <c r="U88" s="1">
        <v>21</v>
      </c>
      <c r="V88" s="1">
        <v>14</v>
      </c>
      <c r="W88" s="1">
        <v>28</v>
      </c>
      <c r="X88" s="1">
        <v>32</v>
      </c>
      <c r="Y88" s="1">
        <v>27</v>
      </c>
      <c r="Z88" s="1">
        <v>1</v>
      </c>
    </row>
    <row r="89" spans="1:26" x14ac:dyDescent="0.15">
      <c r="A89" s="1" t="s">
        <v>118</v>
      </c>
      <c r="B89" s="1">
        <v>1294</v>
      </c>
      <c r="C89" s="1">
        <v>12</v>
      </c>
      <c r="D89" s="1">
        <v>32</v>
      </c>
      <c r="E89" s="1">
        <v>81</v>
      </c>
      <c r="F89" s="1">
        <v>34</v>
      </c>
      <c r="G89" s="1">
        <v>101</v>
      </c>
      <c r="H89" s="1">
        <v>81</v>
      </c>
      <c r="I89" s="1">
        <v>426</v>
      </c>
      <c r="J89" s="1">
        <v>32</v>
      </c>
      <c r="K89" s="1">
        <v>71</v>
      </c>
      <c r="L89" s="1">
        <v>16</v>
      </c>
      <c r="M89" s="1">
        <v>27</v>
      </c>
      <c r="N89" s="1">
        <v>65</v>
      </c>
      <c r="O89" s="1" t="s">
        <v>118</v>
      </c>
      <c r="P89" s="1">
        <v>56</v>
      </c>
      <c r="Q89" s="1">
        <v>14</v>
      </c>
      <c r="R89" s="1">
        <v>47</v>
      </c>
      <c r="S89" s="1">
        <v>39</v>
      </c>
      <c r="T89" s="1">
        <v>32</v>
      </c>
      <c r="U89" s="1">
        <v>15</v>
      </c>
      <c r="V89" s="1">
        <v>17</v>
      </c>
      <c r="W89" s="1">
        <v>35</v>
      </c>
      <c r="X89" s="1">
        <v>26</v>
      </c>
      <c r="Y89" s="1">
        <v>35</v>
      </c>
      <c r="Z89" s="1">
        <v>0</v>
      </c>
    </row>
    <row r="90" spans="1:26" x14ac:dyDescent="0.15">
      <c r="A90" s="1" t="s">
        <v>119</v>
      </c>
      <c r="B90" s="1">
        <v>7631</v>
      </c>
      <c r="C90" s="1">
        <v>28</v>
      </c>
      <c r="D90" s="1">
        <v>174</v>
      </c>
      <c r="E90" s="1">
        <v>405</v>
      </c>
      <c r="F90" s="1">
        <v>482</v>
      </c>
      <c r="G90" s="1">
        <v>529</v>
      </c>
      <c r="H90" s="1">
        <v>306</v>
      </c>
      <c r="I90" s="1">
        <v>2451</v>
      </c>
      <c r="J90" s="1">
        <v>184</v>
      </c>
      <c r="K90" s="1">
        <v>246</v>
      </c>
      <c r="L90" s="1">
        <v>95</v>
      </c>
      <c r="M90" s="1">
        <v>86</v>
      </c>
      <c r="N90" s="1">
        <v>294</v>
      </c>
      <c r="O90" s="1" t="s">
        <v>119</v>
      </c>
      <c r="P90" s="1">
        <v>263</v>
      </c>
      <c r="Q90" s="1">
        <v>164</v>
      </c>
      <c r="R90" s="1">
        <v>228</v>
      </c>
      <c r="S90" s="1">
        <v>173</v>
      </c>
      <c r="T90" s="1">
        <v>365</v>
      </c>
      <c r="U90" s="1">
        <v>186</v>
      </c>
      <c r="V90" s="1">
        <v>314</v>
      </c>
      <c r="W90" s="1">
        <v>104</v>
      </c>
      <c r="X90" s="1">
        <v>154</v>
      </c>
      <c r="Y90" s="1">
        <v>395</v>
      </c>
      <c r="Z90" s="1">
        <v>5</v>
      </c>
    </row>
    <row r="91" spans="1:26" x14ac:dyDescent="0.15">
      <c r="A91" s="1" t="s">
        <v>120</v>
      </c>
      <c r="B91" s="1">
        <v>637</v>
      </c>
      <c r="C91" s="1">
        <v>3</v>
      </c>
      <c r="D91" s="1">
        <v>5</v>
      </c>
      <c r="E91" s="1">
        <v>12</v>
      </c>
      <c r="F91" s="1">
        <v>12</v>
      </c>
      <c r="G91" s="1">
        <v>129</v>
      </c>
      <c r="H91" s="1">
        <v>26</v>
      </c>
      <c r="I91" s="1">
        <v>250</v>
      </c>
      <c r="J91" s="1">
        <v>14</v>
      </c>
      <c r="K91" s="1">
        <v>55</v>
      </c>
      <c r="L91" s="1">
        <v>10</v>
      </c>
      <c r="M91" s="1">
        <v>6</v>
      </c>
      <c r="N91" s="1">
        <v>11</v>
      </c>
      <c r="O91" s="1" t="s">
        <v>120</v>
      </c>
      <c r="P91" s="1">
        <v>14</v>
      </c>
      <c r="Q91" s="1">
        <v>1</v>
      </c>
      <c r="R91" s="1">
        <v>58</v>
      </c>
      <c r="S91" s="1">
        <v>7</v>
      </c>
      <c r="T91" s="1">
        <v>3</v>
      </c>
      <c r="U91" s="1">
        <v>1</v>
      </c>
      <c r="V91" s="1">
        <v>3</v>
      </c>
      <c r="W91" s="1">
        <v>7</v>
      </c>
      <c r="X91" s="1">
        <v>3</v>
      </c>
      <c r="Y91" s="1">
        <v>7</v>
      </c>
      <c r="Z91" s="1">
        <v>0</v>
      </c>
    </row>
    <row r="92" spans="1:26" x14ac:dyDescent="0.15">
      <c r="A92" s="1" t="s">
        <v>121</v>
      </c>
      <c r="B92" s="1">
        <v>996</v>
      </c>
      <c r="C92" s="1">
        <v>12</v>
      </c>
      <c r="D92" s="1">
        <v>6</v>
      </c>
      <c r="E92" s="1">
        <v>12</v>
      </c>
      <c r="F92" s="1">
        <v>12</v>
      </c>
      <c r="G92" s="1">
        <v>114</v>
      </c>
      <c r="H92" s="1">
        <v>44</v>
      </c>
      <c r="I92" s="1">
        <v>511</v>
      </c>
      <c r="J92" s="1">
        <v>14</v>
      </c>
      <c r="K92" s="1">
        <v>59</v>
      </c>
      <c r="L92" s="1">
        <v>11</v>
      </c>
      <c r="M92" s="1">
        <v>18</v>
      </c>
      <c r="N92" s="1">
        <v>26</v>
      </c>
      <c r="O92" s="1" t="s">
        <v>121</v>
      </c>
      <c r="P92" s="1">
        <v>13</v>
      </c>
      <c r="Q92" s="1">
        <v>3</v>
      </c>
      <c r="R92" s="1">
        <v>70</v>
      </c>
      <c r="S92" s="1">
        <v>14</v>
      </c>
      <c r="T92" s="1">
        <v>9</v>
      </c>
      <c r="U92" s="1">
        <v>6</v>
      </c>
      <c r="V92" s="1">
        <v>2</v>
      </c>
      <c r="W92" s="1">
        <v>8</v>
      </c>
      <c r="X92" s="1">
        <v>9</v>
      </c>
      <c r="Y92" s="1">
        <v>23</v>
      </c>
      <c r="Z92" s="1">
        <v>0</v>
      </c>
    </row>
    <row r="93" spans="1:26" x14ac:dyDescent="0.15">
      <c r="A93" s="1" t="s">
        <v>122</v>
      </c>
      <c r="B93" s="1">
        <v>1944</v>
      </c>
      <c r="C93" s="1">
        <v>6</v>
      </c>
      <c r="D93" s="1">
        <v>30</v>
      </c>
      <c r="E93" s="1">
        <v>29</v>
      </c>
      <c r="F93" s="1">
        <v>35</v>
      </c>
      <c r="G93" s="1">
        <v>140</v>
      </c>
      <c r="H93" s="1">
        <v>66</v>
      </c>
      <c r="I93" s="1">
        <v>1073</v>
      </c>
      <c r="J93" s="1">
        <v>40</v>
      </c>
      <c r="K93" s="1">
        <v>78</v>
      </c>
      <c r="L93" s="1">
        <v>21</v>
      </c>
      <c r="M93" s="1">
        <v>15</v>
      </c>
      <c r="N93" s="1">
        <v>34</v>
      </c>
      <c r="O93" s="1" t="s">
        <v>122</v>
      </c>
      <c r="P93" s="1">
        <v>44</v>
      </c>
      <c r="Q93" s="1">
        <v>12</v>
      </c>
      <c r="R93" s="1">
        <v>79</v>
      </c>
      <c r="S93" s="1">
        <v>40</v>
      </c>
      <c r="T93" s="1">
        <v>33</v>
      </c>
      <c r="U93" s="1">
        <v>14</v>
      </c>
      <c r="V93" s="1">
        <v>30</v>
      </c>
      <c r="W93" s="1">
        <v>12</v>
      </c>
      <c r="X93" s="1">
        <v>21</v>
      </c>
      <c r="Y93" s="1">
        <v>90</v>
      </c>
      <c r="Z93" s="1">
        <v>2</v>
      </c>
    </row>
    <row r="94" spans="1:26" x14ac:dyDescent="0.15">
      <c r="A94" s="1" t="s">
        <v>123</v>
      </c>
      <c r="B94" s="1">
        <v>694</v>
      </c>
      <c r="C94" s="1">
        <v>1</v>
      </c>
      <c r="D94" s="1">
        <v>6</v>
      </c>
      <c r="E94" s="1">
        <v>9</v>
      </c>
      <c r="F94" s="1">
        <v>9</v>
      </c>
      <c r="G94" s="1">
        <v>22</v>
      </c>
      <c r="H94" s="1">
        <v>75</v>
      </c>
      <c r="I94" s="1">
        <v>376</v>
      </c>
      <c r="J94" s="1">
        <v>8</v>
      </c>
      <c r="K94" s="1">
        <v>34</v>
      </c>
      <c r="L94" s="1">
        <v>5</v>
      </c>
      <c r="M94" s="1">
        <v>6</v>
      </c>
      <c r="N94" s="1">
        <v>15</v>
      </c>
      <c r="O94" s="1" t="s">
        <v>123</v>
      </c>
      <c r="P94" s="1">
        <v>9</v>
      </c>
      <c r="Q94" s="1">
        <v>9</v>
      </c>
      <c r="R94" s="1">
        <v>34</v>
      </c>
      <c r="S94" s="1">
        <v>34</v>
      </c>
      <c r="T94" s="1">
        <v>7</v>
      </c>
      <c r="U94" s="1">
        <v>2</v>
      </c>
      <c r="V94" s="1">
        <v>5</v>
      </c>
      <c r="W94" s="1">
        <v>5</v>
      </c>
      <c r="X94" s="1">
        <v>5</v>
      </c>
      <c r="Y94" s="1">
        <v>18</v>
      </c>
      <c r="Z94" s="1">
        <v>0</v>
      </c>
    </row>
    <row r="95" spans="1:26" x14ac:dyDescent="0.15">
      <c r="A95" s="1" t="s">
        <v>124</v>
      </c>
      <c r="B95" s="1">
        <v>862</v>
      </c>
      <c r="C95" s="1">
        <v>3</v>
      </c>
      <c r="D95" s="1">
        <v>3</v>
      </c>
      <c r="E95" s="1">
        <v>10</v>
      </c>
      <c r="F95" s="1">
        <v>9</v>
      </c>
      <c r="G95" s="1">
        <v>25</v>
      </c>
      <c r="H95" s="1">
        <v>53</v>
      </c>
      <c r="I95" s="1">
        <v>605</v>
      </c>
      <c r="J95" s="1">
        <v>15</v>
      </c>
      <c r="K95" s="1">
        <v>17</v>
      </c>
      <c r="L95" s="1">
        <v>6</v>
      </c>
      <c r="M95" s="1">
        <v>9</v>
      </c>
      <c r="N95" s="1">
        <v>8</v>
      </c>
      <c r="O95" s="1" t="s">
        <v>124</v>
      </c>
      <c r="P95" s="1">
        <v>11</v>
      </c>
      <c r="Q95" s="1">
        <v>7</v>
      </c>
      <c r="R95" s="1">
        <v>18</v>
      </c>
      <c r="S95" s="1">
        <v>19</v>
      </c>
      <c r="T95" s="1">
        <v>8</v>
      </c>
      <c r="U95" s="1">
        <v>6</v>
      </c>
      <c r="V95" s="1">
        <v>3</v>
      </c>
      <c r="W95" s="1">
        <v>4</v>
      </c>
      <c r="X95" s="1">
        <v>1</v>
      </c>
      <c r="Y95" s="1">
        <v>22</v>
      </c>
      <c r="Z95" s="1">
        <v>0</v>
      </c>
    </row>
    <row r="96" spans="1:26" x14ac:dyDescent="0.15">
      <c r="A96" s="1" t="s">
        <v>125</v>
      </c>
      <c r="B96" s="1">
        <v>189</v>
      </c>
      <c r="C96" s="1">
        <v>1</v>
      </c>
      <c r="D96" s="1">
        <v>3</v>
      </c>
      <c r="E96" s="1">
        <v>3</v>
      </c>
      <c r="F96" s="1">
        <v>1</v>
      </c>
      <c r="G96" s="1">
        <v>6</v>
      </c>
      <c r="H96" s="1">
        <v>1</v>
      </c>
      <c r="I96" s="1">
        <v>146</v>
      </c>
      <c r="J96" s="1">
        <v>2</v>
      </c>
      <c r="K96" s="1">
        <v>6</v>
      </c>
      <c r="L96" s="1">
        <v>0</v>
      </c>
      <c r="M96" s="1">
        <v>0</v>
      </c>
      <c r="N96" s="1">
        <v>0</v>
      </c>
      <c r="O96" s="1" t="s">
        <v>125</v>
      </c>
      <c r="P96" s="1">
        <v>1</v>
      </c>
      <c r="Q96" s="1">
        <v>0</v>
      </c>
      <c r="R96" s="1">
        <v>1</v>
      </c>
      <c r="S96" s="1">
        <v>14</v>
      </c>
      <c r="T96" s="1">
        <v>0</v>
      </c>
      <c r="U96" s="1">
        <v>1</v>
      </c>
      <c r="V96" s="1">
        <v>0</v>
      </c>
      <c r="W96" s="1">
        <v>0</v>
      </c>
      <c r="X96" s="1">
        <v>1</v>
      </c>
      <c r="Y96" s="1">
        <v>2</v>
      </c>
      <c r="Z96" s="1">
        <v>0</v>
      </c>
    </row>
    <row r="97" spans="1:26" x14ac:dyDescent="0.15">
      <c r="A97" s="1" t="s">
        <v>126</v>
      </c>
      <c r="B97" s="1">
        <v>29</v>
      </c>
      <c r="C97" s="1">
        <v>0</v>
      </c>
      <c r="D97" s="1">
        <v>0</v>
      </c>
      <c r="E97" s="1">
        <v>0</v>
      </c>
      <c r="F97" s="1">
        <v>0</v>
      </c>
      <c r="G97" s="1">
        <v>1</v>
      </c>
      <c r="H97" s="1">
        <v>4</v>
      </c>
      <c r="I97" s="1">
        <v>21</v>
      </c>
      <c r="J97" s="1">
        <v>0</v>
      </c>
      <c r="K97" s="1">
        <v>1</v>
      </c>
      <c r="L97" s="1">
        <v>0</v>
      </c>
      <c r="M97" s="1">
        <v>0</v>
      </c>
      <c r="N97" s="1">
        <v>0</v>
      </c>
      <c r="O97" s="1" t="s">
        <v>126</v>
      </c>
      <c r="P97" s="1">
        <v>0</v>
      </c>
      <c r="Q97" s="1">
        <v>0</v>
      </c>
      <c r="R97" s="1">
        <v>1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1</v>
      </c>
      <c r="Z97" s="1">
        <v>0</v>
      </c>
    </row>
    <row r="98" spans="1:26" x14ac:dyDescent="0.15">
      <c r="A98" s="1" t="s">
        <v>127</v>
      </c>
      <c r="B98" s="1">
        <v>93</v>
      </c>
      <c r="C98" s="1">
        <v>0</v>
      </c>
      <c r="D98" s="1">
        <v>4</v>
      </c>
      <c r="E98" s="1">
        <v>3</v>
      </c>
      <c r="F98" s="1">
        <v>3</v>
      </c>
      <c r="G98" s="1">
        <v>3</v>
      </c>
      <c r="H98" s="1">
        <v>5</v>
      </c>
      <c r="I98" s="1">
        <v>47</v>
      </c>
      <c r="J98" s="1">
        <v>4</v>
      </c>
      <c r="K98" s="1">
        <v>5</v>
      </c>
      <c r="L98" s="1">
        <v>0</v>
      </c>
      <c r="M98" s="1">
        <v>1</v>
      </c>
      <c r="N98" s="1">
        <v>6</v>
      </c>
      <c r="O98" s="1" t="s">
        <v>127</v>
      </c>
      <c r="P98" s="1">
        <v>2</v>
      </c>
      <c r="Q98" s="1">
        <v>2</v>
      </c>
      <c r="R98" s="1">
        <v>1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2</v>
      </c>
      <c r="Y98" s="1">
        <v>5</v>
      </c>
      <c r="Z98" s="1">
        <v>0</v>
      </c>
    </row>
    <row r="99" spans="1:26" x14ac:dyDescent="0.15">
      <c r="A99" s="1" t="s">
        <v>128</v>
      </c>
      <c r="B99" s="1">
        <v>78</v>
      </c>
      <c r="C99" s="1">
        <v>0</v>
      </c>
      <c r="D99" s="1">
        <v>0</v>
      </c>
      <c r="E99" s="1">
        <v>3</v>
      </c>
      <c r="F99" s="1">
        <v>0</v>
      </c>
      <c r="G99" s="1">
        <v>2</v>
      </c>
      <c r="H99" s="1">
        <v>0</v>
      </c>
      <c r="I99" s="1">
        <v>58</v>
      </c>
      <c r="J99" s="1">
        <v>1</v>
      </c>
      <c r="K99" s="1">
        <v>1</v>
      </c>
      <c r="L99" s="1">
        <v>4</v>
      </c>
      <c r="M99" s="1">
        <v>0</v>
      </c>
      <c r="N99" s="1">
        <v>0</v>
      </c>
      <c r="O99" s="1" t="s">
        <v>128</v>
      </c>
      <c r="P99" s="1">
        <v>0</v>
      </c>
      <c r="Q99" s="1">
        <v>1</v>
      </c>
      <c r="R99" s="1">
        <v>4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4</v>
      </c>
      <c r="Z99" s="1">
        <v>0</v>
      </c>
    </row>
    <row r="100" spans="1:26" x14ac:dyDescent="0.15">
      <c r="A100" s="1" t="s">
        <v>129</v>
      </c>
      <c r="B100" s="1">
        <v>30</v>
      </c>
      <c r="C100" s="1">
        <v>0</v>
      </c>
      <c r="D100" s="1">
        <v>0</v>
      </c>
      <c r="E100" s="1">
        <v>0</v>
      </c>
      <c r="F100" s="1">
        <v>0</v>
      </c>
      <c r="G100" s="1">
        <v>1</v>
      </c>
      <c r="H100" s="1">
        <v>0</v>
      </c>
      <c r="I100" s="1">
        <v>20</v>
      </c>
      <c r="J100" s="1">
        <v>0</v>
      </c>
      <c r="K100" s="1">
        <v>2</v>
      </c>
      <c r="L100" s="1">
        <v>2</v>
      </c>
      <c r="M100" s="1">
        <v>0</v>
      </c>
      <c r="N100" s="1">
        <v>0</v>
      </c>
      <c r="O100" s="1" t="s">
        <v>129</v>
      </c>
      <c r="P100" s="1">
        <v>1</v>
      </c>
      <c r="Q100" s="1">
        <v>0</v>
      </c>
      <c r="R100" s="1">
        <v>2</v>
      </c>
      <c r="S100" s="1">
        <v>1</v>
      </c>
      <c r="T100" s="1">
        <v>0</v>
      </c>
      <c r="U100" s="1">
        <v>1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</row>
    <row r="101" spans="1:26" x14ac:dyDescent="0.15">
      <c r="A101" s="1" t="s">
        <v>130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 t="s">
        <v>130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</row>
    <row r="102" spans="1:26" x14ac:dyDescent="0.15">
      <c r="A102" s="1" t="s">
        <v>131</v>
      </c>
      <c r="B102" s="1">
        <v>2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2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 t="s">
        <v>131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</row>
    <row r="103" spans="1:26" x14ac:dyDescent="0.15">
      <c r="A103" s="1" t="s">
        <v>58</v>
      </c>
      <c r="B103" s="1">
        <v>9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6</v>
      </c>
      <c r="J103" s="1">
        <v>1</v>
      </c>
      <c r="K103" s="1">
        <v>0</v>
      </c>
      <c r="L103" s="1">
        <v>2</v>
      </c>
      <c r="M103" s="1">
        <v>0</v>
      </c>
      <c r="N103" s="1">
        <v>0</v>
      </c>
      <c r="O103" s="1" t="s">
        <v>58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</row>
    <row r="104" spans="1:26" x14ac:dyDescent="0.15">
      <c r="A104" s="31" t="s">
        <v>164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 t="s">
        <v>164</v>
      </c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x14ac:dyDescent="0.1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x14ac:dyDescent="0.15">
      <c r="A106" s="1" t="s">
        <v>189</v>
      </c>
      <c r="O106" s="1" t="s">
        <v>189</v>
      </c>
    </row>
    <row r="107" spans="1:26" s="2" customFormat="1" x14ac:dyDescent="0.15">
      <c r="A107" s="7"/>
      <c r="B107" s="8" t="s">
        <v>0</v>
      </c>
      <c r="C107" s="8" t="s">
        <v>1</v>
      </c>
      <c r="D107" s="8" t="s">
        <v>2</v>
      </c>
      <c r="E107" s="8" t="s">
        <v>3</v>
      </c>
      <c r="F107" s="8" t="s">
        <v>4</v>
      </c>
      <c r="G107" s="8" t="s">
        <v>5</v>
      </c>
      <c r="H107" s="8" t="s">
        <v>6</v>
      </c>
      <c r="I107" s="8" t="s">
        <v>7</v>
      </c>
      <c r="J107" s="8" t="s">
        <v>8</v>
      </c>
      <c r="K107" s="8" t="s">
        <v>9</v>
      </c>
      <c r="L107" s="8" t="s">
        <v>10</v>
      </c>
      <c r="M107" s="8" t="s">
        <v>11</v>
      </c>
      <c r="N107" s="8" t="s">
        <v>12</v>
      </c>
      <c r="O107" s="7"/>
      <c r="P107" s="8" t="s">
        <v>13</v>
      </c>
      <c r="Q107" s="8" t="s">
        <v>14</v>
      </c>
      <c r="R107" s="8" t="s">
        <v>15</v>
      </c>
      <c r="S107" s="8" t="s">
        <v>16</v>
      </c>
      <c r="T107" s="8" t="s">
        <v>17</v>
      </c>
      <c r="U107" s="8" t="s">
        <v>18</v>
      </c>
      <c r="V107" s="8" t="s">
        <v>19</v>
      </c>
      <c r="W107" s="8" t="s">
        <v>20</v>
      </c>
      <c r="X107" s="8" t="s">
        <v>21</v>
      </c>
      <c r="Y107" s="8" t="s">
        <v>22</v>
      </c>
      <c r="Z107" s="8" t="s">
        <v>23</v>
      </c>
    </row>
    <row r="108" spans="1:26" x14ac:dyDescent="0.15">
      <c r="A108" s="1" t="s">
        <v>190</v>
      </c>
      <c r="O108" s="1" t="s">
        <v>190</v>
      </c>
    </row>
    <row r="110" spans="1:26" x14ac:dyDescent="0.15">
      <c r="A110" s="1" t="s">
        <v>186</v>
      </c>
      <c r="B110" s="1">
        <v>54801</v>
      </c>
      <c r="C110" s="1">
        <v>210</v>
      </c>
      <c r="D110" s="1">
        <v>1310</v>
      </c>
      <c r="E110" s="1">
        <v>2677</v>
      </c>
      <c r="F110" s="1">
        <v>2185</v>
      </c>
      <c r="G110" s="1">
        <v>4055</v>
      </c>
      <c r="H110" s="1">
        <v>2757</v>
      </c>
      <c r="I110" s="1">
        <v>19673</v>
      </c>
      <c r="J110" s="1">
        <v>1420</v>
      </c>
      <c r="K110" s="1">
        <v>2479</v>
      </c>
      <c r="L110" s="1">
        <v>731</v>
      </c>
      <c r="M110" s="1">
        <v>799</v>
      </c>
      <c r="N110" s="1">
        <v>2127</v>
      </c>
      <c r="O110" s="1" t="s">
        <v>186</v>
      </c>
      <c r="P110" s="1">
        <v>2261</v>
      </c>
      <c r="Q110" s="1">
        <v>1041</v>
      </c>
      <c r="R110" s="1">
        <v>1950</v>
      </c>
      <c r="S110" s="1">
        <v>1534</v>
      </c>
      <c r="T110" s="1">
        <v>1617</v>
      </c>
      <c r="U110" s="1">
        <v>1080</v>
      </c>
      <c r="V110" s="1">
        <v>1221</v>
      </c>
      <c r="W110" s="1">
        <v>677</v>
      </c>
      <c r="X110" s="1">
        <v>996</v>
      </c>
      <c r="Y110" s="1">
        <v>1970</v>
      </c>
      <c r="Z110" s="1">
        <v>31</v>
      </c>
    </row>
    <row r="111" spans="1:26" x14ac:dyDescent="0.15">
      <c r="A111" s="1" t="s">
        <v>132</v>
      </c>
      <c r="B111" s="1">
        <v>18482</v>
      </c>
      <c r="C111" s="1">
        <v>60</v>
      </c>
      <c r="D111" s="1">
        <v>579</v>
      </c>
      <c r="E111" s="1">
        <v>1209</v>
      </c>
      <c r="F111" s="1">
        <v>812</v>
      </c>
      <c r="G111" s="1">
        <v>1438</v>
      </c>
      <c r="H111" s="1">
        <v>1027</v>
      </c>
      <c r="I111" s="1">
        <v>5442</v>
      </c>
      <c r="J111" s="1">
        <v>554</v>
      </c>
      <c r="K111" s="1">
        <v>914</v>
      </c>
      <c r="L111" s="1">
        <v>287</v>
      </c>
      <c r="M111" s="1">
        <v>331</v>
      </c>
      <c r="N111" s="1">
        <v>855</v>
      </c>
      <c r="O111" s="1" t="s">
        <v>132</v>
      </c>
      <c r="P111" s="1">
        <v>1015</v>
      </c>
      <c r="Q111" s="1">
        <v>460</v>
      </c>
      <c r="R111" s="1">
        <v>600</v>
      </c>
      <c r="S111" s="1">
        <v>643</v>
      </c>
      <c r="T111" s="1">
        <v>514</v>
      </c>
      <c r="U111" s="1">
        <v>417</v>
      </c>
      <c r="V111" s="1">
        <v>354</v>
      </c>
      <c r="W111" s="1">
        <v>190</v>
      </c>
      <c r="X111" s="1">
        <v>310</v>
      </c>
      <c r="Y111" s="1">
        <v>462</v>
      </c>
      <c r="Z111" s="1">
        <v>9</v>
      </c>
    </row>
    <row r="112" spans="1:26" x14ac:dyDescent="0.15">
      <c r="A112" s="1" t="s">
        <v>133</v>
      </c>
      <c r="B112" s="1">
        <v>24486</v>
      </c>
      <c r="C112" s="1">
        <v>88</v>
      </c>
      <c r="D112" s="1">
        <v>621</v>
      </c>
      <c r="E112" s="1">
        <v>1289</v>
      </c>
      <c r="F112" s="1">
        <v>1196</v>
      </c>
      <c r="G112" s="1">
        <v>1689</v>
      </c>
      <c r="H112" s="1">
        <v>1137</v>
      </c>
      <c r="I112" s="1">
        <v>7732</v>
      </c>
      <c r="J112" s="1">
        <v>620</v>
      </c>
      <c r="K112" s="1">
        <v>955</v>
      </c>
      <c r="L112" s="1">
        <v>330</v>
      </c>
      <c r="M112" s="1">
        <v>336</v>
      </c>
      <c r="N112" s="1">
        <v>1048</v>
      </c>
      <c r="O112" s="1" t="s">
        <v>133</v>
      </c>
      <c r="P112" s="1">
        <v>1007</v>
      </c>
      <c r="Q112" s="1">
        <v>489</v>
      </c>
      <c r="R112" s="1">
        <v>842</v>
      </c>
      <c r="S112" s="1">
        <v>612</v>
      </c>
      <c r="T112" s="1">
        <v>981</v>
      </c>
      <c r="U112" s="1">
        <v>604</v>
      </c>
      <c r="V112" s="1">
        <v>792</v>
      </c>
      <c r="W112" s="1">
        <v>414</v>
      </c>
      <c r="X112" s="1">
        <v>581</v>
      </c>
      <c r="Y112" s="1">
        <v>1110</v>
      </c>
      <c r="Z112" s="1">
        <v>13</v>
      </c>
    </row>
    <row r="113" spans="1:26" x14ac:dyDescent="0.15">
      <c r="A113" s="1" t="s">
        <v>134</v>
      </c>
      <c r="B113" s="1">
        <v>7604</v>
      </c>
      <c r="C113" s="1">
        <v>50</v>
      </c>
      <c r="D113" s="1">
        <v>81</v>
      </c>
      <c r="E113" s="1">
        <v>117</v>
      </c>
      <c r="F113" s="1">
        <v>129</v>
      </c>
      <c r="G113" s="1">
        <v>799</v>
      </c>
      <c r="H113" s="1">
        <v>332</v>
      </c>
      <c r="I113" s="1">
        <v>3765</v>
      </c>
      <c r="J113" s="1">
        <v>180</v>
      </c>
      <c r="K113" s="1">
        <v>448</v>
      </c>
      <c r="L113" s="1">
        <v>78</v>
      </c>
      <c r="M113" s="1">
        <v>93</v>
      </c>
      <c r="N113" s="1">
        <v>155</v>
      </c>
      <c r="O113" s="1" t="s">
        <v>134</v>
      </c>
      <c r="P113" s="1">
        <v>178</v>
      </c>
      <c r="Q113" s="1">
        <v>59</v>
      </c>
      <c r="R113" s="1">
        <v>385</v>
      </c>
      <c r="S113" s="1">
        <v>159</v>
      </c>
      <c r="T113" s="1">
        <v>88</v>
      </c>
      <c r="U113" s="1">
        <v>43</v>
      </c>
      <c r="V113" s="1">
        <v>62</v>
      </c>
      <c r="W113" s="1">
        <v>53</v>
      </c>
      <c r="X113" s="1">
        <v>76</v>
      </c>
      <c r="Y113" s="1">
        <v>266</v>
      </c>
      <c r="Z113" s="1">
        <v>8</v>
      </c>
    </row>
    <row r="114" spans="1:26" x14ac:dyDescent="0.15">
      <c r="A114" s="1" t="s">
        <v>135</v>
      </c>
      <c r="B114" s="1">
        <v>3692</v>
      </c>
      <c r="C114" s="1">
        <v>12</v>
      </c>
      <c r="D114" s="1">
        <v>23</v>
      </c>
      <c r="E114" s="1">
        <v>55</v>
      </c>
      <c r="F114" s="1">
        <v>42</v>
      </c>
      <c r="G114" s="1">
        <v>112</v>
      </c>
      <c r="H114" s="1">
        <v>251</v>
      </c>
      <c r="I114" s="1">
        <v>2367</v>
      </c>
      <c r="J114" s="1">
        <v>55</v>
      </c>
      <c r="K114" s="1">
        <v>142</v>
      </c>
      <c r="L114" s="1">
        <v>23</v>
      </c>
      <c r="M114" s="1">
        <v>37</v>
      </c>
      <c r="N114" s="1">
        <v>57</v>
      </c>
      <c r="O114" s="1" t="s">
        <v>135</v>
      </c>
      <c r="P114" s="1">
        <v>53</v>
      </c>
      <c r="Q114" s="1">
        <v>28</v>
      </c>
      <c r="R114" s="1">
        <v>108</v>
      </c>
      <c r="S114" s="1">
        <v>119</v>
      </c>
      <c r="T114" s="1">
        <v>32</v>
      </c>
      <c r="U114" s="1">
        <v>14</v>
      </c>
      <c r="V114" s="1">
        <v>13</v>
      </c>
      <c r="W114" s="1">
        <v>20</v>
      </c>
      <c r="X114" s="1">
        <v>25</v>
      </c>
      <c r="Y114" s="1">
        <v>103</v>
      </c>
      <c r="Z114" s="1">
        <v>1</v>
      </c>
    </row>
    <row r="115" spans="1:26" x14ac:dyDescent="0.15">
      <c r="A115" s="1" t="s">
        <v>136</v>
      </c>
      <c r="B115" s="1">
        <v>503</v>
      </c>
      <c r="C115" s="1">
        <v>0</v>
      </c>
      <c r="D115" s="1">
        <v>6</v>
      </c>
      <c r="E115" s="1">
        <v>7</v>
      </c>
      <c r="F115" s="1">
        <v>6</v>
      </c>
      <c r="G115" s="1">
        <v>17</v>
      </c>
      <c r="H115" s="1">
        <v>10</v>
      </c>
      <c r="I115" s="1">
        <v>340</v>
      </c>
      <c r="J115" s="1">
        <v>10</v>
      </c>
      <c r="K115" s="1">
        <v>20</v>
      </c>
      <c r="L115" s="1">
        <v>8</v>
      </c>
      <c r="M115" s="1">
        <v>2</v>
      </c>
      <c r="N115" s="1">
        <v>12</v>
      </c>
      <c r="O115" s="1" t="s">
        <v>136</v>
      </c>
      <c r="P115" s="1">
        <v>8</v>
      </c>
      <c r="Q115" s="1">
        <v>5</v>
      </c>
      <c r="R115" s="1">
        <v>15</v>
      </c>
      <c r="S115" s="1">
        <v>1</v>
      </c>
      <c r="T115" s="1">
        <v>2</v>
      </c>
      <c r="U115" s="1">
        <v>2</v>
      </c>
      <c r="V115" s="1">
        <v>0</v>
      </c>
      <c r="W115" s="1">
        <v>0</v>
      </c>
      <c r="X115" s="1">
        <v>4</v>
      </c>
      <c r="Y115" s="1">
        <v>28</v>
      </c>
      <c r="Z115" s="1">
        <v>0</v>
      </c>
    </row>
    <row r="116" spans="1:26" x14ac:dyDescent="0.15">
      <c r="A116" s="1" t="s">
        <v>58</v>
      </c>
      <c r="B116" s="1">
        <v>34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27</v>
      </c>
      <c r="J116" s="1">
        <v>1</v>
      </c>
      <c r="K116" s="1">
        <v>0</v>
      </c>
      <c r="L116" s="1">
        <v>5</v>
      </c>
      <c r="M116" s="1">
        <v>0</v>
      </c>
      <c r="N116" s="1">
        <v>0</v>
      </c>
      <c r="O116" s="1" t="s">
        <v>58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1</v>
      </c>
      <c r="Z116" s="1">
        <v>0</v>
      </c>
    </row>
    <row r="118" spans="1:26" x14ac:dyDescent="0.15">
      <c r="A118" s="1" t="s">
        <v>178</v>
      </c>
      <c r="B118" s="1">
        <v>27121</v>
      </c>
      <c r="C118" s="1">
        <v>104</v>
      </c>
      <c r="D118" s="1">
        <v>639</v>
      </c>
      <c r="E118" s="1">
        <v>1333</v>
      </c>
      <c r="F118" s="1">
        <v>1047</v>
      </c>
      <c r="G118" s="1">
        <v>1993</v>
      </c>
      <c r="H118" s="1">
        <v>1366</v>
      </c>
      <c r="I118" s="1">
        <v>9679</v>
      </c>
      <c r="J118" s="1">
        <v>734</v>
      </c>
      <c r="K118" s="1">
        <v>1188</v>
      </c>
      <c r="L118" s="1">
        <v>347</v>
      </c>
      <c r="M118" s="1">
        <v>400</v>
      </c>
      <c r="N118" s="1">
        <v>1046</v>
      </c>
      <c r="O118" s="1" t="s">
        <v>178</v>
      </c>
      <c r="P118" s="1">
        <v>1162</v>
      </c>
      <c r="Q118" s="1">
        <v>526</v>
      </c>
      <c r="R118" s="1">
        <v>969</v>
      </c>
      <c r="S118" s="1">
        <v>781</v>
      </c>
      <c r="T118" s="1">
        <v>797</v>
      </c>
      <c r="U118" s="1">
        <v>483</v>
      </c>
      <c r="V118" s="1">
        <v>596</v>
      </c>
      <c r="W118" s="1">
        <v>343</v>
      </c>
      <c r="X118" s="1">
        <v>537</v>
      </c>
      <c r="Y118" s="1">
        <v>1037</v>
      </c>
      <c r="Z118" s="1">
        <v>14</v>
      </c>
    </row>
    <row r="119" spans="1:26" x14ac:dyDescent="0.15">
      <c r="A119" s="1" t="s">
        <v>132</v>
      </c>
      <c r="B119" s="1">
        <v>8730</v>
      </c>
      <c r="C119" s="1">
        <v>24</v>
      </c>
      <c r="D119" s="1">
        <v>280</v>
      </c>
      <c r="E119" s="1">
        <v>597</v>
      </c>
      <c r="F119" s="1">
        <v>355</v>
      </c>
      <c r="G119" s="1">
        <v>671</v>
      </c>
      <c r="H119" s="1">
        <v>476</v>
      </c>
      <c r="I119" s="1">
        <v>2565</v>
      </c>
      <c r="J119" s="1">
        <v>270</v>
      </c>
      <c r="K119" s="1">
        <v>377</v>
      </c>
      <c r="L119" s="1">
        <v>134</v>
      </c>
      <c r="M119" s="1">
        <v>156</v>
      </c>
      <c r="N119" s="1">
        <v>392</v>
      </c>
      <c r="O119" s="1" t="s">
        <v>132</v>
      </c>
      <c r="P119" s="1">
        <v>519</v>
      </c>
      <c r="Q119" s="1">
        <v>214</v>
      </c>
      <c r="R119" s="1">
        <v>285</v>
      </c>
      <c r="S119" s="1">
        <v>329</v>
      </c>
      <c r="T119" s="1">
        <v>246</v>
      </c>
      <c r="U119" s="1">
        <v>191</v>
      </c>
      <c r="V119" s="1">
        <v>173</v>
      </c>
      <c r="W119" s="1">
        <v>91</v>
      </c>
      <c r="X119" s="1">
        <v>152</v>
      </c>
      <c r="Y119" s="1">
        <v>230</v>
      </c>
      <c r="Z119" s="1">
        <v>3</v>
      </c>
    </row>
    <row r="120" spans="1:26" x14ac:dyDescent="0.15">
      <c r="A120" s="1" t="s">
        <v>133</v>
      </c>
      <c r="B120" s="1">
        <v>12121</v>
      </c>
      <c r="C120" s="1">
        <v>44</v>
      </c>
      <c r="D120" s="1">
        <v>306</v>
      </c>
      <c r="E120" s="1">
        <v>638</v>
      </c>
      <c r="F120" s="1">
        <v>596</v>
      </c>
      <c r="G120" s="1">
        <v>837</v>
      </c>
      <c r="H120" s="1">
        <v>571</v>
      </c>
      <c r="I120" s="1">
        <v>3730</v>
      </c>
      <c r="J120" s="1">
        <v>317</v>
      </c>
      <c r="K120" s="1">
        <v>459</v>
      </c>
      <c r="L120" s="1">
        <v>160</v>
      </c>
      <c r="M120" s="1">
        <v>167</v>
      </c>
      <c r="N120" s="1">
        <v>530</v>
      </c>
      <c r="O120" s="1" t="s">
        <v>133</v>
      </c>
      <c r="P120" s="1">
        <v>499</v>
      </c>
      <c r="Q120" s="1">
        <v>255</v>
      </c>
      <c r="R120" s="1">
        <v>444</v>
      </c>
      <c r="S120" s="1">
        <v>302</v>
      </c>
      <c r="T120" s="1">
        <v>489</v>
      </c>
      <c r="U120" s="1">
        <v>264</v>
      </c>
      <c r="V120" s="1">
        <v>391</v>
      </c>
      <c r="W120" s="1">
        <v>215</v>
      </c>
      <c r="X120" s="1">
        <v>322</v>
      </c>
      <c r="Y120" s="1">
        <v>581</v>
      </c>
      <c r="Z120" s="1">
        <v>4</v>
      </c>
    </row>
    <row r="121" spans="1:26" x14ac:dyDescent="0.15">
      <c r="A121" s="1" t="s">
        <v>134</v>
      </c>
      <c r="B121" s="1">
        <v>4027</v>
      </c>
      <c r="C121" s="1">
        <v>29</v>
      </c>
      <c r="D121" s="1">
        <v>40</v>
      </c>
      <c r="E121" s="1">
        <v>64</v>
      </c>
      <c r="F121" s="1">
        <v>70</v>
      </c>
      <c r="G121" s="1">
        <v>416</v>
      </c>
      <c r="H121" s="1">
        <v>196</v>
      </c>
      <c r="I121" s="1">
        <v>1931</v>
      </c>
      <c r="J121" s="1">
        <v>112</v>
      </c>
      <c r="K121" s="1">
        <v>256</v>
      </c>
      <c r="L121" s="1">
        <v>36</v>
      </c>
      <c r="M121" s="1">
        <v>54</v>
      </c>
      <c r="N121" s="1">
        <v>84</v>
      </c>
      <c r="O121" s="1" t="s">
        <v>134</v>
      </c>
      <c r="P121" s="1">
        <v>107</v>
      </c>
      <c r="Q121" s="1">
        <v>43</v>
      </c>
      <c r="R121" s="1">
        <v>178</v>
      </c>
      <c r="S121" s="1">
        <v>98</v>
      </c>
      <c r="T121" s="1">
        <v>43</v>
      </c>
      <c r="U121" s="1">
        <v>22</v>
      </c>
      <c r="V121" s="1">
        <v>27</v>
      </c>
      <c r="W121" s="1">
        <v>26</v>
      </c>
      <c r="X121" s="1">
        <v>43</v>
      </c>
      <c r="Y121" s="1">
        <v>146</v>
      </c>
      <c r="Z121" s="1">
        <v>6</v>
      </c>
    </row>
    <row r="122" spans="1:26" x14ac:dyDescent="0.15">
      <c r="A122" s="1" t="s">
        <v>135</v>
      </c>
      <c r="B122" s="1">
        <v>1918</v>
      </c>
      <c r="C122" s="1">
        <v>7</v>
      </c>
      <c r="D122" s="1">
        <v>11</v>
      </c>
      <c r="E122" s="1">
        <v>33</v>
      </c>
      <c r="F122" s="1">
        <v>23</v>
      </c>
      <c r="G122" s="1">
        <v>58</v>
      </c>
      <c r="H122" s="1">
        <v>118</v>
      </c>
      <c r="I122" s="1">
        <v>1219</v>
      </c>
      <c r="J122" s="1">
        <v>30</v>
      </c>
      <c r="K122" s="1">
        <v>84</v>
      </c>
      <c r="L122" s="1">
        <v>12</v>
      </c>
      <c r="M122" s="1">
        <v>22</v>
      </c>
      <c r="N122" s="1">
        <v>34</v>
      </c>
      <c r="O122" s="1" t="s">
        <v>135</v>
      </c>
      <c r="P122" s="1">
        <v>32</v>
      </c>
      <c r="Q122" s="1">
        <v>12</v>
      </c>
      <c r="R122" s="1">
        <v>54</v>
      </c>
      <c r="S122" s="1">
        <v>52</v>
      </c>
      <c r="T122" s="1">
        <v>17</v>
      </c>
      <c r="U122" s="1">
        <v>5</v>
      </c>
      <c r="V122" s="1">
        <v>5</v>
      </c>
      <c r="W122" s="1">
        <v>11</v>
      </c>
      <c r="X122" s="1">
        <v>18</v>
      </c>
      <c r="Y122" s="1">
        <v>60</v>
      </c>
      <c r="Z122" s="1">
        <v>1</v>
      </c>
    </row>
    <row r="123" spans="1:26" x14ac:dyDescent="0.15">
      <c r="A123" s="1" t="s">
        <v>136</v>
      </c>
      <c r="B123" s="1">
        <v>300</v>
      </c>
      <c r="C123" s="1">
        <v>0</v>
      </c>
      <c r="D123" s="1">
        <v>2</v>
      </c>
      <c r="E123" s="1">
        <v>1</v>
      </c>
      <c r="F123" s="1">
        <v>3</v>
      </c>
      <c r="G123" s="1">
        <v>11</v>
      </c>
      <c r="H123" s="1">
        <v>5</v>
      </c>
      <c r="I123" s="1">
        <v>213</v>
      </c>
      <c r="J123" s="1">
        <v>5</v>
      </c>
      <c r="K123" s="1">
        <v>12</v>
      </c>
      <c r="L123" s="1">
        <v>2</v>
      </c>
      <c r="M123" s="1">
        <v>1</v>
      </c>
      <c r="N123" s="1">
        <v>6</v>
      </c>
      <c r="O123" s="1" t="s">
        <v>136</v>
      </c>
      <c r="P123" s="1">
        <v>5</v>
      </c>
      <c r="Q123" s="1">
        <v>2</v>
      </c>
      <c r="R123" s="1">
        <v>8</v>
      </c>
      <c r="S123" s="1">
        <v>0</v>
      </c>
      <c r="T123" s="1">
        <v>2</v>
      </c>
      <c r="U123" s="1">
        <v>1</v>
      </c>
      <c r="V123" s="1">
        <v>0</v>
      </c>
      <c r="W123" s="1">
        <v>0</v>
      </c>
      <c r="X123" s="1">
        <v>2</v>
      </c>
      <c r="Y123" s="1">
        <v>19</v>
      </c>
      <c r="Z123" s="1">
        <v>0</v>
      </c>
    </row>
    <row r="124" spans="1:26" x14ac:dyDescent="0.15">
      <c r="A124" s="1" t="s">
        <v>58</v>
      </c>
      <c r="B124" s="1">
        <v>25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21</v>
      </c>
      <c r="J124" s="1">
        <v>0</v>
      </c>
      <c r="K124" s="1">
        <v>0</v>
      </c>
      <c r="L124" s="1">
        <v>3</v>
      </c>
      <c r="M124" s="1">
        <v>0</v>
      </c>
      <c r="N124" s="1">
        <v>0</v>
      </c>
      <c r="O124" s="1" t="s">
        <v>58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1</v>
      </c>
      <c r="Z124" s="1">
        <v>0</v>
      </c>
    </row>
    <row r="126" spans="1:26" x14ac:dyDescent="0.15">
      <c r="A126" s="1" t="s">
        <v>177</v>
      </c>
      <c r="B126" s="1">
        <v>27680</v>
      </c>
      <c r="C126" s="1">
        <v>106</v>
      </c>
      <c r="D126" s="1">
        <v>671</v>
      </c>
      <c r="E126" s="1">
        <v>1344</v>
      </c>
      <c r="F126" s="1">
        <v>1138</v>
      </c>
      <c r="G126" s="1">
        <v>2062</v>
      </c>
      <c r="H126" s="1">
        <v>1391</v>
      </c>
      <c r="I126" s="1">
        <v>9994</v>
      </c>
      <c r="J126" s="1">
        <v>686</v>
      </c>
      <c r="K126" s="1">
        <v>1291</v>
      </c>
      <c r="L126" s="1">
        <v>384</v>
      </c>
      <c r="M126" s="1">
        <v>399</v>
      </c>
      <c r="N126" s="1">
        <v>1081</v>
      </c>
      <c r="O126" s="1" t="s">
        <v>177</v>
      </c>
      <c r="P126" s="1">
        <v>1099</v>
      </c>
      <c r="Q126" s="1">
        <v>515</v>
      </c>
      <c r="R126" s="1">
        <v>981</v>
      </c>
      <c r="S126" s="1">
        <v>753</v>
      </c>
      <c r="T126" s="1">
        <v>820</v>
      </c>
      <c r="U126" s="1">
        <v>597</v>
      </c>
      <c r="V126" s="1">
        <v>625</v>
      </c>
      <c r="W126" s="1">
        <v>334</v>
      </c>
      <c r="X126" s="1">
        <v>459</v>
      </c>
      <c r="Y126" s="1">
        <v>933</v>
      </c>
      <c r="Z126" s="1">
        <v>17</v>
      </c>
    </row>
    <row r="127" spans="1:26" x14ac:dyDescent="0.15">
      <c r="A127" s="1" t="s">
        <v>132</v>
      </c>
      <c r="B127" s="1">
        <v>9752</v>
      </c>
      <c r="C127" s="1">
        <v>36</v>
      </c>
      <c r="D127" s="1">
        <v>299</v>
      </c>
      <c r="E127" s="1">
        <v>612</v>
      </c>
      <c r="F127" s="1">
        <v>457</v>
      </c>
      <c r="G127" s="1">
        <v>767</v>
      </c>
      <c r="H127" s="1">
        <v>551</v>
      </c>
      <c r="I127" s="1">
        <v>2877</v>
      </c>
      <c r="J127" s="1">
        <v>284</v>
      </c>
      <c r="K127" s="1">
        <v>537</v>
      </c>
      <c r="L127" s="1">
        <v>153</v>
      </c>
      <c r="M127" s="1">
        <v>175</v>
      </c>
      <c r="N127" s="1">
        <v>463</v>
      </c>
      <c r="O127" s="1" t="s">
        <v>132</v>
      </c>
      <c r="P127" s="1">
        <v>496</v>
      </c>
      <c r="Q127" s="1">
        <v>246</v>
      </c>
      <c r="R127" s="1">
        <v>315</v>
      </c>
      <c r="S127" s="1">
        <v>314</v>
      </c>
      <c r="T127" s="1">
        <v>268</v>
      </c>
      <c r="U127" s="1">
        <v>226</v>
      </c>
      <c r="V127" s="1">
        <v>181</v>
      </c>
      <c r="W127" s="1">
        <v>99</v>
      </c>
      <c r="X127" s="1">
        <v>158</v>
      </c>
      <c r="Y127" s="1">
        <v>232</v>
      </c>
      <c r="Z127" s="1">
        <v>6</v>
      </c>
    </row>
    <row r="128" spans="1:26" x14ac:dyDescent="0.15">
      <c r="A128" s="1" t="s">
        <v>133</v>
      </c>
      <c r="B128" s="1">
        <v>12365</v>
      </c>
      <c r="C128" s="1">
        <v>44</v>
      </c>
      <c r="D128" s="1">
        <v>315</v>
      </c>
      <c r="E128" s="1">
        <v>651</v>
      </c>
      <c r="F128" s="1">
        <v>600</v>
      </c>
      <c r="G128" s="1">
        <v>852</v>
      </c>
      <c r="H128" s="1">
        <v>566</v>
      </c>
      <c r="I128" s="1">
        <v>4002</v>
      </c>
      <c r="J128" s="1">
        <v>303</v>
      </c>
      <c r="K128" s="1">
        <v>496</v>
      </c>
      <c r="L128" s="1">
        <v>170</v>
      </c>
      <c r="M128" s="1">
        <v>169</v>
      </c>
      <c r="N128" s="1">
        <v>518</v>
      </c>
      <c r="O128" s="1" t="s">
        <v>133</v>
      </c>
      <c r="P128" s="1">
        <v>508</v>
      </c>
      <c r="Q128" s="1">
        <v>234</v>
      </c>
      <c r="R128" s="1">
        <v>398</v>
      </c>
      <c r="S128" s="1">
        <v>310</v>
      </c>
      <c r="T128" s="1">
        <v>492</v>
      </c>
      <c r="U128" s="1">
        <v>340</v>
      </c>
      <c r="V128" s="1">
        <v>401</v>
      </c>
      <c r="W128" s="1">
        <v>199</v>
      </c>
      <c r="X128" s="1">
        <v>259</v>
      </c>
      <c r="Y128" s="1">
        <v>529</v>
      </c>
      <c r="Z128" s="1">
        <v>9</v>
      </c>
    </row>
    <row r="129" spans="1:26" x14ac:dyDescent="0.15">
      <c r="A129" s="1" t="s">
        <v>134</v>
      </c>
      <c r="B129" s="1">
        <v>3577</v>
      </c>
      <c r="C129" s="1">
        <v>21</v>
      </c>
      <c r="D129" s="1">
        <v>41</v>
      </c>
      <c r="E129" s="1">
        <v>53</v>
      </c>
      <c r="F129" s="1">
        <v>59</v>
      </c>
      <c r="G129" s="1">
        <v>383</v>
      </c>
      <c r="H129" s="1">
        <v>136</v>
      </c>
      <c r="I129" s="1">
        <v>1834</v>
      </c>
      <c r="J129" s="1">
        <v>68</v>
      </c>
      <c r="K129" s="1">
        <v>192</v>
      </c>
      <c r="L129" s="1">
        <v>42</v>
      </c>
      <c r="M129" s="1">
        <v>39</v>
      </c>
      <c r="N129" s="1">
        <v>71</v>
      </c>
      <c r="O129" s="1" t="s">
        <v>134</v>
      </c>
      <c r="P129" s="1">
        <v>71</v>
      </c>
      <c r="Q129" s="1">
        <v>16</v>
      </c>
      <c r="R129" s="1">
        <v>207</v>
      </c>
      <c r="S129" s="1">
        <v>61</v>
      </c>
      <c r="T129" s="1">
        <v>45</v>
      </c>
      <c r="U129" s="1">
        <v>21</v>
      </c>
      <c r="V129" s="1">
        <v>35</v>
      </c>
      <c r="W129" s="1">
        <v>27</v>
      </c>
      <c r="X129" s="1">
        <v>33</v>
      </c>
      <c r="Y129" s="1">
        <v>120</v>
      </c>
      <c r="Z129" s="1">
        <v>2</v>
      </c>
    </row>
    <row r="130" spans="1:26" x14ac:dyDescent="0.15">
      <c r="A130" s="1" t="s">
        <v>135</v>
      </c>
      <c r="B130" s="1">
        <v>1774</v>
      </c>
      <c r="C130" s="1">
        <v>5</v>
      </c>
      <c r="D130" s="1">
        <v>12</v>
      </c>
      <c r="E130" s="1">
        <v>22</v>
      </c>
      <c r="F130" s="1">
        <v>19</v>
      </c>
      <c r="G130" s="1">
        <v>54</v>
      </c>
      <c r="H130" s="1">
        <v>133</v>
      </c>
      <c r="I130" s="1">
        <v>1148</v>
      </c>
      <c r="J130" s="1">
        <v>25</v>
      </c>
      <c r="K130" s="1">
        <v>58</v>
      </c>
      <c r="L130" s="1">
        <v>11</v>
      </c>
      <c r="M130" s="1">
        <v>15</v>
      </c>
      <c r="N130" s="1">
        <v>23</v>
      </c>
      <c r="O130" s="1" t="s">
        <v>135</v>
      </c>
      <c r="P130" s="1">
        <v>21</v>
      </c>
      <c r="Q130" s="1">
        <v>16</v>
      </c>
      <c r="R130" s="1">
        <v>54</v>
      </c>
      <c r="S130" s="1">
        <v>67</v>
      </c>
      <c r="T130" s="1">
        <v>15</v>
      </c>
      <c r="U130" s="1">
        <v>9</v>
      </c>
      <c r="V130" s="1">
        <v>8</v>
      </c>
      <c r="W130" s="1">
        <v>9</v>
      </c>
      <c r="X130" s="1">
        <v>7</v>
      </c>
      <c r="Y130" s="1">
        <v>43</v>
      </c>
      <c r="Z130" s="1">
        <v>0</v>
      </c>
    </row>
    <row r="131" spans="1:26" x14ac:dyDescent="0.15">
      <c r="A131" s="1" t="s">
        <v>136</v>
      </c>
      <c r="B131" s="1">
        <v>203</v>
      </c>
      <c r="C131" s="1">
        <v>0</v>
      </c>
      <c r="D131" s="1">
        <v>4</v>
      </c>
      <c r="E131" s="1">
        <v>6</v>
      </c>
      <c r="F131" s="1">
        <v>3</v>
      </c>
      <c r="G131" s="1">
        <v>6</v>
      </c>
      <c r="H131" s="1">
        <v>5</v>
      </c>
      <c r="I131" s="1">
        <v>127</v>
      </c>
      <c r="J131" s="1">
        <v>5</v>
      </c>
      <c r="K131" s="1">
        <v>8</v>
      </c>
      <c r="L131" s="1">
        <v>6</v>
      </c>
      <c r="M131" s="1">
        <v>1</v>
      </c>
      <c r="N131" s="1">
        <v>6</v>
      </c>
      <c r="O131" s="1" t="s">
        <v>136</v>
      </c>
      <c r="P131" s="1">
        <v>3</v>
      </c>
      <c r="Q131" s="1">
        <v>3</v>
      </c>
      <c r="R131" s="1">
        <v>7</v>
      </c>
      <c r="S131" s="1">
        <v>1</v>
      </c>
      <c r="T131" s="1">
        <v>0</v>
      </c>
      <c r="U131" s="1">
        <v>1</v>
      </c>
      <c r="V131" s="1">
        <v>0</v>
      </c>
      <c r="W131" s="1">
        <v>0</v>
      </c>
      <c r="X131" s="1">
        <v>2</v>
      </c>
      <c r="Y131" s="1">
        <v>9</v>
      </c>
      <c r="Z131" s="1">
        <v>0</v>
      </c>
    </row>
    <row r="132" spans="1:26" x14ac:dyDescent="0.15">
      <c r="A132" s="1" t="s">
        <v>58</v>
      </c>
      <c r="B132" s="1">
        <v>9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6</v>
      </c>
      <c r="J132" s="1">
        <v>1</v>
      </c>
      <c r="K132" s="1">
        <v>0</v>
      </c>
      <c r="L132" s="1">
        <v>2</v>
      </c>
      <c r="M132" s="1">
        <v>0</v>
      </c>
      <c r="N132" s="1">
        <v>0</v>
      </c>
      <c r="O132" s="1" t="s">
        <v>58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</row>
    <row r="133" spans="1:26" x14ac:dyDescent="0.15">
      <c r="A133" s="31" t="s">
        <v>164</v>
      </c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 t="s">
        <v>164</v>
      </c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</sheetData>
  <mergeCells count="6">
    <mergeCell ref="A133:N133"/>
    <mergeCell ref="O133:Z133"/>
    <mergeCell ref="A104:N104"/>
    <mergeCell ref="O104:Z104"/>
    <mergeCell ref="A49:N49"/>
    <mergeCell ref="O49:Z49"/>
  </mergeCells>
  <pageMargins left="0.7" right="0.7" top="0.75" bottom="0.75" header="0.3" footer="0.3"/>
  <pageSetup scale="16" orientation="portrait" r:id="rId1"/>
  <rowBreaks count="2" manualBreakCount="2">
    <brk id="50" max="16383" man="1"/>
    <brk id="105" max="16383" man="1"/>
  </rowBreaks>
  <colBreaks count="1" manualBreakCount="1">
    <brk id="14" max="13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B34C0-DCDB-4F2F-A574-CE074087B01C}">
  <dimension ref="A1:Z54"/>
  <sheetViews>
    <sheetView view="pageBreakPreview" topLeftCell="A13" zoomScale="125" zoomScaleNormal="100" zoomScaleSheetLayoutView="125" workbookViewId="0">
      <selection activeCell="O17" sqref="O17"/>
    </sheetView>
  </sheetViews>
  <sheetFormatPr defaultColWidth="8.85546875" defaultRowHeight="9" x14ac:dyDescent="0.15"/>
  <cols>
    <col min="1" max="1" width="13.28515625" style="1" customWidth="1"/>
    <col min="2" max="14" width="5.85546875" style="1" customWidth="1"/>
    <col min="15" max="15" width="13.28515625" style="1" customWidth="1"/>
    <col min="16" max="26" width="7" style="1" customWidth="1"/>
    <col min="27" max="16384" width="8.85546875" style="1"/>
  </cols>
  <sheetData>
    <row r="1" spans="1:26" x14ac:dyDescent="0.15">
      <c r="A1" s="1" t="s">
        <v>195</v>
      </c>
      <c r="O1" s="1" t="s">
        <v>195</v>
      </c>
    </row>
    <row r="2" spans="1:26" s="2" customFormat="1" x14ac:dyDescent="0.15">
      <c r="A2" s="7"/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7"/>
      <c r="P2" s="8" t="s">
        <v>13</v>
      </c>
      <c r="Q2" s="8" t="s">
        <v>14</v>
      </c>
      <c r="R2" s="8" t="s">
        <v>15</v>
      </c>
      <c r="S2" s="8" t="s">
        <v>16</v>
      </c>
      <c r="T2" s="8" t="s">
        <v>17</v>
      </c>
      <c r="U2" s="8" t="s">
        <v>18</v>
      </c>
      <c r="V2" s="8" t="s">
        <v>19</v>
      </c>
      <c r="W2" s="8" t="s">
        <v>20</v>
      </c>
      <c r="X2" s="8" t="s">
        <v>21</v>
      </c>
      <c r="Y2" s="8" t="s">
        <v>22</v>
      </c>
      <c r="Z2" s="8" t="s">
        <v>23</v>
      </c>
    </row>
    <row r="3" spans="1:26" x14ac:dyDescent="0.15">
      <c r="A3" s="1" t="s">
        <v>192</v>
      </c>
      <c r="O3" s="1" t="s">
        <v>192</v>
      </c>
    </row>
    <row r="5" spans="1:26" x14ac:dyDescent="0.15">
      <c r="A5" s="1" t="s">
        <v>193</v>
      </c>
      <c r="B5" s="1">
        <v>43167</v>
      </c>
      <c r="C5" s="1">
        <v>162</v>
      </c>
      <c r="D5" s="1">
        <v>909</v>
      </c>
      <c r="E5" s="1">
        <v>2005</v>
      </c>
      <c r="F5" s="1">
        <v>1589</v>
      </c>
      <c r="G5" s="1">
        <v>2894</v>
      </c>
      <c r="H5" s="1">
        <v>2121</v>
      </c>
      <c r="I5" s="1">
        <v>15640</v>
      </c>
      <c r="J5" s="1">
        <v>1334</v>
      </c>
      <c r="K5" s="1">
        <v>1903</v>
      </c>
      <c r="L5" s="1">
        <v>576</v>
      </c>
      <c r="M5" s="1">
        <v>597</v>
      </c>
      <c r="N5" s="1">
        <v>1698</v>
      </c>
      <c r="O5" s="1" t="s">
        <v>193</v>
      </c>
      <c r="P5" s="1">
        <v>1886</v>
      </c>
      <c r="Q5" s="1">
        <v>806</v>
      </c>
      <c r="R5" s="1">
        <v>1831</v>
      </c>
      <c r="S5" s="1">
        <v>1197</v>
      </c>
      <c r="T5" s="1">
        <v>1352</v>
      </c>
      <c r="U5" s="1">
        <v>911</v>
      </c>
      <c r="V5" s="1">
        <v>1011</v>
      </c>
      <c r="W5" s="1">
        <v>527</v>
      </c>
      <c r="X5" s="1">
        <v>729</v>
      </c>
      <c r="Y5" s="1">
        <v>1469</v>
      </c>
      <c r="Z5" s="1">
        <v>20</v>
      </c>
    </row>
    <row r="6" spans="1:26" x14ac:dyDescent="0.15">
      <c r="A6" s="1" t="s">
        <v>137</v>
      </c>
      <c r="B6" s="1">
        <v>11167</v>
      </c>
      <c r="C6" s="1">
        <v>61</v>
      </c>
      <c r="D6" s="1">
        <v>99</v>
      </c>
      <c r="E6" s="1">
        <v>396</v>
      </c>
      <c r="F6" s="1">
        <v>446</v>
      </c>
      <c r="G6" s="1">
        <v>253</v>
      </c>
      <c r="H6" s="1">
        <v>454</v>
      </c>
      <c r="I6" s="1">
        <v>5017</v>
      </c>
      <c r="J6" s="1">
        <v>122</v>
      </c>
      <c r="K6" s="1">
        <v>1010</v>
      </c>
      <c r="L6" s="1">
        <v>90</v>
      </c>
      <c r="M6" s="1">
        <v>263</v>
      </c>
      <c r="N6" s="1">
        <v>163</v>
      </c>
      <c r="O6" s="1" t="s">
        <v>137</v>
      </c>
      <c r="P6" s="1">
        <v>443</v>
      </c>
      <c r="Q6" s="1">
        <v>94</v>
      </c>
      <c r="R6" s="1">
        <v>663</v>
      </c>
      <c r="S6" s="1">
        <v>273</v>
      </c>
      <c r="T6" s="1">
        <v>102</v>
      </c>
      <c r="U6" s="1">
        <v>83</v>
      </c>
      <c r="V6" s="1">
        <v>95</v>
      </c>
      <c r="W6" s="1">
        <v>175</v>
      </c>
      <c r="X6" s="1">
        <v>306</v>
      </c>
      <c r="Y6" s="1">
        <v>550</v>
      </c>
      <c r="Z6" s="1">
        <v>9</v>
      </c>
    </row>
    <row r="7" spans="1:26" x14ac:dyDescent="0.15">
      <c r="A7" s="1" t="s">
        <v>138</v>
      </c>
      <c r="B7" s="1">
        <v>20548</v>
      </c>
      <c r="C7" s="1">
        <v>36</v>
      </c>
      <c r="D7" s="1">
        <v>723</v>
      </c>
      <c r="E7" s="1">
        <v>1401</v>
      </c>
      <c r="F7" s="1">
        <v>367</v>
      </c>
      <c r="G7" s="1">
        <v>2065</v>
      </c>
      <c r="H7" s="1">
        <v>1092</v>
      </c>
      <c r="I7" s="1">
        <v>6506</v>
      </c>
      <c r="J7" s="1">
        <v>717</v>
      </c>
      <c r="K7" s="1">
        <v>344</v>
      </c>
      <c r="L7" s="1">
        <v>400</v>
      </c>
      <c r="M7" s="1">
        <v>296</v>
      </c>
      <c r="N7" s="1">
        <v>91</v>
      </c>
      <c r="O7" s="1" t="s">
        <v>138</v>
      </c>
      <c r="P7" s="1">
        <v>905</v>
      </c>
      <c r="Q7" s="1">
        <v>512</v>
      </c>
      <c r="R7" s="1">
        <v>438</v>
      </c>
      <c r="S7" s="1">
        <v>825</v>
      </c>
      <c r="T7" s="1">
        <v>1169</v>
      </c>
      <c r="U7" s="1">
        <v>300</v>
      </c>
      <c r="V7" s="1">
        <v>792</v>
      </c>
      <c r="W7" s="1">
        <v>326</v>
      </c>
      <c r="X7" s="1">
        <v>358</v>
      </c>
      <c r="Y7" s="1">
        <v>885</v>
      </c>
      <c r="Z7" s="1">
        <v>0</v>
      </c>
    </row>
    <row r="8" spans="1:26" x14ac:dyDescent="0.15">
      <c r="A8" s="1" t="s">
        <v>139</v>
      </c>
      <c r="B8" s="1">
        <v>6446</v>
      </c>
      <c r="C8" s="1">
        <v>53</v>
      </c>
      <c r="D8" s="1">
        <v>48</v>
      </c>
      <c r="E8" s="1">
        <v>60</v>
      </c>
      <c r="F8" s="1">
        <v>512</v>
      </c>
      <c r="G8" s="1">
        <v>144</v>
      </c>
      <c r="H8" s="1">
        <v>280</v>
      </c>
      <c r="I8" s="1">
        <v>1682</v>
      </c>
      <c r="J8" s="1">
        <v>442</v>
      </c>
      <c r="K8" s="1">
        <v>302</v>
      </c>
      <c r="L8" s="1">
        <v>67</v>
      </c>
      <c r="M8" s="1">
        <v>6</v>
      </c>
      <c r="N8" s="1">
        <v>1301</v>
      </c>
      <c r="O8" s="1" t="s">
        <v>139</v>
      </c>
      <c r="P8" s="1">
        <v>398</v>
      </c>
      <c r="Q8" s="1">
        <v>177</v>
      </c>
      <c r="R8" s="1">
        <v>305</v>
      </c>
      <c r="S8" s="1">
        <v>29</v>
      </c>
      <c r="T8" s="1">
        <v>19</v>
      </c>
      <c r="U8" s="1">
        <v>485</v>
      </c>
      <c r="V8" s="1">
        <v>69</v>
      </c>
      <c r="W8" s="1">
        <v>19</v>
      </c>
      <c r="X8" s="1">
        <v>27</v>
      </c>
      <c r="Y8" s="1">
        <v>14</v>
      </c>
      <c r="Z8" s="1">
        <v>7</v>
      </c>
    </row>
    <row r="9" spans="1:26" x14ac:dyDescent="0.15">
      <c r="A9" s="1" t="s">
        <v>140</v>
      </c>
      <c r="B9" s="1">
        <v>915</v>
      </c>
      <c r="C9" s="1">
        <v>8</v>
      </c>
      <c r="D9" s="1">
        <v>3</v>
      </c>
      <c r="E9" s="1">
        <v>8</v>
      </c>
      <c r="F9" s="1">
        <v>192</v>
      </c>
      <c r="G9" s="1">
        <v>4</v>
      </c>
      <c r="H9" s="1">
        <v>29</v>
      </c>
      <c r="I9" s="1">
        <v>531</v>
      </c>
      <c r="J9" s="1">
        <v>4</v>
      </c>
      <c r="K9" s="1">
        <v>5</v>
      </c>
      <c r="L9" s="1">
        <v>1</v>
      </c>
      <c r="M9" s="1">
        <v>1</v>
      </c>
      <c r="N9" s="1">
        <v>5</v>
      </c>
      <c r="O9" s="1" t="s">
        <v>140</v>
      </c>
      <c r="P9" s="1">
        <v>11</v>
      </c>
      <c r="Q9" s="1">
        <v>1</v>
      </c>
      <c r="R9" s="1">
        <v>104</v>
      </c>
      <c r="S9" s="1">
        <v>0</v>
      </c>
      <c r="T9" s="1">
        <v>2</v>
      </c>
      <c r="U9" s="1">
        <v>1</v>
      </c>
      <c r="V9" s="1">
        <v>1</v>
      </c>
      <c r="W9" s="1">
        <v>0</v>
      </c>
      <c r="X9" s="1">
        <v>0</v>
      </c>
      <c r="Y9" s="1">
        <v>0</v>
      </c>
      <c r="Z9" s="1">
        <v>4</v>
      </c>
    </row>
    <row r="10" spans="1:26" x14ac:dyDescent="0.15">
      <c r="A10" s="1" t="s">
        <v>141</v>
      </c>
      <c r="B10" s="1">
        <v>1162</v>
      </c>
      <c r="C10" s="1">
        <v>2</v>
      </c>
      <c r="D10" s="1">
        <v>24</v>
      </c>
      <c r="E10" s="1">
        <v>80</v>
      </c>
      <c r="F10" s="1">
        <v>33</v>
      </c>
      <c r="G10" s="1">
        <v>70</v>
      </c>
      <c r="H10" s="1">
        <v>65</v>
      </c>
      <c r="I10" s="1">
        <v>394</v>
      </c>
      <c r="J10" s="1">
        <v>37</v>
      </c>
      <c r="K10" s="1">
        <v>37</v>
      </c>
      <c r="L10" s="1">
        <v>1</v>
      </c>
      <c r="M10" s="1">
        <v>23</v>
      </c>
      <c r="N10" s="1">
        <v>57</v>
      </c>
      <c r="O10" s="1" t="s">
        <v>141</v>
      </c>
      <c r="P10" s="1">
        <v>79</v>
      </c>
      <c r="Q10" s="1">
        <v>10</v>
      </c>
      <c r="R10" s="1">
        <v>59</v>
      </c>
      <c r="S10" s="1">
        <v>54</v>
      </c>
      <c r="T10" s="1">
        <v>51</v>
      </c>
      <c r="U10" s="1">
        <v>14</v>
      </c>
      <c r="V10" s="1">
        <v>40</v>
      </c>
      <c r="W10" s="1">
        <v>6</v>
      </c>
      <c r="X10" s="1">
        <v>21</v>
      </c>
      <c r="Y10" s="1">
        <v>5</v>
      </c>
      <c r="Z10" s="1">
        <v>0</v>
      </c>
    </row>
    <row r="11" spans="1:26" x14ac:dyDescent="0.15">
      <c r="A11" s="1" t="s">
        <v>142</v>
      </c>
      <c r="B11" s="1">
        <v>332</v>
      </c>
      <c r="C11" s="1">
        <v>0</v>
      </c>
      <c r="D11" s="1">
        <v>0</v>
      </c>
      <c r="E11" s="1">
        <v>22</v>
      </c>
      <c r="F11" s="1">
        <v>4</v>
      </c>
      <c r="G11" s="1">
        <v>15</v>
      </c>
      <c r="H11" s="1">
        <v>11</v>
      </c>
      <c r="I11" s="1">
        <v>162</v>
      </c>
      <c r="J11" s="1">
        <v>3</v>
      </c>
      <c r="K11" s="1">
        <v>7</v>
      </c>
      <c r="L11" s="1">
        <v>8</v>
      </c>
      <c r="M11" s="1">
        <v>3</v>
      </c>
      <c r="N11" s="1">
        <v>27</v>
      </c>
      <c r="O11" s="1" t="s">
        <v>142</v>
      </c>
      <c r="P11" s="1">
        <v>14</v>
      </c>
      <c r="Q11" s="1">
        <v>8</v>
      </c>
      <c r="R11" s="1">
        <v>8</v>
      </c>
      <c r="S11" s="1">
        <v>10</v>
      </c>
      <c r="T11" s="1">
        <v>3</v>
      </c>
      <c r="U11" s="1">
        <v>24</v>
      </c>
      <c r="V11" s="1">
        <v>3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15">
      <c r="A12" s="1" t="s">
        <v>143</v>
      </c>
      <c r="B12" s="1">
        <v>73</v>
      </c>
      <c r="C12" s="1">
        <v>0</v>
      </c>
      <c r="D12" s="1">
        <v>0</v>
      </c>
      <c r="E12" s="1">
        <v>2</v>
      </c>
      <c r="F12" s="1">
        <v>0</v>
      </c>
      <c r="G12" s="1">
        <v>0</v>
      </c>
      <c r="H12" s="1">
        <v>0</v>
      </c>
      <c r="I12" s="1">
        <v>61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 t="s">
        <v>143</v>
      </c>
      <c r="P12" s="1">
        <v>10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</row>
    <row r="13" spans="1:26" x14ac:dyDescent="0.15">
      <c r="A13" s="1" t="s">
        <v>144</v>
      </c>
      <c r="B13" s="1">
        <v>2262</v>
      </c>
      <c r="C13" s="1">
        <v>2</v>
      </c>
      <c r="D13" s="1">
        <v>8</v>
      </c>
      <c r="E13" s="1">
        <v>30</v>
      </c>
      <c r="F13" s="1">
        <v>33</v>
      </c>
      <c r="G13" s="1">
        <v>329</v>
      </c>
      <c r="H13" s="1">
        <v>184</v>
      </c>
      <c r="I13" s="1">
        <v>1119</v>
      </c>
      <c r="J13" s="1">
        <v>8</v>
      </c>
      <c r="K13" s="1">
        <v>194</v>
      </c>
      <c r="L13" s="1">
        <v>9</v>
      </c>
      <c r="M13" s="1">
        <v>5</v>
      </c>
      <c r="N13" s="1">
        <v>53</v>
      </c>
      <c r="O13" s="1" t="s">
        <v>144</v>
      </c>
      <c r="P13" s="1">
        <v>23</v>
      </c>
      <c r="Q13" s="1">
        <v>3</v>
      </c>
      <c r="R13" s="1">
        <v>229</v>
      </c>
      <c r="S13" s="1">
        <v>6</v>
      </c>
      <c r="T13" s="1">
        <v>4</v>
      </c>
      <c r="U13" s="1">
        <v>2</v>
      </c>
      <c r="V13" s="1">
        <v>11</v>
      </c>
      <c r="W13" s="1">
        <v>1</v>
      </c>
      <c r="X13" s="1">
        <v>4</v>
      </c>
      <c r="Y13" s="1">
        <v>5</v>
      </c>
      <c r="Z13" s="1">
        <v>0</v>
      </c>
    </row>
    <row r="14" spans="1:26" x14ac:dyDescent="0.15">
      <c r="A14" s="1" t="s">
        <v>58</v>
      </c>
      <c r="B14" s="1">
        <v>262</v>
      </c>
      <c r="C14" s="1">
        <v>0</v>
      </c>
      <c r="D14" s="1">
        <v>4</v>
      </c>
      <c r="E14" s="1">
        <v>6</v>
      </c>
      <c r="F14" s="1">
        <v>2</v>
      </c>
      <c r="G14" s="1">
        <v>14</v>
      </c>
      <c r="H14" s="1">
        <v>6</v>
      </c>
      <c r="I14" s="1">
        <v>168</v>
      </c>
      <c r="J14" s="1">
        <v>1</v>
      </c>
      <c r="K14" s="1">
        <v>4</v>
      </c>
      <c r="L14" s="1">
        <v>0</v>
      </c>
      <c r="M14" s="1">
        <v>0</v>
      </c>
      <c r="N14" s="1">
        <v>1</v>
      </c>
      <c r="O14" s="1" t="s">
        <v>58</v>
      </c>
      <c r="P14" s="1">
        <v>3</v>
      </c>
      <c r="Q14" s="1">
        <v>1</v>
      </c>
      <c r="R14" s="1">
        <v>25</v>
      </c>
      <c r="S14" s="1">
        <v>0</v>
      </c>
      <c r="T14" s="1">
        <v>2</v>
      </c>
      <c r="U14" s="1">
        <v>2</v>
      </c>
      <c r="V14" s="1">
        <v>0</v>
      </c>
      <c r="W14" s="1">
        <v>0</v>
      </c>
      <c r="X14" s="1">
        <v>13</v>
      </c>
      <c r="Y14" s="1">
        <v>10</v>
      </c>
      <c r="Z14" s="1">
        <v>0</v>
      </c>
    </row>
    <row r="16" spans="1:26" x14ac:dyDescent="0.15">
      <c r="A16" s="1" t="s">
        <v>178</v>
      </c>
      <c r="B16" s="1">
        <v>20857</v>
      </c>
      <c r="C16" s="1">
        <v>84</v>
      </c>
      <c r="D16" s="1">
        <v>434</v>
      </c>
      <c r="E16" s="1">
        <v>927</v>
      </c>
      <c r="F16" s="1">
        <v>753</v>
      </c>
      <c r="G16" s="1">
        <v>1391</v>
      </c>
      <c r="H16" s="1">
        <v>1004</v>
      </c>
      <c r="I16" s="1">
        <v>7527</v>
      </c>
      <c r="J16" s="1">
        <v>648</v>
      </c>
      <c r="K16" s="1">
        <v>926</v>
      </c>
      <c r="L16" s="1">
        <v>270</v>
      </c>
      <c r="M16" s="1">
        <v>291</v>
      </c>
      <c r="N16" s="1">
        <v>812</v>
      </c>
      <c r="O16" s="1" t="s">
        <v>178</v>
      </c>
      <c r="P16" s="1">
        <v>920</v>
      </c>
      <c r="Q16" s="1">
        <v>396</v>
      </c>
      <c r="R16" s="1">
        <v>906</v>
      </c>
      <c r="S16" s="1">
        <v>594</v>
      </c>
      <c r="T16" s="1">
        <v>639</v>
      </c>
      <c r="U16" s="1">
        <v>394</v>
      </c>
      <c r="V16" s="1">
        <v>478</v>
      </c>
      <c r="W16" s="1">
        <v>278</v>
      </c>
      <c r="X16" s="1">
        <v>394</v>
      </c>
      <c r="Y16" s="1">
        <v>780</v>
      </c>
      <c r="Z16" s="1">
        <v>11</v>
      </c>
    </row>
    <row r="17" spans="1:26" x14ac:dyDescent="0.15">
      <c r="A17" s="1" t="s">
        <v>137</v>
      </c>
      <c r="B17" s="1">
        <v>7996</v>
      </c>
      <c r="C17" s="1">
        <v>53</v>
      </c>
      <c r="D17" s="1">
        <v>73</v>
      </c>
      <c r="E17" s="1">
        <v>307</v>
      </c>
      <c r="F17" s="1">
        <v>364</v>
      </c>
      <c r="G17" s="1">
        <v>195</v>
      </c>
      <c r="H17" s="1">
        <v>328</v>
      </c>
      <c r="I17" s="1">
        <v>3332</v>
      </c>
      <c r="J17" s="1">
        <v>86</v>
      </c>
      <c r="K17" s="1">
        <v>661</v>
      </c>
      <c r="L17" s="1">
        <v>75</v>
      </c>
      <c r="M17" s="1">
        <v>231</v>
      </c>
      <c r="N17" s="1">
        <v>124</v>
      </c>
      <c r="O17" s="1" t="s">
        <v>137</v>
      </c>
      <c r="P17" s="1">
        <v>352</v>
      </c>
      <c r="Q17" s="1">
        <v>71</v>
      </c>
      <c r="R17" s="1">
        <v>482</v>
      </c>
      <c r="S17" s="1">
        <v>173</v>
      </c>
      <c r="T17" s="1">
        <v>72</v>
      </c>
      <c r="U17" s="1">
        <v>59</v>
      </c>
      <c r="V17" s="1">
        <v>62</v>
      </c>
      <c r="W17" s="1">
        <v>164</v>
      </c>
      <c r="X17" s="1">
        <v>289</v>
      </c>
      <c r="Y17" s="1">
        <v>435</v>
      </c>
      <c r="Z17" s="1">
        <v>8</v>
      </c>
    </row>
    <row r="18" spans="1:26" x14ac:dyDescent="0.15">
      <c r="A18" s="1" t="s">
        <v>138</v>
      </c>
      <c r="B18" s="1">
        <v>8933</v>
      </c>
      <c r="C18" s="1">
        <v>21</v>
      </c>
      <c r="D18" s="1">
        <v>337</v>
      </c>
      <c r="E18" s="1">
        <v>541</v>
      </c>
      <c r="F18" s="1">
        <v>171</v>
      </c>
      <c r="G18" s="1">
        <v>932</v>
      </c>
      <c r="H18" s="1">
        <v>514</v>
      </c>
      <c r="I18" s="1">
        <v>2576</v>
      </c>
      <c r="J18" s="1">
        <v>391</v>
      </c>
      <c r="K18" s="1">
        <v>121</v>
      </c>
      <c r="L18" s="1">
        <v>171</v>
      </c>
      <c r="M18" s="1">
        <v>45</v>
      </c>
      <c r="N18" s="1">
        <v>59</v>
      </c>
      <c r="O18" s="1" t="s">
        <v>138</v>
      </c>
      <c r="P18" s="1">
        <v>487</v>
      </c>
      <c r="Q18" s="1">
        <v>288</v>
      </c>
      <c r="R18" s="1">
        <v>222</v>
      </c>
      <c r="S18" s="1">
        <v>391</v>
      </c>
      <c r="T18" s="1">
        <v>531</v>
      </c>
      <c r="U18" s="1">
        <v>254</v>
      </c>
      <c r="V18" s="1">
        <v>364</v>
      </c>
      <c r="W18" s="1">
        <v>104</v>
      </c>
      <c r="X18" s="1">
        <v>81</v>
      </c>
      <c r="Y18" s="1">
        <v>332</v>
      </c>
      <c r="Z18" s="1">
        <v>0</v>
      </c>
    </row>
    <row r="19" spans="1:26" x14ac:dyDescent="0.15">
      <c r="A19" s="1" t="s">
        <v>139</v>
      </c>
      <c r="B19" s="1">
        <v>1383</v>
      </c>
      <c r="C19" s="1">
        <v>1</v>
      </c>
      <c r="D19" s="1">
        <v>5</v>
      </c>
      <c r="E19" s="1">
        <v>13</v>
      </c>
      <c r="F19" s="1">
        <v>72</v>
      </c>
      <c r="G19" s="1">
        <v>67</v>
      </c>
      <c r="H19" s="1">
        <v>35</v>
      </c>
      <c r="I19" s="1">
        <v>261</v>
      </c>
      <c r="J19" s="1">
        <v>148</v>
      </c>
      <c r="K19" s="1">
        <v>17</v>
      </c>
      <c r="L19" s="1">
        <v>13</v>
      </c>
      <c r="M19" s="1">
        <v>1</v>
      </c>
      <c r="N19" s="1">
        <v>564</v>
      </c>
      <c r="O19" s="1" t="s">
        <v>139</v>
      </c>
      <c r="P19" s="1">
        <v>16</v>
      </c>
      <c r="Q19" s="1">
        <v>26</v>
      </c>
      <c r="R19" s="1">
        <v>31</v>
      </c>
      <c r="S19" s="1">
        <v>4</v>
      </c>
      <c r="T19" s="1">
        <v>8</v>
      </c>
      <c r="U19" s="1">
        <v>63</v>
      </c>
      <c r="V19" s="1">
        <v>32</v>
      </c>
      <c r="W19" s="1">
        <v>4</v>
      </c>
      <c r="X19" s="1">
        <v>0</v>
      </c>
      <c r="Y19" s="1">
        <v>2</v>
      </c>
      <c r="Z19" s="1">
        <v>0</v>
      </c>
    </row>
    <row r="20" spans="1:26" x14ac:dyDescent="0.15">
      <c r="A20" s="1" t="s">
        <v>140</v>
      </c>
      <c r="B20" s="1">
        <v>539</v>
      </c>
      <c r="C20" s="1">
        <v>7</v>
      </c>
      <c r="D20" s="1">
        <v>1</v>
      </c>
      <c r="E20" s="1">
        <v>6</v>
      </c>
      <c r="F20" s="1">
        <v>107</v>
      </c>
      <c r="G20" s="1">
        <v>2</v>
      </c>
      <c r="H20" s="1">
        <v>19</v>
      </c>
      <c r="I20" s="1">
        <v>349</v>
      </c>
      <c r="J20" s="1">
        <v>4</v>
      </c>
      <c r="K20" s="1">
        <v>3</v>
      </c>
      <c r="L20" s="1">
        <v>1</v>
      </c>
      <c r="M20" s="1">
        <v>0</v>
      </c>
      <c r="N20" s="1">
        <v>3</v>
      </c>
      <c r="O20" s="1" t="s">
        <v>140</v>
      </c>
      <c r="P20" s="1">
        <v>5</v>
      </c>
      <c r="Q20" s="1">
        <v>1</v>
      </c>
      <c r="R20" s="1">
        <v>24</v>
      </c>
      <c r="S20" s="1">
        <v>0</v>
      </c>
      <c r="T20" s="1">
        <v>2</v>
      </c>
      <c r="U20" s="1">
        <v>1</v>
      </c>
      <c r="V20" s="1">
        <v>1</v>
      </c>
      <c r="W20" s="1">
        <v>0</v>
      </c>
      <c r="X20" s="1">
        <v>0</v>
      </c>
      <c r="Y20" s="1">
        <v>0</v>
      </c>
      <c r="Z20" s="1">
        <v>3</v>
      </c>
    </row>
    <row r="21" spans="1:26" x14ac:dyDescent="0.15">
      <c r="A21" s="1" t="s">
        <v>141</v>
      </c>
      <c r="B21" s="1">
        <v>436</v>
      </c>
      <c r="C21" s="1">
        <v>1</v>
      </c>
      <c r="D21" s="1">
        <v>10</v>
      </c>
      <c r="E21" s="1">
        <v>26</v>
      </c>
      <c r="F21" s="1">
        <v>14</v>
      </c>
      <c r="G21" s="1">
        <v>22</v>
      </c>
      <c r="H21" s="1">
        <v>21</v>
      </c>
      <c r="I21" s="1">
        <v>162</v>
      </c>
      <c r="J21" s="1">
        <v>12</v>
      </c>
      <c r="K21" s="1">
        <v>12</v>
      </c>
      <c r="L21" s="1">
        <v>1</v>
      </c>
      <c r="M21" s="1">
        <v>9</v>
      </c>
      <c r="N21" s="1">
        <v>18</v>
      </c>
      <c r="O21" s="1" t="s">
        <v>141</v>
      </c>
      <c r="P21" s="1">
        <v>24</v>
      </c>
      <c r="Q21" s="1">
        <v>5</v>
      </c>
      <c r="R21" s="1">
        <v>22</v>
      </c>
      <c r="S21" s="1">
        <v>17</v>
      </c>
      <c r="T21" s="1">
        <v>22</v>
      </c>
      <c r="U21" s="1">
        <v>6</v>
      </c>
      <c r="V21" s="1">
        <v>12</v>
      </c>
      <c r="W21" s="1">
        <v>5</v>
      </c>
      <c r="X21" s="1">
        <v>12</v>
      </c>
      <c r="Y21" s="1">
        <v>3</v>
      </c>
      <c r="Z21" s="1">
        <v>0</v>
      </c>
    </row>
    <row r="22" spans="1:26" x14ac:dyDescent="0.15">
      <c r="A22" s="1" t="s">
        <v>142</v>
      </c>
      <c r="B22" s="1">
        <v>237</v>
      </c>
      <c r="C22" s="1">
        <v>0</v>
      </c>
      <c r="D22" s="1">
        <v>0</v>
      </c>
      <c r="E22" s="1">
        <v>9</v>
      </c>
      <c r="F22" s="1">
        <v>3</v>
      </c>
      <c r="G22" s="1">
        <v>7</v>
      </c>
      <c r="H22" s="1">
        <v>6</v>
      </c>
      <c r="I22" s="1">
        <v>144</v>
      </c>
      <c r="J22" s="1">
        <v>3</v>
      </c>
      <c r="K22" s="1">
        <v>4</v>
      </c>
      <c r="L22" s="1">
        <v>4</v>
      </c>
      <c r="M22" s="1">
        <v>3</v>
      </c>
      <c r="N22" s="1">
        <v>15</v>
      </c>
      <c r="O22" s="1" t="s">
        <v>142</v>
      </c>
      <c r="P22" s="1">
        <v>11</v>
      </c>
      <c r="Q22" s="1">
        <v>3</v>
      </c>
      <c r="R22" s="1">
        <v>6</v>
      </c>
      <c r="S22" s="1">
        <v>8</v>
      </c>
      <c r="T22" s="1">
        <v>1</v>
      </c>
      <c r="U22" s="1">
        <v>8</v>
      </c>
      <c r="V22" s="1">
        <v>2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15">
      <c r="A23" s="1" t="s">
        <v>143</v>
      </c>
      <c r="B23" s="1">
        <v>71</v>
      </c>
      <c r="C23" s="1">
        <v>0</v>
      </c>
      <c r="D23" s="1">
        <v>0</v>
      </c>
      <c r="E23" s="1">
        <v>1</v>
      </c>
      <c r="F23" s="1">
        <v>0</v>
      </c>
      <c r="G23" s="1">
        <v>0</v>
      </c>
      <c r="H23" s="1">
        <v>0</v>
      </c>
      <c r="I23" s="1">
        <v>60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 t="s">
        <v>143</v>
      </c>
      <c r="P23" s="1">
        <v>10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15">
      <c r="A24" s="1" t="s">
        <v>144</v>
      </c>
      <c r="B24" s="1">
        <v>1075</v>
      </c>
      <c r="C24" s="1">
        <v>1</v>
      </c>
      <c r="D24" s="1">
        <v>6</v>
      </c>
      <c r="E24" s="1">
        <v>20</v>
      </c>
      <c r="F24" s="1">
        <v>20</v>
      </c>
      <c r="G24" s="1">
        <v>156</v>
      </c>
      <c r="H24" s="1">
        <v>77</v>
      </c>
      <c r="I24" s="1">
        <v>514</v>
      </c>
      <c r="J24" s="1">
        <v>3</v>
      </c>
      <c r="K24" s="1">
        <v>104</v>
      </c>
      <c r="L24" s="1">
        <v>5</v>
      </c>
      <c r="M24" s="1">
        <v>2</v>
      </c>
      <c r="N24" s="1">
        <v>28</v>
      </c>
      <c r="O24" s="1" t="s">
        <v>144</v>
      </c>
      <c r="P24" s="1">
        <v>13</v>
      </c>
      <c r="Q24" s="1">
        <v>2</v>
      </c>
      <c r="R24" s="1">
        <v>109</v>
      </c>
      <c r="S24" s="1">
        <v>1</v>
      </c>
      <c r="T24" s="1">
        <v>1</v>
      </c>
      <c r="U24" s="1">
        <v>2</v>
      </c>
      <c r="V24" s="1">
        <v>5</v>
      </c>
      <c r="W24" s="1">
        <v>1</v>
      </c>
      <c r="X24" s="1">
        <v>2</v>
      </c>
      <c r="Y24" s="1">
        <v>3</v>
      </c>
      <c r="Z24" s="1">
        <v>0</v>
      </c>
    </row>
    <row r="25" spans="1:26" x14ac:dyDescent="0.15">
      <c r="A25" s="1" t="s">
        <v>58</v>
      </c>
      <c r="B25" s="1">
        <v>187</v>
      </c>
      <c r="C25" s="1">
        <v>0</v>
      </c>
      <c r="D25" s="1">
        <v>2</v>
      </c>
      <c r="E25" s="1">
        <v>4</v>
      </c>
      <c r="F25" s="1">
        <v>2</v>
      </c>
      <c r="G25" s="1">
        <v>10</v>
      </c>
      <c r="H25" s="1">
        <v>4</v>
      </c>
      <c r="I25" s="1">
        <v>129</v>
      </c>
      <c r="J25" s="1">
        <v>1</v>
      </c>
      <c r="K25" s="1">
        <v>4</v>
      </c>
      <c r="L25" s="1">
        <v>0</v>
      </c>
      <c r="M25" s="1">
        <v>0</v>
      </c>
      <c r="N25" s="1">
        <v>1</v>
      </c>
      <c r="O25" s="1" t="s">
        <v>58</v>
      </c>
      <c r="P25" s="1">
        <v>2</v>
      </c>
      <c r="Q25" s="1">
        <v>0</v>
      </c>
      <c r="R25" s="1">
        <v>10</v>
      </c>
      <c r="S25" s="1">
        <v>0</v>
      </c>
      <c r="T25" s="1">
        <v>2</v>
      </c>
      <c r="U25" s="1">
        <v>1</v>
      </c>
      <c r="V25" s="1">
        <v>0</v>
      </c>
      <c r="W25" s="1">
        <v>0</v>
      </c>
      <c r="X25" s="1">
        <v>10</v>
      </c>
      <c r="Y25" s="1">
        <v>5</v>
      </c>
      <c r="Z25" s="1">
        <v>0</v>
      </c>
    </row>
    <row r="27" spans="1:26" x14ac:dyDescent="0.15">
      <c r="A27" s="1" t="s">
        <v>177</v>
      </c>
      <c r="B27" s="1">
        <v>22310</v>
      </c>
      <c r="C27" s="1">
        <v>78</v>
      </c>
      <c r="D27" s="1">
        <v>475</v>
      </c>
      <c r="E27" s="1">
        <v>1078</v>
      </c>
      <c r="F27" s="1">
        <v>836</v>
      </c>
      <c r="G27" s="1">
        <v>1503</v>
      </c>
      <c r="H27" s="1">
        <v>1117</v>
      </c>
      <c r="I27" s="1">
        <v>8113</v>
      </c>
      <c r="J27" s="1">
        <v>686</v>
      </c>
      <c r="K27" s="1">
        <v>977</v>
      </c>
      <c r="L27" s="1">
        <v>306</v>
      </c>
      <c r="M27" s="1">
        <v>306</v>
      </c>
      <c r="N27" s="1">
        <v>886</v>
      </c>
      <c r="O27" s="1" t="s">
        <v>177</v>
      </c>
      <c r="P27" s="1">
        <v>966</v>
      </c>
      <c r="Q27" s="1">
        <v>410</v>
      </c>
      <c r="R27" s="1">
        <v>925</v>
      </c>
      <c r="S27" s="1">
        <v>603</v>
      </c>
      <c r="T27" s="1">
        <v>713</v>
      </c>
      <c r="U27" s="1">
        <v>517</v>
      </c>
      <c r="V27" s="1">
        <v>533</v>
      </c>
      <c r="W27" s="1">
        <v>249</v>
      </c>
      <c r="X27" s="1">
        <v>335</v>
      </c>
      <c r="Y27" s="1">
        <v>689</v>
      </c>
      <c r="Z27" s="1">
        <v>9</v>
      </c>
    </row>
    <row r="28" spans="1:26" x14ac:dyDescent="0.15">
      <c r="A28" s="1" t="s">
        <v>137</v>
      </c>
      <c r="B28" s="1">
        <v>3171</v>
      </c>
      <c r="C28" s="1">
        <v>8</v>
      </c>
      <c r="D28" s="1">
        <v>26</v>
      </c>
      <c r="E28" s="1">
        <v>89</v>
      </c>
      <c r="F28" s="1">
        <v>82</v>
      </c>
      <c r="G28" s="1">
        <v>58</v>
      </c>
      <c r="H28" s="1">
        <v>126</v>
      </c>
      <c r="I28" s="1">
        <v>1685</v>
      </c>
      <c r="J28" s="1">
        <v>36</v>
      </c>
      <c r="K28" s="1">
        <v>349</v>
      </c>
      <c r="L28" s="1">
        <v>15</v>
      </c>
      <c r="M28" s="1">
        <v>32</v>
      </c>
      <c r="N28" s="1">
        <v>39</v>
      </c>
      <c r="O28" s="1" t="s">
        <v>137</v>
      </c>
      <c r="P28" s="1">
        <v>91</v>
      </c>
      <c r="Q28" s="1">
        <v>23</v>
      </c>
      <c r="R28" s="1">
        <v>181</v>
      </c>
      <c r="S28" s="1">
        <v>100</v>
      </c>
      <c r="T28" s="1">
        <v>30</v>
      </c>
      <c r="U28" s="1">
        <v>24</v>
      </c>
      <c r="V28" s="1">
        <v>33</v>
      </c>
      <c r="W28" s="1">
        <v>11</v>
      </c>
      <c r="X28" s="1">
        <v>17</v>
      </c>
      <c r="Y28" s="1">
        <v>115</v>
      </c>
      <c r="Z28" s="1">
        <v>1</v>
      </c>
    </row>
    <row r="29" spans="1:26" x14ac:dyDescent="0.15">
      <c r="A29" s="1" t="s">
        <v>138</v>
      </c>
      <c r="B29" s="1">
        <v>11615</v>
      </c>
      <c r="C29" s="1">
        <v>15</v>
      </c>
      <c r="D29" s="1">
        <v>386</v>
      </c>
      <c r="E29" s="1">
        <v>860</v>
      </c>
      <c r="F29" s="1">
        <v>196</v>
      </c>
      <c r="G29" s="1">
        <v>1133</v>
      </c>
      <c r="H29" s="1">
        <v>578</v>
      </c>
      <c r="I29" s="1">
        <v>3930</v>
      </c>
      <c r="J29" s="1">
        <v>326</v>
      </c>
      <c r="K29" s="1">
        <v>223</v>
      </c>
      <c r="L29" s="1">
        <v>229</v>
      </c>
      <c r="M29" s="1">
        <v>251</v>
      </c>
      <c r="N29" s="1">
        <v>32</v>
      </c>
      <c r="O29" s="1" t="s">
        <v>138</v>
      </c>
      <c r="P29" s="1">
        <v>418</v>
      </c>
      <c r="Q29" s="1">
        <v>224</v>
      </c>
      <c r="R29" s="1">
        <v>216</v>
      </c>
      <c r="S29" s="1">
        <v>434</v>
      </c>
      <c r="T29" s="1">
        <v>638</v>
      </c>
      <c r="U29" s="1">
        <v>46</v>
      </c>
      <c r="V29" s="1">
        <v>428</v>
      </c>
      <c r="W29" s="1">
        <v>222</v>
      </c>
      <c r="X29" s="1">
        <v>277</v>
      </c>
      <c r="Y29" s="1">
        <v>553</v>
      </c>
      <c r="Z29" s="1">
        <v>0</v>
      </c>
    </row>
    <row r="30" spans="1:26" x14ac:dyDescent="0.15">
      <c r="A30" s="1" t="s">
        <v>139</v>
      </c>
      <c r="B30" s="1">
        <v>5063</v>
      </c>
      <c r="C30" s="1">
        <v>52</v>
      </c>
      <c r="D30" s="1">
        <v>43</v>
      </c>
      <c r="E30" s="1">
        <v>47</v>
      </c>
      <c r="F30" s="1">
        <v>440</v>
      </c>
      <c r="G30" s="1">
        <v>77</v>
      </c>
      <c r="H30" s="1">
        <v>245</v>
      </c>
      <c r="I30" s="1">
        <v>1421</v>
      </c>
      <c r="J30" s="1">
        <v>294</v>
      </c>
      <c r="K30" s="1">
        <v>285</v>
      </c>
      <c r="L30" s="1">
        <v>54</v>
      </c>
      <c r="M30" s="1">
        <v>5</v>
      </c>
      <c r="N30" s="1">
        <v>737</v>
      </c>
      <c r="O30" s="1" t="s">
        <v>139</v>
      </c>
      <c r="P30" s="1">
        <v>382</v>
      </c>
      <c r="Q30" s="1">
        <v>151</v>
      </c>
      <c r="R30" s="1">
        <v>274</v>
      </c>
      <c r="S30" s="1">
        <v>25</v>
      </c>
      <c r="T30" s="1">
        <v>11</v>
      </c>
      <c r="U30" s="1">
        <v>422</v>
      </c>
      <c r="V30" s="1">
        <v>37</v>
      </c>
      <c r="W30" s="1">
        <v>15</v>
      </c>
      <c r="X30" s="1">
        <v>27</v>
      </c>
      <c r="Y30" s="1">
        <v>12</v>
      </c>
      <c r="Z30" s="1">
        <v>7</v>
      </c>
    </row>
    <row r="31" spans="1:26" x14ac:dyDescent="0.15">
      <c r="A31" s="1" t="s">
        <v>140</v>
      </c>
      <c r="B31" s="1">
        <v>376</v>
      </c>
      <c r="C31" s="1">
        <v>1</v>
      </c>
      <c r="D31" s="1">
        <v>2</v>
      </c>
      <c r="E31" s="1">
        <v>2</v>
      </c>
      <c r="F31" s="1">
        <v>85</v>
      </c>
      <c r="G31" s="1">
        <v>2</v>
      </c>
      <c r="H31" s="1">
        <v>10</v>
      </c>
      <c r="I31" s="1">
        <v>182</v>
      </c>
      <c r="J31" s="1">
        <v>0</v>
      </c>
      <c r="K31" s="1">
        <v>2</v>
      </c>
      <c r="L31" s="1">
        <v>0</v>
      </c>
      <c r="M31" s="1">
        <v>1</v>
      </c>
      <c r="N31" s="1">
        <v>2</v>
      </c>
      <c r="O31" s="1" t="s">
        <v>140</v>
      </c>
      <c r="P31" s="1">
        <v>6</v>
      </c>
      <c r="Q31" s="1">
        <v>0</v>
      </c>
      <c r="R31" s="1">
        <v>80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1</v>
      </c>
    </row>
    <row r="32" spans="1:26" x14ac:dyDescent="0.15">
      <c r="A32" s="1" t="s">
        <v>141</v>
      </c>
      <c r="B32" s="1">
        <v>726</v>
      </c>
      <c r="C32" s="1">
        <v>1</v>
      </c>
      <c r="D32" s="1">
        <v>14</v>
      </c>
      <c r="E32" s="1">
        <v>54</v>
      </c>
      <c r="F32" s="1">
        <v>19</v>
      </c>
      <c r="G32" s="1">
        <v>48</v>
      </c>
      <c r="H32" s="1">
        <v>44</v>
      </c>
      <c r="I32" s="1">
        <v>232</v>
      </c>
      <c r="J32" s="1">
        <v>25</v>
      </c>
      <c r="K32" s="1">
        <v>25</v>
      </c>
      <c r="L32" s="1">
        <v>0</v>
      </c>
      <c r="M32" s="1">
        <v>14</v>
      </c>
      <c r="N32" s="1">
        <v>39</v>
      </c>
      <c r="O32" s="1" t="s">
        <v>141</v>
      </c>
      <c r="P32" s="1">
        <v>55</v>
      </c>
      <c r="Q32" s="1">
        <v>5</v>
      </c>
      <c r="R32" s="1">
        <v>37</v>
      </c>
      <c r="S32" s="1">
        <v>37</v>
      </c>
      <c r="T32" s="1">
        <v>29</v>
      </c>
      <c r="U32" s="1">
        <v>8</v>
      </c>
      <c r="V32" s="1">
        <v>28</v>
      </c>
      <c r="W32" s="1">
        <v>1</v>
      </c>
      <c r="X32" s="1">
        <v>9</v>
      </c>
      <c r="Y32" s="1">
        <v>2</v>
      </c>
      <c r="Z32" s="1">
        <v>0</v>
      </c>
    </row>
    <row r="33" spans="1:26" x14ac:dyDescent="0.15">
      <c r="A33" s="1" t="s">
        <v>142</v>
      </c>
      <c r="B33" s="1">
        <v>95</v>
      </c>
      <c r="C33" s="1">
        <v>0</v>
      </c>
      <c r="D33" s="1">
        <v>0</v>
      </c>
      <c r="E33" s="1">
        <v>13</v>
      </c>
      <c r="F33" s="1">
        <v>1</v>
      </c>
      <c r="G33" s="1">
        <v>8</v>
      </c>
      <c r="H33" s="1">
        <v>5</v>
      </c>
      <c r="I33" s="1">
        <v>18</v>
      </c>
      <c r="J33" s="1">
        <v>0</v>
      </c>
      <c r="K33" s="1">
        <v>3</v>
      </c>
      <c r="L33" s="1">
        <v>4</v>
      </c>
      <c r="M33" s="1">
        <v>0</v>
      </c>
      <c r="N33" s="1">
        <v>12</v>
      </c>
      <c r="O33" s="1" t="s">
        <v>142</v>
      </c>
      <c r="P33" s="1">
        <v>3</v>
      </c>
      <c r="Q33" s="1">
        <v>5</v>
      </c>
      <c r="R33" s="1">
        <v>2</v>
      </c>
      <c r="S33" s="1">
        <v>2</v>
      </c>
      <c r="T33" s="1">
        <v>2</v>
      </c>
      <c r="U33" s="1">
        <v>16</v>
      </c>
      <c r="V33" s="1">
        <v>1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15">
      <c r="A34" s="1" t="s">
        <v>143</v>
      </c>
      <c r="B34" s="1">
        <v>2</v>
      </c>
      <c r="C34" s="1">
        <v>0</v>
      </c>
      <c r="D34" s="1">
        <v>0</v>
      </c>
      <c r="E34" s="1">
        <v>1</v>
      </c>
      <c r="F34" s="1">
        <v>0</v>
      </c>
      <c r="G34" s="1">
        <v>0</v>
      </c>
      <c r="H34" s="1">
        <v>0</v>
      </c>
      <c r="I34" s="1">
        <v>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 t="s">
        <v>143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</row>
    <row r="35" spans="1:26" x14ac:dyDescent="0.15">
      <c r="A35" s="1" t="s">
        <v>144</v>
      </c>
      <c r="B35" s="1">
        <v>1187</v>
      </c>
      <c r="C35" s="1">
        <v>1</v>
      </c>
      <c r="D35" s="1">
        <v>2</v>
      </c>
      <c r="E35" s="1">
        <v>10</v>
      </c>
      <c r="F35" s="1">
        <v>13</v>
      </c>
      <c r="G35" s="1">
        <v>173</v>
      </c>
      <c r="H35" s="1">
        <v>107</v>
      </c>
      <c r="I35" s="1">
        <v>605</v>
      </c>
      <c r="J35" s="1">
        <v>5</v>
      </c>
      <c r="K35" s="1">
        <v>90</v>
      </c>
      <c r="L35" s="1">
        <v>4</v>
      </c>
      <c r="M35" s="1">
        <v>3</v>
      </c>
      <c r="N35" s="1">
        <v>25</v>
      </c>
      <c r="O35" s="1" t="s">
        <v>144</v>
      </c>
      <c r="P35" s="1">
        <v>10</v>
      </c>
      <c r="Q35" s="1">
        <v>1</v>
      </c>
      <c r="R35" s="1">
        <v>120</v>
      </c>
      <c r="S35" s="1">
        <v>5</v>
      </c>
      <c r="T35" s="1">
        <v>3</v>
      </c>
      <c r="U35" s="1">
        <v>0</v>
      </c>
      <c r="V35" s="1">
        <v>6</v>
      </c>
      <c r="W35" s="1">
        <v>0</v>
      </c>
      <c r="X35" s="1">
        <v>2</v>
      </c>
      <c r="Y35" s="1">
        <v>2</v>
      </c>
      <c r="Z35" s="1">
        <v>0</v>
      </c>
    </row>
    <row r="36" spans="1:26" x14ac:dyDescent="0.15">
      <c r="A36" s="1" t="s">
        <v>58</v>
      </c>
      <c r="B36" s="1">
        <v>75</v>
      </c>
      <c r="C36" s="1">
        <v>0</v>
      </c>
      <c r="D36" s="1">
        <v>2</v>
      </c>
      <c r="E36" s="1">
        <v>2</v>
      </c>
      <c r="F36" s="1">
        <v>0</v>
      </c>
      <c r="G36" s="1">
        <v>4</v>
      </c>
      <c r="H36" s="1">
        <v>2</v>
      </c>
      <c r="I36" s="1">
        <v>39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 t="s">
        <v>58</v>
      </c>
      <c r="P36" s="1">
        <v>1</v>
      </c>
      <c r="Q36" s="1">
        <v>1</v>
      </c>
      <c r="R36" s="1">
        <v>15</v>
      </c>
      <c r="S36" s="1">
        <v>0</v>
      </c>
      <c r="T36" s="1">
        <v>0</v>
      </c>
      <c r="U36" s="1">
        <v>1</v>
      </c>
      <c r="V36" s="1">
        <v>0</v>
      </c>
      <c r="W36" s="1">
        <v>0</v>
      </c>
      <c r="X36" s="1">
        <v>3</v>
      </c>
      <c r="Y36" s="1">
        <v>5</v>
      </c>
      <c r="Z36" s="1">
        <v>0</v>
      </c>
    </row>
    <row r="38" spans="1:26" x14ac:dyDescent="0.15">
      <c r="A38" s="1" t="s">
        <v>194</v>
      </c>
      <c r="O38" s="1" t="s">
        <v>194</v>
      </c>
    </row>
    <row r="40" spans="1:26" x14ac:dyDescent="0.15">
      <c r="A40" s="1" t="s">
        <v>186</v>
      </c>
      <c r="B40" s="1">
        <v>11186</v>
      </c>
      <c r="C40" s="1">
        <v>61</v>
      </c>
      <c r="D40" s="1">
        <v>99</v>
      </c>
      <c r="E40" s="1">
        <v>395</v>
      </c>
      <c r="F40" s="1">
        <v>445</v>
      </c>
      <c r="G40" s="1">
        <v>254</v>
      </c>
      <c r="H40" s="1">
        <v>455</v>
      </c>
      <c r="I40" s="1">
        <v>5024</v>
      </c>
      <c r="J40" s="1">
        <v>122</v>
      </c>
      <c r="K40" s="1">
        <v>1010</v>
      </c>
      <c r="L40" s="1">
        <v>91</v>
      </c>
      <c r="M40" s="1">
        <v>264</v>
      </c>
      <c r="N40" s="1">
        <v>163</v>
      </c>
      <c r="O40" s="1" t="s">
        <v>186</v>
      </c>
      <c r="P40" s="1">
        <v>448</v>
      </c>
      <c r="Q40" s="1">
        <v>94</v>
      </c>
      <c r="R40" s="1">
        <v>663</v>
      </c>
      <c r="S40" s="1">
        <v>274</v>
      </c>
      <c r="T40" s="1">
        <v>103</v>
      </c>
      <c r="U40" s="1">
        <v>84</v>
      </c>
      <c r="V40" s="1">
        <v>95</v>
      </c>
      <c r="W40" s="1">
        <v>175</v>
      </c>
      <c r="X40" s="1">
        <v>307</v>
      </c>
      <c r="Y40" s="1">
        <v>551</v>
      </c>
      <c r="Z40" s="1">
        <v>9</v>
      </c>
    </row>
    <row r="41" spans="1:26" x14ac:dyDescent="0.15">
      <c r="A41" s="1" t="s">
        <v>145</v>
      </c>
      <c r="B41" s="1">
        <v>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</v>
      </c>
      <c r="J41" s="1">
        <v>0</v>
      </c>
      <c r="K41" s="1">
        <v>1</v>
      </c>
      <c r="L41" s="1">
        <v>0</v>
      </c>
      <c r="M41" s="1">
        <v>0</v>
      </c>
      <c r="N41" s="1">
        <v>1</v>
      </c>
      <c r="O41" s="1" t="s">
        <v>145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</row>
    <row r="42" spans="1:26" x14ac:dyDescent="0.15">
      <c r="A42" s="1" t="s">
        <v>146</v>
      </c>
      <c r="B42" s="1">
        <v>8251</v>
      </c>
      <c r="C42" s="1">
        <v>61</v>
      </c>
      <c r="D42" s="1">
        <v>93</v>
      </c>
      <c r="E42" s="1">
        <v>296</v>
      </c>
      <c r="F42" s="1">
        <v>239</v>
      </c>
      <c r="G42" s="1">
        <v>249</v>
      </c>
      <c r="H42" s="1">
        <v>263</v>
      </c>
      <c r="I42" s="1">
        <v>4460</v>
      </c>
      <c r="J42" s="1">
        <v>111</v>
      </c>
      <c r="K42" s="1">
        <v>328</v>
      </c>
      <c r="L42" s="1">
        <v>55</v>
      </c>
      <c r="M42" s="1">
        <v>114</v>
      </c>
      <c r="N42" s="1">
        <v>148</v>
      </c>
      <c r="O42" s="1" t="s">
        <v>146</v>
      </c>
      <c r="P42" s="1">
        <v>220</v>
      </c>
      <c r="Q42" s="1">
        <v>90</v>
      </c>
      <c r="R42" s="1">
        <v>197</v>
      </c>
      <c r="S42" s="1">
        <v>149</v>
      </c>
      <c r="T42" s="1">
        <v>100</v>
      </c>
      <c r="U42" s="1">
        <v>83</v>
      </c>
      <c r="V42" s="1">
        <v>77</v>
      </c>
      <c r="W42" s="1">
        <v>88</v>
      </c>
      <c r="X42" s="1">
        <v>290</v>
      </c>
      <c r="Y42" s="1">
        <v>531</v>
      </c>
      <c r="Z42" s="1">
        <v>9</v>
      </c>
    </row>
    <row r="43" spans="1:26" x14ac:dyDescent="0.15">
      <c r="A43" s="1" t="s">
        <v>147</v>
      </c>
      <c r="B43" s="1">
        <v>2909</v>
      </c>
      <c r="C43" s="1">
        <v>0</v>
      </c>
      <c r="D43" s="1">
        <v>6</v>
      </c>
      <c r="E43" s="1">
        <v>98</v>
      </c>
      <c r="F43" s="1">
        <v>205</v>
      </c>
      <c r="G43" s="1">
        <v>4</v>
      </c>
      <c r="H43" s="1">
        <v>192</v>
      </c>
      <c r="I43" s="1">
        <v>549</v>
      </c>
      <c r="J43" s="1">
        <v>11</v>
      </c>
      <c r="K43" s="1">
        <v>680</v>
      </c>
      <c r="L43" s="1">
        <v>36</v>
      </c>
      <c r="M43" s="1">
        <v>150</v>
      </c>
      <c r="N43" s="1">
        <v>14</v>
      </c>
      <c r="O43" s="1" t="s">
        <v>147</v>
      </c>
      <c r="P43" s="1">
        <v>227</v>
      </c>
      <c r="Q43" s="1">
        <v>4</v>
      </c>
      <c r="R43" s="1">
        <v>465</v>
      </c>
      <c r="S43" s="1">
        <v>125</v>
      </c>
      <c r="T43" s="1">
        <v>2</v>
      </c>
      <c r="U43" s="1">
        <v>0</v>
      </c>
      <c r="V43" s="1">
        <v>18</v>
      </c>
      <c r="W43" s="1">
        <v>87</v>
      </c>
      <c r="X43" s="1">
        <v>16</v>
      </c>
      <c r="Y43" s="1">
        <v>20</v>
      </c>
      <c r="Z43" s="1">
        <v>0</v>
      </c>
    </row>
    <row r="45" spans="1:26" x14ac:dyDescent="0.15">
      <c r="A45" s="1" t="s">
        <v>185</v>
      </c>
      <c r="B45" s="1">
        <v>8002</v>
      </c>
      <c r="C45" s="1">
        <v>53</v>
      </c>
      <c r="D45" s="1">
        <v>73</v>
      </c>
      <c r="E45" s="1">
        <v>307</v>
      </c>
      <c r="F45" s="1">
        <v>363</v>
      </c>
      <c r="G45" s="1">
        <v>195</v>
      </c>
      <c r="H45" s="1">
        <v>328</v>
      </c>
      <c r="I45" s="1">
        <v>3334</v>
      </c>
      <c r="J45" s="1">
        <v>86</v>
      </c>
      <c r="K45" s="1">
        <v>661</v>
      </c>
      <c r="L45" s="1">
        <v>76</v>
      </c>
      <c r="M45" s="1">
        <v>232</v>
      </c>
      <c r="N45" s="1">
        <v>124</v>
      </c>
      <c r="O45" s="1" t="s">
        <v>185</v>
      </c>
      <c r="P45" s="1">
        <v>353</v>
      </c>
      <c r="Q45" s="1">
        <v>71</v>
      </c>
      <c r="R45" s="1">
        <v>482</v>
      </c>
      <c r="S45" s="1">
        <v>174</v>
      </c>
      <c r="T45" s="1">
        <v>72</v>
      </c>
      <c r="U45" s="1">
        <v>59</v>
      </c>
      <c r="V45" s="1">
        <v>62</v>
      </c>
      <c r="W45" s="1">
        <v>164</v>
      </c>
      <c r="X45" s="1">
        <v>289</v>
      </c>
      <c r="Y45" s="1">
        <v>436</v>
      </c>
      <c r="Z45" s="1">
        <v>8</v>
      </c>
    </row>
    <row r="46" spans="1:26" x14ac:dyDescent="0.15">
      <c r="A46" s="1" t="s">
        <v>145</v>
      </c>
      <c r="B46" s="1">
        <v>5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4</v>
      </c>
      <c r="J46" s="1">
        <v>0</v>
      </c>
      <c r="K46" s="1">
        <v>1</v>
      </c>
      <c r="L46" s="1">
        <v>0</v>
      </c>
      <c r="M46" s="1">
        <v>0</v>
      </c>
      <c r="N46" s="1">
        <v>0</v>
      </c>
      <c r="O46" s="1" t="s">
        <v>145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</row>
    <row r="47" spans="1:26" x14ac:dyDescent="0.15">
      <c r="A47" s="1" t="s">
        <v>146</v>
      </c>
      <c r="B47" s="1">
        <v>5917</v>
      </c>
      <c r="C47" s="1">
        <v>53</v>
      </c>
      <c r="D47" s="1">
        <v>70</v>
      </c>
      <c r="E47" s="1">
        <v>230</v>
      </c>
      <c r="F47" s="1">
        <v>192</v>
      </c>
      <c r="G47" s="1">
        <v>192</v>
      </c>
      <c r="H47" s="1">
        <v>189</v>
      </c>
      <c r="I47" s="1">
        <v>2995</v>
      </c>
      <c r="J47" s="1">
        <v>79</v>
      </c>
      <c r="K47" s="1">
        <v>217</v>
      </c>
      <c r="L47" s="1">
        <v>43</v>
      </c>
      <c r="M47" s="1">
        <v>95</v>
      </c>
      <c r="N47" s="1">
        <v>115</v>
      </c>
      <c r="O47" s="1" t="s">
        <v>146</v>
      </c>
      <c r="P47" s="1">
        <v>168</v>
      </c>
      <c r="Q47" s="1">
        <v>69</v>
      </c>
      <c r="R47" s="1">
        <v>144</v>
      </c>
      <c r="S47" s="1">
        <v>101</v>
      </c>
      <c r="T47" s="1">
        <v>71</v>
      </c>
      <c r="U47" s="1">
        <v>59</v>
      </c>
      <c r="V47" s="1">
        <v>52</v>
      </c>
      <c r="W47" s="1">
        <v>79</v>
      </c>
      <c r="X47" s="1">
        <v>273</v>
      </c>
      <c r="Y47" s="1">
        <v>423</v>
      </c>
      <c r="Z47" s="1">
        <v>8</v>
      </c>
    </row>
    <row r="48" spans="1:26" x14ac:dyDescent="0.15">
      <c r="A48" s="1" t="s">
        <v>147</v>
      </c>
      <c r="B48" s="1">
        <v>2071</v>
      </c>
      <c r="C48" s="1">
        <v>0</v>
      </c>
      <c r="D48" s="1">
        <v>3</v>
      </c>
      <c r="E48" s="1">
        <v>77</v>
      </c>
      <c r="F48" s="1">
        <v>170</v>
      </c>
      <c r="G48" s="1">
        <v>3</v>
      </c>
      <c r="H48" s="1">
        <v>139</v>
      </c>
      <c r="I48" s="1">
        <v>329</v>
      </c>
      <c r="J48" s="1">
        <v>7</v>
      </c>
      <c r="K48" s="1">
        <v>443</v>
      </c>
      <c r="L48" s="1">
        <v>33</v>
      </c>
      <c r="M48" s="1">
        <v>137</v>
      </c>
      <c r="N48" s="1">
        <v>9</v>
      </c>
      <c r="O48" s="1" t="s">
        <v>147</v>
      </c>
      <c r="P48" s="1">
        <v>184</v>
      </c>
      <c r="Q48" s="1">
        <v>2</v>
      </c>
      <c r="R48" s="1">
        <v>337</v>
      </c>
      <c r="S48" s="1">
        <v>73</v>
      </c>
      <c r="T48" s="1">
        <v>1</v>
      </c>
      <c r="U48" s="1">
        <v>0</v>
      </c>
      <c r="V48" s="1">
        <v>10</v>
      </c>
      <c r="W48" s="1">
        <v>85</v>
      </c>
      <c r="X48" s="1">
        <v>16</v>
      </c>
      <c r="Y48" s="1">
        <v>13</v>
      </c>
      <c r="Z48" s="1">
        <v>0</v>
      </c>
    </row>
    <row r="50" spans="1:26" x14ac:dyDescent="0.15">
      <c r="A50" s="1" t="s">
        <v>177</v>
      </c>
      <c r="B50" s="1">
        <v>3184</v>
      </c>
      <c r="C50" s="1">
        <v>8</v>
      </c>
      <c r="D50" s="1">
        <v>26</v>
      </c>
      <c r="E50" s="1">
        <v>88</v>
      </c>
      <c r="F50" s="1">
        <v>82</v>
      </c>
      <c r="G50" s="1">
        <v>59</v>
      </c>
      <c r="H50" s="1">
        <v>127</v>
      </c>
      <c r="I50" s="1">
        <v>1690</v>
      </c>
      <c r="J50" s="1">
        <v>36</v>
      </c>
      <c r="K50" s="1">
        <v>349</v>
      </c>
      <c r="L50" s="1">
        <v>15</v>
      </c>
      <c r="M50" s="1">
        <v>32</v>
      </c>
      <c r="N50" s="1">
        <v>39</v>
      </c>
      <c r="O50" s="1" t="s">
        <v>177</v>
      </c>
      <c r="P50" s="1">
        <v>95</v>
      </c>
      <c r="Q50" s="1">
        <v>23</v>
      </c>
      <c r="R50" s="1">
        <v>181</v>
      </c>
      <c r="S50" s="1">
        <v>100</v>
      </c>
      <c r="T50" s="1">
        <v>31</v>
      </c>
      <c r="U50" s="1">
        <v>25</v>
      </c>
      <c r="V50" s="1">
        <v>33</v>
      </c>
      <c r="W50" s="1">
        <v>11</v>
      </c>
      <c r="X50" s="1">
        <v>18</v>
      </c>
      <c r="Y50" s="1">
        <v>115</v>
      </c>
      <c r="Z50" s="1">
        <v>1</v>
      </c>
    </row>
    <row r="51" spans="1:26" x14ac:dyDescent="0.15">
      <c r="A51" s="1" t="s">
        <v>145</v>
      </c>
      <c r="B51" s="1">
        <v>4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3</v>
      </c>
      <c r="J51" s="1">
        <v>0</v>
      </c>
      <c r="K51" s="1">
        <v>0</v>
      </c>
      <c r="L51" s="1">
        <v>0</v>
      </c>
      <c r="M51" s="1">
        <v>0</v>
      </c>
      <c r="N51" s="1">
        <v>1</v>
      </c>
      <c r="O51" s="1" t="s">
        <v>145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</row>
    <row r="52" spans="1:26" x14ac:dyDescent="0.15">
      <c r="A52" s="1" t="s">
        <v>146</v>
      </c>
      <c r="B52" s="1">
        <v>2334</v>
      </c>
      <c r="C52" s="1">
        <v>8</v>
      </c>
      <c r="D52" s="1">
        <v>23</v>
      </c>
      <c r="E52" s="1">
        <v>66</v>
      </c>
      <c r="F52" s="1">
        <v>47</v>
      </c>
      <c r="G52" s="1">
        <v>57</v>
      </c>
      <c r="H52" s="1">
        <v>74</v>
      </c>
      <c r="I52" s="1">
        <v>1465</v>
      </c>
      <c r="J52" s="1">
        <v>32</v>
      </c>
      <c r="K52" s="1">
        <v>111</v>
      </c>
      <c r="L52" s="1">
        <v>12</v>
      </c>
      <c r="M52" s="1">
        <v>19</v>
      </c>
      <c r="N52" s="1">
        <v>33</v>
      </c>
      <c r="O52" s="1" t="s">
        <v>146</v>
      </c>
      <c r="P52" s="1">
        <v>52</v>
      </c>
      <c r="Q52" s="1">
        <v>21</v>
      </c>
      <c r="R52" s="1">
        <v>53</v>
      </c>
      <c r="S52" s="1">
        <v>48</v>
      </c>
      <c r="T52" s="1">
        <v>29</v>
      </c>
      <c r="U52" s="1">
        <v>24</v>
      </c>
      <c r="V52" s="1">
        <v>25</v>
      </c>
      <c r="W52" s="1">
        <v>9</v>
      </c>
      <c r="X52" s="1">
        <v>17</v>
      </c>
      <c r="Y52" s="1">
        <v>108</v>
      </c>
      <c r="Z52" s="1">
        <v>1</v>
      </c>
    </row>
    <row r="53" spans="1:26" x14ac:dyDescent="0.15">
      <c r="A53" s="1" t="s">
        <v>147</v>
      </c>
      <c r="B53" s="1">
        <v>838</v>
      </c>
      <c r="C53" s="1">
        <v>0</v>
      </c>
      <c r="D53" s="1">
        <v>3</v>
      </c>
      <c r="E53" s="1">
        <v>21</v>
      </c>
      <c r="F53" s="1">
        <v>35</v>
      </c>
      <c r="G53" s="1">
        <v>1</v>
      </c>
      <c r="H53" s="1">
        <v>53</v>
      </c>
      <c r="I53" s="1">
        <v>220</v>
      </c>
      <c r="J53" s="1">
        <v>4</v>
      </c>
      <c r="K53" s="1">
        <v>237</v>
      </c>
      <c r="L53" s="1">
        <v>3</v>
      </c>
      <c r="M53" s="1">
        <v>13</v>
      </c>
      <c r="N53" s="1">
        <v>5</v>
      </c>
      <c r="O53" s="1" t="s">
        <v>147</v>
      </c>
      <c r="P53" s="1">
        <v>43</v>
      </c>
      <c r="Q53" s="1">
        <v>2</v>
      </c>
      <c r="R53" s="1">
        <v>128</v>
      </c>
      <c r="S53" s="1">
        <v>52</v>
      </c>
      <c r="T53" s="1">
        <v>1</v>
      </c>
      <c r="U53" s="1">
        <v>0</v>
      </c>
      <c r="V53" s="1">
        <v>8</v>
      </c>
      <c r="W53" s="1">
        <v>2</v>
      </c>
      <c r="X53" s="1">
        <v>0</v>
      </c>
      <c r="Y53" s="1">
        <v>7</v>
      </c>
      <c r="Z53" s="1">
        <v>0</v>
      </c>
    </row>
    <row r="54" spans="1:26" x14ac:dyDescent="0.15">
      <c r="A54" s="31" t="s">
        <v>164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 t="s">
        <v>164</v>
      </c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</sheetData>
  <mergeCells count="2">
    <mergeCell ref="A54:N54"/>
    <mergeCell ref="O54:Z54"/>
  </mergeCells>
  <pageMargins left="0.7" right="0.7" top="0.75" bottom="0.75" header="0.3" footer="0.3"/>
  <pageSetup scale="16" orientation="portrait" r:id="rId1"/>
  <colBreaks count="1" manualBreakCount="1">
    <brk id="14" max="53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C7F12-883D-485A-A295-BB16C872460F}">
  <dimension ref="A1:Z32"/>
  <sheetViews>
    <sheetView view="pageBreakPreview" topLeftCell="A10" zoomScale="125" zoomScaleNormal="100" zoomScaleSheetLayoutView="125" workbookViewId="0">
      <selection activeCell="O24" sqref="O24"/>
    </sheetView>
  </sheetViews>
  <sheetFormatPr defaultColWidth="8.85546875" defaultRowHeight="9" x14ac:dyDescent="0.15"/>
  <cols>
    <col min="1" max="1" width="13.28515625" style="1" customWidth="1"/>
    <col min="2" max="14" width="5.85546875" style="1" customWidth="1"/>
    <col min="15" max="15" width="13.28515625" style="1" customWidth="1"/>
    <col min="16" max="26" width="7" style="1" customWidth="1"/>
    <col min="27" max="16384" width="8.85546875" style="1"/>
  </cols>
  <sheetData>
    <row r="1" spans="1:26" x14ac:dyDescent="0.15">
      <c r="A1" s="1" t="s">
        <v>196</v>
      </c>
      <c r="O1" s="1" t="s">
        <v>196</v>
      </c>
    </row>
    <row r="2" spans="1:26" s="2" customFormat="1" x14ac:dyDescent="0.15">
      <c r="A2" s="7"/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7"/>
      <c r="P2" s="8" t="s">
        <v>13</v>
      </c>
      <c r="Q2" s="8" t="s">
        <v>14</v>
      </c>
      <c r="R2" s="8" t="s">
        <v>15</v>
      </c>
      <c r="S2" s="8" t="s">
        <v>16</v>
      </c>
      <c r="T2" s="8" t="s">
        <v>17</v>
      </c>
      <c r="U2" s="8" t="s">
        <v>18</v>
      </c>
      <c r="V2" s="8" t="s">
        <v>19</v>
      </c>
      <c r="W2" s="8" t="s">
        <v>20</v>
      </c>
      <c r="X2" s="8" t="s">
        <v>21</v>
      </c>
      <c r="Y2" s="8" t="s">
        <v>22</v>
      </c>
      <c r="Z2" s="8" t="s">
        <v>23</v>
      </c>
    </row>
    <row r="3" spans="1:26" x14ac:dyDescent="0.15">
      <c r="A3" s="1" t="s">
        <v>186</v>
      </c>
      <c r="B3" s="1">
        <v>11148</v>
      </c>
      <c r="C3" s="1">
        <v>61</v>
      </c>
      <c r="D3" s="1">
        <v>99</v>
      </c>
      <c r="E3" s="1">
        <v>396</v>
      </c>
      <c r="F3" s="1">
        <v>446</v>
      </c>
      <c r="G3" s="1">
        <v>254</v>
      </c>
      <c r="H3" s="1">
        <v>455</v>
      </c>
      <c r="I3" s="1">
        <v>5005</v>
      </c>
      <c r="J3" s="1">
        <v>122</v>
      </c>
      <c r="K3" s="1">
        <v>1010</v>
      </c>
      <c r="L3" s="1">
        <v>90</v>
      </c>
      <c r="M3" s="1">
        <v>263</v>
      </c>
      <c r="N3" s="1">
        <v>162</v>
      </c>
      <c r="O3" s="1" t="s">
        <v>186</v>
      </c>
      <c r="P3" s="1">
        <v>442</v>
      </c>
      <c r="Q3" s="1">
        <v>94</v>
      </c>
      <c r="R3" s="1">
        <v>661</v>
      </c>
      <c r="S3" s="1">
        <v>272</v>
      </c>
      <c r="T3" s="1">
        <v>102</v>
      </c>
      <c r="U3" s="1">
        <v>82</v>
      </c>
      <c r="V3" s="1">
        <v>95</v>
      </c>
      <c r="W3" s="1">
        <v>174</v>
      </c>
      <c r="X3" s="1">
        <v>307</v>
      </c>
      <c r="Y3" s="1">
        <v>547</v>
      </c>
      <c r="Z3" s="1">
        <v>9</v>
      </c>
    </row>
    <row r="4" spans="1:26" x14ac:dyDescent="0.15">
      <c r="A4" s="1" t="s">
        <v>148</v>
      </c>
      <c r="B4" s="1">
        <v>2185</v>
      </c>
      <c r="C4" s="1">
        <v>15</v>
      </c>
      <c r="D4" s="1">
        <v>38</v>
      </c>
      <c r="E4" s="1">
        <v>64</v>
      </c>
      <c r="F4" s="1">
        <v>49</v>
      </c>
      <c r="G4" s="1">
        <v>117</v>
      </c>
      <c r="H4" s="1">
        <v>105</v>
      </c>
      <c r="I4" s="1">
        <v>1096</v>
      </c>
      <c r="J4" s="1">
        <v>51</v>
      </c>
      <c r="K4" s="1">
        <v>98</v>
      </c>
      <c r="L4" s="1">
        <v>17</v>
      </c>
      <c r="M4" s="1">
        <v>35</v>
      </c>
      <c r="N4" s="1">
        <v>69</v>
      </c>
      <c r="O4" s="1" t="s">
        <v>148</v>
      </c>
      <c r="P4" s="1">
        <v>77</v>
      </c>
      <c r="Q4" s="1">
        <v>35</v>
      </c>
      <c r="R4" s="1">
        <v>65</v>
      </c>
      <c r="S4" s="1">
        <v>56</v>
      </c>
      <c r="T4" s="1">
        <v>45</v>
      </c>
      <c r="U4" s="1">
        <v>18</v>
      </c>
      <c r="V4" s="1">
        <v>18</v>
      </c>
      <c r="W4" s="1">
        <v>14</v>
      </c>
      <c r="X4" s="1">
        <v>16</v>
      </c>
      <c r="Y4" s="1">
        <v>83</v>
      </c>
      <c r="Z4" s="1">
        <v>4</v>
      </c>
    </row>
    <row r="5" spans="1:26" x14ac:dyDescent="0.15">
      <c r="A5" s="1" t="s">
        <v>149</v>
      </c>
      <c r="B5" s="1">
        <v>304</v>
      </c>
      <c r="C5" s="1">
        <v>0</v>
      </c>
      <c r="D5" s="1">
        <v>9</v>
      </c>
      <c r="E5" s="1">
        <v>6</v>
      </c>
      <c r="F5" s="1">
        <v>11</v>
      </c>
      <c r="G5" s="1">
        <v>12</v>
      </c>
      <c r="H5" s="1">
        <v>16</v>
      </c>
      <c r="I5" s="1">
        <v>139</v>
      </c>
      <c r="J5" s="1">
        <v>6</v>
      </c>
      <c r="K5" s="1">
        <v>9</v>
      </c>
      <c r="L5" s="1">
        <v>4</v>
      </c>
      <c r="M5" s="1">
        <v>9</v>
      </c>
      <c r="N5" s="1">
        <v>8</v>
      </c>
      <c r="O5" s="1" t="s">
        <v>149</v>
      </c>
      <c r="P5" s="1">
        <v>17</v>
      </c>
      <c r="Q5" s="1">
        <v>6</v>
      </c>
      <c r="R5" s="1">
        <v>6</v>
      </c>
      <c r="S5" s="1">
        <v>11</v>
      </c>
      <c r="T5" s="1">
        <v>2</v>
      </c>
      <c r="U5" s="1">
        <v>15</v>
      </c>
      <c r="V5" s="1">
        <v>5</v>
      </c>
      <c r="W5" s="1">
        <v>0</v>
      </c>
      <c r="X5" s="1">
        <v>2</v>
      </c>
      <c r="Y5" s="1">
        <v>11</v>
      </c>
      <c r="Z5" s="1">
        <v>0</v>
      </c>
    </row>
    <row r="6" spans="1:26" x14ac:dyDescent="0.15">
      <c r="A6" s="1" t="s">
        <v>150</v>
      </c>
      <c r="B6" s="1">
        <v>1340</v>
      </c>
      <c r="C6" s="1">
        <v>14</v>
      </c>
      <c r="D6" s="1">
        <v>23</v>
      </c>
      <c r="E6" s="1">
        <v>27</v>
      </c>
      <c r="F6" s="1">
        <v>18</v>
      </c>
      <c r="G6" s="1">
        <v>19</v>
      </c>
      <c r="H6" s="1">
        <v>22</v>
      </c>
      <c r="I6" s="1">
        <v>858</v>
      </c>
      <c r="J6" s="1">
        <v>16</v>
      </c>
      <c r="K6" s="1">
        <v>20</v>
      </c>
      <c r="L6" s="1">
        <v>13</v>
      </c>
      <c r="M6" s="1">
        <v>11</v>
      </c>
      <c r="N6" s="1">
        <v>22</v>
      </c>
      <c r="O6" s="1" t="s">
        <v>150</v>
      </c>
      <c r="P6" s="1">
        <v>39</v>
      </c>
      <c r="Q6" s="1">
        <v>14</v>
      </c>
      <c r="R6" s="1">
        <v>16</v>
      </c>
      <c r="S6" s="1">
        <v>20</v>
      </c>
      <c r="T6" s="1">
        <v>18</v>
      </c>
      <c r="U6" s="1">
        <v>11</v>
      </c>
      <c r="V6" s="1">
        <v>24</v>
      </c>
      <c r="W6" s="1">
        <v>11</v>
      </c>
      <c r="X6" s="1">
        <v>13</v>
      </c>
      <c r="Y6" s="1">
        <v>110</v>
      </c>
      <c r="Z6" s="1">
        <v>1</v>
      </c>
    </row>
    <row r="7" spans="1:26" x14ac:dyDescent="0.15">
      <c r="A7" s="1" t="s">
        <v>151</v>
      </c>
      <c r="B7" s="1">
        <v>556</v>
      </c>
      <c r="C7" s="1">
        <v>2</v>
      </c>
      <c r="D7" s="1">
        <v>6</v>
      </c>
      <c r="E7" s="1">
        <v>26</v>
      </c>
      <c r="F7" s="1">
        <v>18</v>
      </c>
      <c r="G7" s="1">
        <v>14</v>
      </c>
      <c r="H7" s="1">
        <v>22</v>
      </c>
      <c r="I7" s="1">
        <v>256</v>
      </c>
      <c r="J7" s="1">
        <v>12</v>
      </c>
      <c r="K7" s="1">
        <v>28</v>
      </c>
      <c r="L7" s="1">
        <v>8</v>
      </c>
      <c r="M7" s="1">
        <v>5</v>
      </c>
      <c r="N7" s="1">
        <v>19</v>
      </c>
      <c r="O7" s="1" t="s">
        <v>151</v>
      </c>
      <c r="P7" s="1">
        <v>33</v>
      </c>
      <c r="Q7" s="1">
        <v>9</v>
      </c>
      <c r="R7" s="1">
        <v>7</v>
      </c>
      <c r="S7" s="1">
        <v>16</v>
      </c>
      <c r="T7" s="1">
        <v>9</v>
      </c>
      <c r="U7" s="1">
        <v>7</v>
      </c>
      <c r="V7" s="1">
        <v>8</v>
      </c>
      <c r="W7" s="1">
        <v>7</v>
      </c>
      <c r="X7" s="1">
        <v>9</v>
      </c>
      <c r="Y7" s="1">
        <v>35</v>
      </c>
      <c r="Z7" s="1">
        <v>0</v>
      </c>
    </row>
    <row r="8" spans="1:26" x14ac:dyDescent="0.15">
      <c r="A8" s="1" t="s">
        <v>152</v>
      </c>
      <c r="B8" s="1">
        <v>977</v>
      </c>
      <c r="C8" s="1">
        <v>9</v>
      </c>
      <c r="D8" s="1">
        <v>9</v>
      </c>
      <c r="E8" s="1">
        <v>18</v>
      </c>
      <c r="F8" s="1">
        <v>19</v>
      </c>
      <c r="G8" s="1">
        <v>26</v>
      </c>
      <c r="H8" s="1">
        <v>29</v>
      </c>
      <c r="I8" s="1">
        <v>568</v>
      </c>
      <c r="J8" s="1">
        <v>11</v>
      </c>
      <c r="K8" s="1">
        <v>30</v>
      </c>
      <c r="L8" s="1">
        <v>7</v>
      </c>
      <c r="M8" s="1">
        <v>7</v>
      </c>
      <c r="N8" s="1">
        <v>12</v>
      </c>
      <c r="O8" s="1" t="s">
        <v>152</v>
      </c>
      <c r="P8" s="1">
        <v>36</v>
      </c>
      <c r="Q8" s="1">
        <v>19</v>
      </c>
      <c r="R8" s="1">
        <v>22</v>
      </c>
      <c r="S8" s="1">
        <v>15</v>
      </c>
      <c r="T8" s="1">
        <v>15</v>
      </c>
      <c r="U8" s="1">
        <v>8</v>
      </c>
      <c r="V8" s="1">
        <v>16</v>
      </c>
      <c r="W8" s="1">
        <v>0</v>
      </c>
      <c r="X8" s="1">
        <v>7</v>
      </c>
      <c r="Y8" s="1">
        <v>91</v>
      </c>
      <c r="Z8" s="1">
        <v>3</v>
      </c>
    </row>
    <row r="9" spans="1:26" x14ac:dyDescent="0.15">
      <c r="A9" s="1" t="s">
        <v>153</v>
      </c>
      <c r="B9" s="1">
        <v>2984</v>
      </c>
      <c r="C9" s="1">
        <v>2</v>
      </c>
      <c r="D9" s="1">
        <v>2</v>
      </c>
      <c r="E9" s="1">
        <v>185</v>
      </c>
      <c r="F9" s="1">
        <v>250</v>
      </c>
      <c r="G9" s="1">
        <v>2</v>
      </c>
      <c r="H9" s="1">
        <v>99</v>
      </c>
      <c r="I9" s="1">
        <v>364</v>
      </c>
      <c r="J9" s="1">
        <v>3</v>
      </c>
      <c r="K9" s="1">
        <v>779</v>
      </c>
      <c r="L9" s="1">
        <v>25</v>
      </c>
      <c r="M9" s="1">
        <v>158</v>
      </c>
      <c r="N9" s="1">
        <v>8</v>
      </c>
      <c r="O9" s="1" t="s">
        <v>153</v>
      </c>
      <c r="P9" s="1">
        <v>207</v>
      </c>
      <c r="Q9" s="1">
        <v>2</v>
      </c>
      <c r="R9" s="1">
        <v>401</v>
      </c>
      <c r="S9" s="1">
        <v>56</v>
      </c>
      <c r="T9" s="1">
        <v>3</v>
      </c>
      <c r="U9" s="1">
        <v>5</v>
      </c>
      <c r="V9" s="1">
        <v>3</v>
      </c>
      <c r="W9" s="1">
        <v>129</v>
      </c>
      <c r="X9" s="1">
        <v>242</v>
      </c>
      <c r="Y9" s="1">
        <v>59</v>
      </c>
      <c r="Z9" s="1">
        <v>0</v>
      </c>
    </row>
    <row r="10" spans="1:26" x14ac:dyDescent="0.15">
      <c r="A10" s="1" t="s">
        <v>154</v>
      </c>
      <c r="B10" s="1">
        <v>2747</v>
      </c>
      <c r="C10" s="1">
        <v>19</v>
      </c>
      <c r="D10" s="1">
        <v>12</v>
      </c>
      <c r="E10" s="1">
        <v>69</v>
      </c>
      <c r="F10" s="1">
        <v>81</v>
      </c>
      <c r="G10" s="1">
        <v>62</v>
      </c>
      <c r="H10" s="1">
        <v>162</v>
      </c>
      <c r="I10" s="1">
        <v>1693</v>
      </c>
      <c r="J10" s="1">
        <v>22</v>
      </c>
      <c r="K10" s="1">
        <v>46</v>
      </c>
      <c r="L10" s="1">
        <v>15</v>
      </c>
      <c r="M10" s="1">
        <v>38</v>
      </c>
      <c r="N10" s="1">
        <v>23</v>
      </c>
      <c r="O10" s="1" t="s">
        <v>154</v>
      </c>
      <c r="P10" s="1">
        <v>33</v>
      </c>
      <c r="Q10" s="1">
        <v>9</v>
      </c>
      <c r="R10" s="1">
        <v>141</v>
      </c>
      <c r="S10" s="1">
        <v>95</v>
      </c>
      <c r="T10" s="1">
        <v>9</v>
      </c>
      <c r="U10" s="1">
        <v>16</v>
      </c>
      <c r="V10" s="1">
        <v>21</v>
      </c>
      <c r="W10" s="1">
        <v>13</v>
      </c>
      <c r="X10" s="1">
        <v>14</v>
      </c>
      <c r="Y10" s="1">
        <v>153</v>
      </c>
      <c r="Z10" s="1">
        <v>1</v>
      </c>
    </row>
    <row r="11" spans="1:26" x14ac:dyDescent="0.15">
      <c r="A11" s="1" t="s">
        <v>155</v>
      </c>
      <c r="B11" s="1">
        <v>55</v>
      </c>
      <c r="C11" s="1">
        <v>0</v>
      </c>
      <c r="D11" s="1">
        <v>0</v>
      </c>
      <c r="E11" s="1">
        <v>1</v>
      </c>
      <c r="F11" s="1">
        <v>0</v>
      </c>
      <c r="G11" s="1">
        <v>2</v>
      </c>
      <c r="H11" s="1">
        <v>0</v>
      </c>
      <c r="I11" s="1">
        <v>31</v>
      </c>
      <c r="J11" s="1">
        <v>1</v>
      </c>
      <c r="K11" s="1">
        <v>0</v>
      </c>
      <c r="L11" s="1">
        <v>1</v>
      </c>
      <c r="M11" s="1">
        <v>0</v>
      </c>
      <c r="N11" s="1">
        <v>1</v>
      </c>
      <c r="O11" s="1" t="s">
        <v>155</v>
      </c>
      <c r="P11" s="1">
        <v>0</v>
      </c>
      <c r="Q11" s="1">
        <v>0</v>
      </c>
      <c r="R11" s="1">
        <v>3</v>
      </c>
      <c r="S11" s="1">
        <v>3</v>
      </c>
      <c r="T11" s="1">
        <v>1</v>
      </c>
      <c r="U11" s="1">
        <v>2</v>
      </c>
      <c r="V11" s="1">
        <v>0</v>
      </c>
      <c r="W11" s="1">
        <v>0</v>
      </c>
      <c r="X11" s="1">
        <v>4</v>
      </c>
      <c r="Y11" s="1">
        <v>5</v>
      </c>
      <c r="Z11" s="1">
        <v>0</v>
      </c>
    </row>
    <row r="13" spans="1:26" x14ac:dyDescent="0.15">
      <c r="A13" s="1" t="s">
        <v>197</v>
      </c>
      <c r="B13" s="1">
        <v>7974</v>
      </c>
      <c r="C13" s="1">
        <v>53</v>
      </c>
      <c r="D13" s="1">
        <v>72</v>
      </c>
      <c r="E13" s="1">
        <v>307</v>
      </c>
      <c r="F13" s="1">
        <v>364</v>
      </c>
      <c r="G13" s="1">
        <v>195</v>
      </c>
      <c r="H13" s="1">
        <v>328</v>
      </c>
      <c r="I13" s="1">
        <v>3320</v>
      </c>
      <c r="J13" s="1">
        <v>86</v>
      </c>
      <c r="K13" s="1">
        <v>661</v>
      </c>
      <c r="L13" s="1">
        <v>75</v>
      </c>
      <c r="M13" s="1">
        <v>231</v>
      </c>
      <c r="N13" s="1">
        <v>123</v>
      </c>
      <c r="O13" s="1" t="s">
        <v>197</v>
      </c>
      <c r="P13" s="1">
        <v>350</v>
      </c>
      <c r="Q13" s="1">
        <v>71</v>
      </c>
      <c r="R13" s="1">
        <v>481</v>
      </c>
      <c r="S13" s="1">
        <v>172</v>
      </c>
      <c r="T13" s="1">
        <v>71</v>
      </c>
      <c r="U13" s="1">
        <v>58</v>
      </c>
      <c r="V13" s="1">
        <v>62</v>
      </c>
      <c r="W13" s="1">
        <v>163</v>
      </c>
      <c r="X13" s="1">
        <v>289</v>
      </c>
      <c r="Y13" s="1">
        <v>434</v>
      </c>
      <c r="Z13" s="1">
        <v>8</v>
      </c>
    </row>
    <row r="14" spans="1:26" x14ac:dyDescent="0.15">
      <c r="A14" s="1" t="s">
        <v>148</v>
      </c>
      <c r="B14" s="1">
        <v>1279</v>
      </c>
      <c r="C14" s="1">
        <v>13</v>
      </c>
      <c r="D14" s="1">
        <v>25</v>
      </c>
      <c r="E14" s="1">
        <v>38</v>
      </c>
      <c r="F14" s="1">
        <v>25</v>
      </c>
      <c r="G14" s="1">
        <v>74</v>
      </c>
      <c r="H14" s="1">
        <v>58</v>
      </c>
      <c r="I14" s="1">
        <v>613</v>
      </c>
      <c r="J14" s="1">
        <v>32</v>
      </c>
      <c r="K14" s="1">
        <v>60</v>
      </c>
      <c r="L14" s="1">
        <v>10</v>
      </c>
      <c r="M14" s="1">
        <v>22</v>
      </c>
      <c r="N14" s="1">
        <v>45</v>
      </c>
      <c r="O14" s="1" t="s">
        <v>148</v>
      </c>
      <c r="P14" s="1">
        <v>50</v>
      </c>
      <c r="Q14" s="1">
        <v>21</v>
      </c>
      <c r="R14" s="1">
        <v>43</v>
      </c>
      <c r="S14" s="1">
        <v>25</v>
      </c>
      <c r="T14" s="1">
        <v>25</v>
      </c>
      <c r="U14" s="1">
        <v>7</v>
      </c>
      <c r="V14" s="1">
        <v>6</v>
      </c>
      <c r="W14" s="1">
        <v>11</v>
      </c>
      <c r="X14" s="1">
        <v>9</v>
      </c>
      <c r="Y14" s="1">
        <v>64</v>
      </c>
      <c r="Z14" s="1">
        <v>3</v>
      </c>
    </row>
    <row r="15" spans="1:26" x14ac:dyDescent="0.15">
      <c r="A15" s="1" t="s">
        <v>149</v>
      </c>
      <c r="B15" s="1">
        <v>274</v>
      </c>
      <c r="C15" s="1">
        <v>0</v>
      </c>
      <c r="D15" s="1">
        <v>8</v>
      </c>
      <c r="E15" s="1">
        <v>5</v>
      </c>
      <c r="F15" s="1">
        <v>9</v>
      </c>
      <c r="G15" s="1">
        <v>12</v>
      </c>
      <c r="H15" s="1">
        <v>15</v>
      </c>
      <c r="I15" s="1">
        <v>117</v>
      </c>
      <c r="J15" s="1">
        <v>6</v>
      </c>
      <c r="K15" s="1">
        <v>9</v>
      </c>
      <c r="L15" s="1">
        <v>3</v>
      </c>
      <c r="M15" s="1">
        <v>8</v>
      </c>
      <c r="N15" s="1">
        <v>7</v>
      </c>
      <c r="O15" s="1" t="s">
        <v>149</v>
      </c>
      <c r="P15" s="1">
        <v>17</v>
      </c>
      <c r="Q15" s="1">
        <v>6</v>
      </c>
      <c r="R15" s="1">
        <v>6</v>
      </c>
      <c r="S15" s="1">
        <v>11</v>
      </c>
      <c r="T15" s="1">
        <v>2</v>
      </c>
      <c r="U15" s="1">
        <v>15</v>
      </c>
      <c r="V15" s="1">
        <v>5</v>
      </c>
      <c r="W15" s="1">
        <v>0</v>
      </c>
      <c r="X15" s="1">
        <v>2</v>
      </c>
      <c r="Y15" s="1">
        <v>11</v>
      </c>
      <c r="Z15" s="1">
        <v>0</v>
      </c>
    </row>
    <row r="16" spans="1:26" x14ac:dyDescent="0.15">
      <c r="A16" s="1" t="s">
        <v>150</v>
      </c>
      <c r="B16" s="1">
        <v>716</v>
      </c>
      <c r="C16" s="1">
        <v>13</v>
      </c>
      <c r="D16" s="1">
        <v>17</v>
      </c>
      <c r="E16" s="1">
        <v>17</v>
      </c>
      <c r="F16" s="1">
        <v>16</v>
      </c>
      <c r="G16" s="1">
        <v>17</v>
      </c>
      <c r="H16" s="1">
        <v>14</v>
      </c>
      <c r="I16" s="1">
        <v>377</v>
      </c>
      <c r="J16" s="1">
        <v>10</v>
      </c>
      <c r="K16" s="1">
        <v>13</v>
      </c>
      <c r="L16" s="1">
        <v>9</v>
      </c>
      <c r="M16" s="1">
        <v>8</v>
      </c>
      <c r="N16" s="1">
        <v>18</v>
      </c>
      <c r="O16" s="1" t="s">
        <v>150</v>
      </c>
      <c r="P16" s="1">
        <v>29</v>
      </c>
      <c r="Q16" s="1">
        <v>10</v>
      </c>
      <c r="R16" s="1">
        <v>10</v>
      </c>
      <c r="S16" s="1">
        <v>16</v>
      </c>
      <c r="T16" s="1">
        <v>16</v>
      </c>
      <c r="U16" s="1">
        <v>8</v>
      </c>
      <c r="V16" s="1">
        <v>15</v>
      </c>
      <c r="W16" s="1">
        <v>7</v>
      </c>
      <c r="X16" s="1">
        <v>10</v>
      </c>
      <c r="Y16" s="1">
        <v>65</v>
      </c>
      <c r="Z16" s="1">
        <v>1</v>
      </c>
    </row>
    <row r="17" spans="1:26" x14ac:dyDescent="0.15">
      <c r="A17" s="1" t="s">
        <v>151</v>
      </c>
      <c r="B17" s="1">
        <v>322</v>
      </c>
      <c r="C17" s="1">
        <v>2</v>
      </c>
      <c r="D17" s="1">
        <v>4</v>
      </c>
      <c r="E17" s="1">
        <v>20</v>
      </c>
      <c r="F17" s="1">
        <v>14</v>
      </c>
      <c r="G17" s="1">
        <v>12</v>
      </c>
      <c r="H17" s="1">
        <v>17</v>
      </c>
      <c r="I17" s="1">
        <v>115</v>
      </c>
      <c r="J17" s="1">
        <v>9</v>
      </c>
      <c r="K17" s="1">
        <v>17</v>
      </c>
      <c r="L17" s="1">
        <v>7</v>
      </c>
      <c r="M17" s="1">
        <v>5</v>
      </c>
      <c r="N17" s="1">
        <v>13</v>
      </c>
      <c r="O17" s="1" t="s">
        <v>151</v>
      </c>
      <c r="P17" s="1">
        <v>19</v>
      </c>
      <c r="Q17" s="1">
        <v>7</v>
      </c>
      <c r="R17" s="1">
        <v>5</v>
      </c>
      <c r="S17" s="1">
        <v>13</v>
      </c>
      <c r="T17" s="1">
        <v>4</v>
      </c>
      <c r="U17" s="1">
        <v>2</v>
      </c>
      <c r="V17" s="1">
        <v>7</v>
      </c>
      <c r="W17" s="1">
        <v>4</v>
      </c>
      <c r="X17" s="1">
        <v>7</v>
      </c>
      <c r="Y17" s="1">
        <v>19</v>
      </c>
      <c r="Z17" s="1">
        <v>0</v>
      </c>
    </row>
    <row r="18" spans="1:26" x14ac:dyDescent="0.15">
      <c r="A18" s="1" t="s">
        <v>152</v>
      </c>
      <c r="B18" s="1">
        <v>729</v>
      </c>
      <c r="C18" s="1">
        <v>5</v>
      </c>
      <c r="D18" s="1">
        <v>9</v>
      </c>
      <c r="E18" s="1">
        <v>17</v>
      </c>
      <c r="F18" s="1">
        <v>18</v>
      </c>
      <c r="G18" s="1">
        <v>21</v>
      </c>
      <c r="H18" s="1">
        <v>21</v>
      </c>
      <c r="I18" s="1">
        <v>386</v>
      </c>
      <c r="J18" s="1">
        <v>11</v>
      </c>
      <c r="K18" s="1">
        <v>24</v>
      </c>
      <c r="L18" s="1">
        <v>6</v>
      </c>
      <c r="M18" s="1">
        <v>7</v>
      </c>
      <c r="N18" s="1">
        <v>12</v>
      </c>
      <c r="O18" s="1" t="s">
        <v>152</v>
      </c>
      <c r="P18" s="1">
        <v>34</v>
      </c>
      <c r="Q18" s="1">
        <v>18</v>
      </c>
      <c r="R18" s="1">
        <v>14</v>
      </c>
      <c r="S18" s="1">
        <v>14</v>
      </c>
      <c r="T18" s="1">
        <v>14</v>
      </c>
      <c r="U18" s="1">
        <v>6</v>
      </c>
      <c r="V18" s="1">
        <v>13</v>
      </c>
      <c r="W18" s="1">
        <v>0</v>
      </c>
      <c r="X18" s="1">
        <v>6</v>
      </c>
      <c r="Y18" s="1">
        <v>70</v>
      </c>
      <c r="Z18" s="1">
        <v>3</v>
      </c>
    </row>
    <row r="19" spans="1:26" x14ac:dyDescent="0.15">
      <c r="A19" s="1" t="s">
        <v>153</v>
      </c>
      <c r="B19" s="1">
        <v>2594</v>
      </c>
      <c r="C19" s="1">
        <v>1</v>
      </c>
      <c r="D19" s="1">
        <v>2</v>
      </c>
      <c r="E19" s="1">
        <v>170</v>
      </c>
      <c r="F19" s="1">
        <v>243</v>
      </c>
      <c r="G19" s="1">
        <v>2</v>
      </c>
      <c r="H19" s="1">
        <v>95</v>
      </c>
      <c r="I19" s="1">
        <v>335</v>
      </c>
      <c r="J19" s="1">
        <v>3</v>
      </c>
      <c r="K19" s="1">
        <v>509</v>
      </c>
      <c r="L19" s="1">
        <v>25</v>
      </c>
      <c r="M19" s="1">
        <v>151</v>
      </c>
      <c r="N19" s="1">
        <v>7</v>
      </c>
      <c r="O19" s="1" t="s">
        <v>153</v>
      </c>
      <c r="P19" s="1">
        <v>182</v>
      </c>
      <c r="Q19" s="1">
        <v>2</v>
      </c>
      <c r="R19" s="1">
        <v>377</v>
      </c>
      <c r="S19" s="1">
        <v>55</v>
      </c>
      <c r="T19" s="1">
        <v>2</v>
      </c>
      <c r="U19" s="1">
        <v>5</v>
      </c>
      <c r="V19" s="1">
        <v>3</v>
      </c>
      <c r="W19" s="1">
        <v>128</v>
      </c>
      <c r="X19" s="1">
        <v>239</v>
      </c>
      <c r="Y19" s="1">
        <v>58</v>
      </c>
      <c r="Z19" s="1">
        <v>0</v>
      </c>
    </row>
    <row r="20" spans="1:26" x14ac:dyDescent="0.15">
      <c r="A20" s="1" t="s">
        <v>154</v>
      </c>
      <c r="B20" s="1">
        <v>2019</v>
      </c>
      <c r="C20" s="1">
        <v>19</v>
      </c>
      <c r="D20" s="1">
        <v>7</v>
      </c>
      <c r="E20" s="1">
        <v>40</v>
      </c>
      <c r="F20" s="1">
        <v>39</v>
      </c>
      <c r="G20" s="1">
        <v>56</v>
      </c>
      <c r="H20" s="1">
        <v>108</v>
      </c>
      <c r="I20" s="1">
        <v>1354</v>
      </c>
      <c r="J20" s="1">
        <v>14</v>
      </c>
      <c r="K20" s="1">
        <v>29</v>
      </c>
      <c r="L20" s="1">
        <v>14</v>
      </c>
      <c r="M20" s="1">
        <v>30</v>
      </c>
      <c r="N20" s="1">
        <v>20</v>
      </c>
      <c r="O20" s="1" t="s">
        <v>154</v>
      </c>
      <c r="P20" s="1">
        <v>19</v>
      </c>
      <c r="Q20" s="1">
        <v>7</v>
      </c>
      <c r="R20" s="1">
        <v>24</v>
      </c>
      <c r="S20" s="1">
        <v>35</v>
      </c>
      <c r="T20" s="1">
        <v>8</v>
      </c>
      <c r="U20" s="1">
        <v>14</v>
      </c>
      <c r="V20" s="1">
        <v>13</v>
      </c>
      <c r="W20" s="1">
        <v>13</v>
      </c>
      <c r="X20" s="1">
        <v>13</v>
      </c>
      <c r="Y20" s="1">
        <v>142</v>
      </c>
      <c r="Z20" s="1">
        <v>1</v>
      </c>
    </row>
    <row r="21" spans="1:26" x14ac:dyDescent="0.15">
      <c r="A21" s="1" t="s">
        <v>155</v>
      </c>
      <c r="B21" s="1">
        <v>41</v>
      </c>
      <c r="C21" s="1">
        <v>0</v>
      </c>
      <c r="D21" s="1">
        <v>0</v>
      </c>
      <c r="E21" s="1">
        <v>0</v>
      </c>
      <c r="F21" s="1">
        <v>0</v>
      </c>
      <c r="G21" s="1">
        <v>1</v>
      </c>
      <c r="H21" s="1">
        <v>0</v>
      </c>
      <c r="I21" s="1">
        <v>23</v>
      </c>
      <c r="J21" s="1">
        <v>1</v>
      </c>
      <c r="K21" s="1">
        <v>0</v>
      </c>
      <c r="L21" s="1">
        <v>1</v>
      </c>
      <c r="M21" s="1">
        <v>0</v>
      </c>
      <c r="N21" s="1">
        <v>1</v>
      </c>
      <c r="O21" s="1" t="s">
        <v>155</v>
      </c>
      <c r="P21" s="1">
        <v>0</v>
      </c>
      <c r="Q21" s="1">
        <v>0</v>
      </c>
      <c r="R21" s="1">
        <v>2</v>
      </c>
      <c r="S21" s="1">
        <v>3</v>
      </c>
      <c r="T21" s="1">
        <v>0</v>
      </c>
      <c r="U21" s="1">
        <v>1</v>
      </c>
      <c r="V21" s="1">
        <v>0</v>
      </c>
      <c r="W21" s="1">
        <v>0</v>
      </c>
      <c r="X21" s="1">
        <v>3</v>
      </c>
      <c r="Y21" s="1">
        <v>5</v>
      </c>
      <c r="Z21" s="1">
        <v>0</v>
      </c>
    </row>
    <row r="23" spans="1:26" x14ac:dyDescent="0.15">
      <c r="A23" s="1" t="s">
        <v>184</v>
      </c>
      <c r="B23" s="1">
        <v>3174</v>
      </c>
      <c r="C23" s="1">
        <v>8</v>
      </c>
      <c r="D23" s="1">
        <v>27</v>
      </c>
      <c r="E23" s="1">
        <v>89</v>
      </c>
      <c r="F23" s="1">
        <v>82</v>
      </c>
      <c r="G23" s="1">
        <v>59</v>
      </c>
      <c r="H23" s="1">
        <v>127</v>
      </c>
      <c r="I23" s="1">
        <v>1685</v>
      </c>
      <c r="J23" s="1">
        <v>36</v>
      </c>
      <c r="K23" s="1">
        <v>349</v>
      </c>
      <c r="L23" s="1">
        <v>15</v>
      </c>
      <c r="M23" s="1">
        <v>32</v>
      </c>
      <c r="N23" s="1">
        <v>39</v>
      </c>
      <c r="O23" s="1" t="s">
        <v>184</v>
      </c>
      <c r="P23" s="1">
        <v>92</v>
      </c>
      <c r="Q23" s="1">
        <v>23</v>
      </c>
      <c r="R23" s="1">
        <v>180</v>
      </c>
      <c r="S23" s="1">
        <v>100</v>
      </c>
      <c r="T23" s="1">
        <v>31</v>
      </c>
      <c r="U23" s="1">
        <v>24</v>
      </c>
      <c r="V23" s="1">
        <v>33</v>
      </c>
      <c r="W23" s="1">
        <v>11</v>
      </c>
      <c r="X23" s="1">
        <v>18</v>
      </c>
      <c r="Y23" s="1">
        <v>113</v>
      </c>
      <c r="Z23" s="1">
        <v>1</v>
      </c>
    </row>
    <row r="24" spans="1:26" x14ac:dyDescent="0.15">
      <c r="A24" s="1" t="s">
        <v>148</v>
      </c>
      <c r="B24" s="1">
        <v>906</v>
      </c>
      <c r="C24" s="1">
        <v>2</v>
      </c>
      <c r="D24" s="1">
        <v>13</v>
      </c>
      <c r="E24" s="1">
        <v>26</v>
      </c>
      <c r="F24" s="1">
        <v>24</v>
      </c>
      <c r="G24" s="1">
        <v>43</v>
      </c>
      <c r="H24" s="1">
        <v>47</v>
      </c>
      <c r="I24" s="1">
        <v>483</v>
      </c>
      <c r="J24" s="1">
        <v>19</v>
      </c>
      <c r="K24" s="1">
        <v>38</v>
      </c>
      <c r="L24" s="1">
        <v>7</v>
      </c>
      <c r="M24" s="1">
        <v>13</v>
      </c>
      <c r="N24" s="1">
        <v>24</v>
      </c>
      <c r="O24" s="1" t="s">
        <v>148</v>
      </c>
      <c r="P24" s="1">
        <v>27</v>
      </c>
      <c r="Q24" s="1">
        <v>14</v>
      </c>
      <c r="R24" s="1">
        <v>22</v>
      </c>
      <c r="S24" s="1">
        <v>31</v>
      </c>
      <c r="T24" s="1">
        <v>20</v>
      </c>
      <c r="U24" s="1">
        <v>11</v>
      </c>
      <c r="V24" s="1">
        <v>12</v>
      </c>
      <c r="W24" s="1">
        <v>3</v>
      </c>
      <c r="X24" s="1">
        <v>7</v>
      </c>
      <c r="Y24" s="1">
        <v>19</v>
      </c>
      <c r="Z24" s="1">
        <v>1</v>
      </c>
    </row>
    <row r="25" spans="1:26" x14ac:dyDescent="0.15">
      <c r="A25" s="1" t="s">
        <v>149</v>
      </c>
      <c r="B25" s="1">
        <v>30</v>
      </c>
      <c r="C25" s="1">
        <v>0</v>
      </c>
      <c r="D25" s="1">
        <v>1</v>
      </c>
      <c r="E25" s="1">
        <v>1</v>
      </c>
      <c r="F25" s="1">
        <v>2</v>
      </c>
      <c r="G25" s="1">
        <v>0</v>
      </c>
      <c r="H25" s="1">
        <v>1</v>
      </c>
      <c r="I25" s="1">
        <v>22</v>
      </c>
      <c r="J25" s="1">
        <v>0</v>
      </c>
      <c r="K25" s="1">
        <v>0</v>
      </c>
      <c r="L25" s="1">
        <v>1</v>
      </c>
      <c r="M25" s="1">
        <v>1</v>
      </c>
      <c r="N25" s="1">
        <v>1</v>
      </c>
      <c r="O25" s="1" t="s">
        <v>149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</row>
    <row r="26" spans="1:26" x14ac:dyDescent="0.15">
      <c r="A26" s="1" t="s">
        <v>150</v>
      </c>
      <c r="B26" s="1">
        <v>624</v>
      </c>
      <c r="C26" s="1">
        <v>1</v>
      </c>
      <c r="D26" s="1">
        <v>6</v>
      </c>
      <c r="E26" s="1">
        <v>10</v>
      </c>
      <c r="F26" s="1">
        <v>2</v>
      </c>
      <c r="G26" s="1">
        <v>2</v>
      </c>
      <c r="H26" s="1">
        <v>8</v>
      </c>
      <c r="I26" s="1">
        <v>481</v>
      </c>
      <c r="J26" s="1">
        <v>6</v>
      </c>
      <c r="K26" s="1">
        <v>7</v>
      </c>
      <c r="L26" s="1">
        <v>4</v>
      </c>
      <c r="M26" s="1">
        <v>3</v>
      </c>
      <c r="N26" s="1">
        <v>4</v>
      </c>
      <c r="O26" s="1" t="s">
        <v>150</v>
      </c>
      <c r="P26" s="1">
        <v>10</v>
      </c>
      <c r="Q26" s="1">
        <v>4</v>
      </c>
      <c r="R26" s="1">
        <v>6</v>
      </c>
      <c r="S26" s="1">
        <v>4</v>
      </c>
      <c r="T26" s="1">
        <v>2</v>
      </c>
      <c r="U26" s="1">
        <v>3</v>
      </c>
      <c r="V26" s="1">
        <v>9</v>
      </c>
      <c r="W26" s="1">
        <v>4</v>
      </c>
      <c r="X26" s="1">
        <v>3</v>
      </c>
      <c r="Y26" s="1">
        <v>45</v>
      </c>
      <c r="Z26" s="1">
        <v>0</v>
      </c>
    </row>
    <row r="27" spans="1:26" x14ac:dyDescent="0.15">
      <c r="A27" s="1" t="s">
        <v>151</v>
      </c>
      <c r="B27" s="1">
        <v>234</v>
      </c>
      <c r="C27" s="1">
        <v>0</v>
      </c>
      <c r="D27" s="1">
        <v>2</v>
      </c>
      <c r="E27" s="1">
        <v>6</v>
      </c>
      <c r="F27" s="1">
        <v>4</v>
      </c>
      <c r="G27" s="1">
        <v>2</v>
      </c>
      <c r="H27" s="1">
        <v>5</v>
      </c>
      <c r="I27" s="1">
        <v>141</v>
      </c>
      <c r="J27" s="1">
        <v>3</v>
      </c>
      <c r="K27" s="1">
        <v>11</v>
      </c>
      <c r="L27" s="1">
        <v>1</v>
      </c>
      <c r="M27" s="1">
        <v>0</v>
      </c>
      <c r="N27" s="1">
        <v>6</v>
      </c>
      <c r="O27" s="1" t="s">
        <v>151</v>
      </c>
      <c r="P27" s="1">
        <v>14</v>
      </c>
      <c r="Q27" s="1">
        <v>2</v>
      </c>
      <c r="R27" s="1">
        <v>2</v>
      </c>
      <c r="S27" s="1">
        <v>3</v>
      </c>
      <c r="T27" s="1">
        <v>5</v>
      </c>
      <c r="U27" s="1">
        <v>5</v>
      </c>
      <c r="V27" s="1">
        <v>1</v>
      </c>
      <c r="W27" s="1">
        <v>3</v>
      </c>
      <c r="X27" s="1">
        <v>2</v>
      </c>
      <c r="Y27" s="1">
        <v>16</v>
      </c>
      <c r="Z27" s="1">
        <v>0</v>
      </c>
    </row>
    <row r="28" spans="1:26" x14ac:dyDescent="0.15">
      <c r="A28" s="1" t="s">
        <v>152</v>
      </c>
      <c r="B28" s="1">
        <v>248</v>
      </c>
      <c r="C28" s="1">
        <v>4</v>
      </c>
      <c r="D28" s="1">
        <v>0</v>
      </c>
      <c r="E28" s="1">
        <v>1</v>
      </c>
      <c r="F28" s="1">
        <v>1</v>
      </c>
      <c r="G28" s="1">
        <v>5</v>
      </c>
      <c r="H28" s="1">
        <v>8</v>
      </c>
      <c r="I28" s="1">
        <v>182</v>
      </c>
      <c r="J28" s="1">
        <v>0</v>
      </c>
      <c r="K28" s="1">
        <v>6</v>
      </c>
      <c r="L28" s="1">
        <v>1</v>
      </c>
      <c r="M28" s="1">
        <v>0</v>
      </c>
      <c r="N28" s="1">
        <v>0</v>
      </c>
      <c r="O28" s="1" t="s">
        <v>152</v>
      </c>
      <c r="P28" s="1">
        <v>2</v>
      </c>
      <c r="Q28" s="1">
        <v>1</v>
      </c>
      <c r="R28" s="1">
        <v>8</v>
      </c>
      <c r="S28" s="1">
        <v>1</v>
      </c>
      <c r="T28" s="1">
        <v>1</v>
      </c>
      <c r="U28" s="1">
        <v>2</v>
      </c>
      <c r="V28" s="1">
        <v>3</v>
      </c>
      <c r="W28" s="1">
        <v>0</v>
      </c>
      <c r="X28" s="1">
        <v>1</v>
      </c>
      <c r="Y28" s="1">
        <v>21</v>
      </c>
      <c r="Z28" s="1">
        <v>0</v>
      </c>
    </row>
    <row r="29" spans="1:26" x14ac:dyDescent="0.15">
      <c r="A29" s="1" t="s">
        <v>153</v>
      </c>
      <c r="B29" s="1">
        <v>390</v>
      </c>
      <c r="C29" s="1">
        <v>1</v>
      </c>
      <c r="D29" s="1">
        <v>0</v>
      </c>
      <c r="E29" s="1">
        <v>15</v>
      </c>
      <c r="F29" s="1">
        <v>7</v>
      </c>
      <c r="G29" s="1">
        <v>0</v>
      </c>
      <c r="H29" s="1">
        <v>4</v>
      </c>
      <c r="I29" s="1">
        <v>29</v>
      </c>
      <c r="J29" s="1">
        <v>0</v>
      </c>
      <c r="K29" s="1">
        <v>270</v>
      </c>
      <c r="L29" s="1">
        <v>0</v>
      </c>
      <c r="M29" s="1">
        <v>7</v>
      </c>
      <c r="N29" s="1">
        <v>1</v>
      </c>
      <c r="O29" s="1" t="s">
        <v>153</v>
      </c>
      <c r="P29" s="1">
        <v>25</v>
      </c>
      <c r="Q29" s="1">
        <v>0</v>
      </c>
      <c r="R29" s="1">
        <v>24</v>
      </c>
      <c r="S29" s="1">
        <v>1</v>
      </c>
      <c r="T29" s="1">
        <v>1</v>
      </c>
      <c r="U29" s="1">
        <v>0</v>
      </c>
      <c r="V29" s="1">
        <v>0</v>
      </c>
      <c r="W29" s="1">
        <v>1</v>
      </c>
      <c r="X29" s="1">
        <v>3</v>
      </c>
      <c r="Y29" s="1">
        <v>1</v>
      </c>
      <c r="Z29" s="1">
        <v>0</v>
      </c>
    </row>
    <row r="30" spans="1:26" x14ac:dyDescent="0.15">
      <c r="A30" s="1" t="s">
        <v>154</v>
      </c>
      <c r="B30" s="1">
        <v>728</v>
      </c>
      <c r="C30" s="1">
        <v>0</v>
      </c>
      <c r="D30" s="1">
        <v>5</v>
      </c>
      <c r="E30" s="1">
        <v>29</v>
      </c>
      <c r="F30" s="1">
        <v>42</v>
      </c>
      <c r="G30" s="1">
        <v>6</v>
      </c>
      <c r="H30" s="1">
        <v>54</v>
      </c>
      <c r="I30" s="1">
        <v>339</v>
      </c>
      <c r="J30" s="1">
        <v>8</v>
      </c>
      <c r="K30" s="1">
        <v>17</v>
      </c>
      <c r="L30" s="1">
        <v>1</v>
      </c>
      <c r="M30" s="1">
        <v>8</v>
      </c>
      <c r="N30" s="1">
        <v>3</v>
      </c>
      <c r="O30" s="1" t="s">
        <v>154</v>
      </c>
      <c r="P30" s="1">
        <v>14</v>
      </c>
      <c r="Q30" s="1">
        <v>2</v>
      </c>
      <c r="R30" s="1">
        <v>117</v>
      </c>
      <c r="S30" s="1">
        <v>60</v>
      </c>
      <c r="T30" s="1">
        <v>1</v>
      </c>
      <c r="U30" s="1">
        <v>2</v>
      </c>
      <c r="V30" s="1">
        <v>8</v>
      </c>
      <c r="W30" s="1">
        <v>0</v>
      </c>
      <c r="X30" s="1">
        <v>1</v>
      </c>
      <c r="Y30" s="1">
        <v>11</v>
      </c>
      <c r="Z30" s="1">
        <v>0</v>
      </c>
    </row>
    <row r="31" spans="1:26" x14ac:dyDescent="0.15">
      <c r="A31" s="1" t="s">
        <v>155</v>
      </c>
      <c r="B31" s="1">
        <v>14</v>
      </c>
      <c r="C31" s="1">
        <v>0</v>
      </c>
      <c r="D31" s="1">
        <v>0</v>
      </c>
      <c r="E31" s="1">
        <v>1</v>
      </c>
      <c r="F31" s="1">
        <v>0</v>
      </c>
      <c r="G31" s="1">
        <v>1</v>
      </c>
      <c r="H31" s="1">
        <v>0</v>
      </c>
      <c r="I31" s="1">
        <v>8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 t="s">
        <v>155</v>
      </c>
      <c r="P31" s="1">
        <v>0</v>
      </c>
      <c r="Q31" s="1">
        <v>0</v>
      </c>
      <c r="R31" s="1">
        <v>1</v>
      </c>
      <c r="S31" s="1">
        <v>0</v>
      </c>
      <c r="T31" s="1">
        <v>1</v>
      </c>
      <c r="U31" s="1">
        <v>1</v>
      </c>
      <c r="V31" s="1">
        <v>0</v>
      </c>
      <c r="W31" s="1">
        <v>0</v>
      </c>
      <c r="X31" s="1">
        <v>1</v>
      </c>
      <c r="Y31" s="1">
        <v>0</v>
      </c>
      <c r="Z31" s="1">
        <v>0</v>
      </c>
    </row>
    <row r="32" spans="1:26" x14ac:dyDescent="0.15">
      <c r="A32" s="31" t="s">
        <v>164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 t="s">
        <v>164</v>
      </c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</sheetData>
  <mergeCells count="2">
    <mergeCell ref="A32:N32"/>
    <mergeCell ref="O32:Z32"/>
  </mergeCells>
  <pageMargins left="0.7" right="0.7" top="0.75" bottom="0.75" header="0.3" footer="0.3"/>
  <pageSetup scale="16" orientation="portrait" r:id="rId1"/>
  <colBreaks count="1" manualBreakCount="1">
    <brk id="14" max="3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3E870-0D76-466B-857F-8D969271A637}">
  <dimension ref="A1:Z38"/>
  <sheetViews>
    <sheetView view="pageBreakPreview" topLeftCell="A13" zoomScale="125" zoomScaleNormal="100" zoomScaleSheetLayoutView="125" workbookViewId="0">
      <selection activeCell="O22" sqref="O22"/>
    </sheetView>
  </sheetViews>
  <sheetFormatPr defaultColWidth="8.85546875" defaultRowHeight="9" x14ac:dyDescent="0.15"/>
  <cols>
    <col min="1" max="1" width="13.28515625" style="1" customWidth="1"/>
    <col min="2" max="14" width="5.85546875" style="1" customWidth="1"/>
    <col min="15" max="15" width="13.28515625" style="1" customWidth="1"/>
    <col min="16" max="26" width="7" style="1" customWidth="1"/>
    <col min="27" max="16384" width="8.85546875" style="1"/>
  </cols>
  <sheetData>
    <row r="1" spans="1:26" x14ac:dyDescent="0.15">
      <c r="A1" s="1" t="s">
        <v>198</v>
      </c>
      <c r="O1" s="1" t="s">
        <v>198</v>
      </c>
    </row>
    <row r="2" spans="1:26" s="2" customFormat="1" x14ac:dyDescent="0.15">
      <c r="A2" s="7"/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7"/>
      <c r="P2" s="8" t="s">
        <v>13</v>
      </c>
      <c r="Q2" s="8" t="s">
        <v>14</v>
      </c>
      <c r="R2" s="8" t="s">
        <v>15</v>
      </c>
      <c r="S2" s="8" t="s">
        <v>16</v>
      </c>
      <c r="T2" s="8" t="s">
        <v>17</v>
      </c>
      <c r="U2" s="8" t="s">
        <v>18</v>
      </c>
      <c r="V2" s="8" t="s">
        <v>19</v>
      </c>
      <c r="W2" s="8" t="s">
        <v>20</v>
      </c>
      <c r="X2" s="8" t="s">
        <v>21</v>
      </c>
      <c r="Y2" s="8" t="s">
        <v>22</v>
      </c>
      <c r="Z2" s="8" t="s">
        <v>23</v>
      </c>
    </row>
    <row r="3" spans="1:26" x14ac:dyDescent="0.15">
      <c r="A3" s="1" t="s">
        <v>25</v>
      </c>
      <c r="B3" s="1">
        <v>11037</v>
      </c>
      <c r="C3" s="1">
        <v>60</v>
      </c>
      <c r="D3" s="1">
        <v>98</v>
      </c>
      <c r="E3" s="1">
        <v>392</v>
      </c>
      <c r="F3" s="1">
        <v>441</v>
      </c>
      <c r="G3" s="1">
        <v>253</v>
      </c>
      <c r="H3" s="1">
        <v>453</v>
      </c>
      <c r="I3" s="1">
        <v>4927</v>
      </c>
      <c r="J3" s="1">
        <v>122</v>
      </c>
      <c r="K3" s="1">
        <v>1008</v>
      </c>
      <c r="L3" s="1">
        <v>90</v>
      </c>
      <c r="M3" s="1">
        <v>261</v>
      </c>
      <c r="N3" s="1">
        <v>163</v>
      </c>
      <c r="O3" s="1" t="s">
        <v>25</v>
      </c>
      <c r="P3" s="1">
        <v>436</v>
      </c>
      <c r="Q3" s="1">
        <v>93</v>
      </c>
      <c r="R3" s="1">
        <v>655</v>
      </c>
      <c r="S3" s="1">
        <v>273</v>
      </c>
      <c r="T3" s="1">
        <v>101</v>
      </c>
      <c r="U3" s="1">
        <v>85</v>
      </c>
      <c r="V3" s="1">
        <v>95</v>
      </c>
      <c r="W3" s="1">
        <v>174</v>
      </c>
      <c r="X3" s="1">
        <v>305</v>
      </c>
      <c r="Y3" s="1">
        <v>543</v>
      </c>
      <c r="Z3" s="1">
        <v>9</v>
      </c>
    </row>
    <row r="4" spans="1:26" x14ac:dyDescent="0.15">
      <c r="A4" s="1" t="s">
        <v>156</v>
      </c>
      <c r="B4" s="1">
        <v>2609</v>
      </c>
      <c r="C4" s="1">
        <v>0</v>
      </c>
      <c r="D4" s="1">
        <v>3</v>
      </c>
      <c r="E4" s="1">
        <v>208</v>
      </c>
      <c r="F4" s="1">
        <v>214</v>
      </c>
      <c r="G4" s="1">
        <v>4</v>
      </c>
      <c r="H4" s="1">
        <v>93</v>
      </c>
      <c r="I4" s="1">
        <v>399</v>
      </c>
      <c r="J4" s="1">
        <v>2</v>
      </c>
      <c r="K4" s="1">
        <v>453</v>
      </c>
      <c r="L4" s="1">
        <v>26</v>
      </c>
      <c r="M4" s="1">
        <v>140</v>
      </c>
      <c r="N4" s="1">
        <v>9</v>
      </c>
      <c r="O4" s="1" t="s">
        <v>156</v>
      </c>
      <c r="P4" s="1">
        <v>203</v>
      </c>
      <c r="Q4" s="1">
        <v>2</v>
      </c>
      <c r="R4" s="1">
        <v>396</v>
      </c>
      <c r="S4" s="1">
        <v>56</v>
      </c>
      <c r="T4" s="1">
        <v>4</v>
      </c>
      <c r="U4" s="1">
        <v>3</v>
      </c>
      <c r="V4" s="1">
        <v>4</v>
      </c>
      <c r="W4" s="1">
        <v>130</v>
      </c>
      <c r="X4" s="1">
        <v>220</v>
      </c>
      <c r="Y4" s="1">
        <v>40</v>
      </c>
      <c r="Z4" s="1">
        <v>0</v>
      </c>
    </row>
    <row r="5" spans="1:26" x14ac:dyDescent="0.15">
      <c r="A5" s="1" t="s">
        <v>157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 t="s">
        <v>157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</row>
    <row r="6" spans="1:26" x14ac:dyDescent="0.15">
      <c r="A6" s="1" t="s">
        <v>158</v>
      </c>
      <c r="B6" s="1">
        <v>631</v>
      </c>
      <c r="C6" s="1">
        <v>0</v>
      </c>
      <c r="D6" s="1">
        <v>2</v>
      </c>
      <c r="E6" s="1">
        <v>17</v>
      </c>
      <c r="F6" s="1">
        <v>43</v>
      </c>
      <c r="G6" s="1">
        <v>2</v>
      </c>
      <c r="H6" s="1">
        <v>67</v>
      </c>
      <c r="I6" s="1">
        <v>297</v>
      </c>
      <c r="J6" s="1">
        <v>8</v>
      </c>
      <c r="K6" s="1">
        <v>15</v>
      </c>
      <c r="L6" s="1">
        <v>6</v>
      </c>
      <c r="M6" s="1">
        <v>14</v>
      </c>
      <c r="N6" s="1">
        <v>3</v>
      </c>
      <c r="O6" s="1" t="s">
        <v>158</v>
      </c>
      <c r="P6" s="1">
        <v>5</v>
      </c>
      <c r="Q6" s="1">
        <v>0</v>
      </c>
      <c r="R6" s="1">
        <v>94</v>
      </c>
      <c r="S6" s="1">
        <v>49</v>
      </c>
      <c r="T6" s="1">
        <v>0</v>
      </c>
      <c r="U6" s="1">
        <v>0</v>
      </c>
      <c r="V6" s="1">
        <v>6</v>
      </c>
      <c r="W6" s="1">
        <v>0</v>
      </c>
      <c r="X6" s="1">
        <v>0</v>
      </c>
      <c r="Y6" s="1">
        <v>3</v>
      </c>
      <c r="Z6" s="1">
        <v>0</v>
      </c>
    </row>
    <row r="7" spans="1:26" x14ac:dyDescent="0.15">
      <c r="A7" s="1" t="s">
        <v>159</v>
      </c>
      <c r="B7" s="1">
        <v>264</v>
      </c>
      <c r="C7" s="1">
        <v>0</v>
      </c>
      <c r="D7" s="1">
        <v>0</v>
      </c>
      <c r="E7" s="1">
        <v>3</v>
      </c>
      <c r="F7" s="1">
        <v>0</v>
      </c>
      <c r="G7" s="1">
        <v>0</v>
      </c>
      <c r="H7" s="1">
        <v>2</v>
      </c>
      <c r="I7" s="1">
        <v>220</v>
      </c>
      <c r="J7" s="1">
        <v>0</v>
      </c>
      <c r="K7" s="1">
        <v>2</v>
      </c>
      <c r="L7" s="1">
        <v>1</v>
      </c>
      <c r="M7" s="1">
        <v>0</v>
      </c>
      <c r="N7" s="1">
        <v>0</v>
      </c>
      <c r="O7" s="1" t="s">
        <v>159</v>
      </c>
      <c r="P7" s="1">
        <v>1</v>
      </c>
      <c r="Q7" s="1">
        <v>2</v>
      </c>
      <c r="R7" s="1">
        <v>15</v>
      </c>
      <c r="S7" s="1">
        <v>0</v>
      </c>
      <c r="T7" s="1">
        <v>0</v>
      </c>
      <c r="U7" s="1">
        <v>1</v>
      </c>
      <c r="V7" s="1">
        <v>0</v>
      </c>
      <c r="W7" s="1">
        <v>0</v>
      </c>
      <c r="X7" s="1">
        <v>1</v>
      </c>
      <c r="Y7" s="1">
        <v>16</v>
      </c>
      <c r="Z7" s="1">
        <v>0</v>
      </c>
    </row>
    <row r="8" spans="1:26" x14ac:dyDescent="0.15">
      <c r="A8" s="1" t="s">
        <v>160</v>
      </c>
      <c r="B8" s="1">
        <v>341</v>
      </c>
      <c r="C8" s="1">
        <v>2</v>
      </c>
      <c r="D8" s="1">
        <v>2</v>
      </c>
      <c r="E8" s="1">
        <v>2</v>
      </c>
      <c r="F8" s="1">
        <v>0</v>
      </c>
      <c r="G8" s="1">
        <v>0</v>
      </c>
      <c r="H8" s="1">
        <v>8</v>
      </c>
      <c r="I8" s="1">
        <v>270</v>
      </c>
      <c r="J8" s="1">
        <v>1</v>
      </c>
      <c r="K8" s="1">
        <v>0</v>
      </c>
      <c r="L8" s="1">
        <v>0</v>
      </c>
      <c r="M8" s="1">
        <v>1</v>
      </c>
      <c r="N8" s="1">
        <v>0</v>
      </c>
      <c r="O8" s="1" t="s">
        <v>160</v>
      </c>
      <c r="P8" s="1">
        <v>1</v>
      </c>
      <c r="Q8" s="1">
        <v>1</v>
      </c>
      <c r="R8" s="1">
        <v>0</v>
      </c>
      <c r="S8" s="1">
        <v>1</v>
      </c>
      <c r="T8" s="1">
        <v>0</v>
      </c>
      <c r="U8" s="1">
        <v>1</v>
      </c>
      <c r="V8" s="1">
        <v>0</v>
      </c>
      <c r="W8" s="1">
        <v>1</v>
      </c>
      <c r="X8" s="1">
        <v>1</v>
      </c>
      <c r="Y8" s="1">
        <v>49</v>
      </c>
      <c r="Z8" s="1">
        <v>0</v>
      </c>
    </row>
    <row r="9" spans="1:26" x14ac:dyDescent="0.15">
      <c r="A9" s="1" t="s">
        <v>161</v>
      </c>
      <c r="B9" s="1">
        <v>1355</v>
      </c>
      <c r="C9" s="1">
        <v>0</v>
      </c>
      <c r="D9" s="1">
        <v>14</v>
      </c>
      <c r="E9" s="1">
        <v>30</v>
      </c>
      <c r="F9" s="1">
        <v>63</v>
      </c>
      <c r="G9" s="1">
        <v>17</v>
      </c>
      <c r="H9" s="1">
        <v>32</v>
      </c>
      <c r="I9" s="1">
        <v>527</v>
      </c>
      <c r="J9" s="1">
        <v>14</v>
      </c>
      <c r="K9" s="1">
        <v>303</v>
      </c>
      <c r="L9" s="1">
        <v>8</v>
      </c>
      <c r="M9" s="1">
        <v>23</v>
      </c>
      <c r="N9" s="1">
        <v>21</v>
      </c>
      <c r="O9" s="1" t="s">
        <v>161</v>
      </c>
      <c r="P9" s="1">
        <v>46</v>
      </c>
      <c r="Q9" s="1">
        <v>12</v>
      </c>
      <c r="R9" s="1">
        <v>11</v>
      </c>
      <c r="S9" s="1">
        <v>11</v>
      </c>
      <c r="T9" s="1">
        <v>7</v>
      </c>
      <c r="U9" s="1">
        <v>10</v>
      </c>
      <c r="V9" s="1">
        <v>12</v>
      </c>
      <c r="W9" s="1">
        <v>5</v>
      </c>
      <c r="X9" s="1">
        <v>39</v>
      </c>
      <c r="Y9" s="1">
        <v>150</v>
      </c>
      <c r="Z9" s="1">
        <v>0</v>
      </c>
    </row>
    <row r="10" spans="1:26" x14ac:dyDescent="0.15">
      <c r="A10" s="1" t="s">
        <v>162</v>
      </c>
      <c r="B10" s="1">
        <v>925</v>
      </c>
      <c r="C10" s="1">
        <v>0</v>
      </c>
      <c r="D10" s="1">
        <v>2</v>
      </c>
      <c r="E10" s="1">
        <v>13</v>
      </c>
      <c r="F10" s="1">
        <v>9</v>
      </c>
      <c r="G10" s="1">
        <v>16</v>
      </c>
      <c r="H10" s="1">
        <v>11</v>
      </c>
      <c r="I10" s="1">
        <v>752</v>
      </c>
      <c r="J10" s="1">
        <v>4</v>
      </c>
      <c r="K10" s="1">
        <v>14</v>
      </c>
      <c r="L10" s="1">
        <v>3</v>
      </c>
      <c r="M10" s="1">
        <v>5</v>
      </c>
      <c r="N10" s="1">
        <v>2</v>
      </c>
      <c r="O10" s="1" t="s">
        <v>162</v>
      </c>
      <c r="P10" s="1">
        <v>4</v>
      </c>
      <c r="Q10" s="1">
        <v>3</v>
      </c>
      <c r="R10" s="1">
        <v>8</v>
      </c>
      <c r="S10" s="1">
        <v>7</v>
      </c>
      <c r="T10" s="1">
        <v>0</v>
      </c>
      <c r="U10" s="1">
        <v>5</v>
      </c>
      <c r="V10" s="1">
        <v>4</v>
      </c>
      <c r="W10" s="1">
        <v>5</v>
      </c>
      <c r="X10" s="1">
        <v>1</v>
      </c>
      <c r="Y10" s="1">
        <v>57</v>
      </c>
      <c r="Z10" s="1">
        <v>0</v>
      </c>
    </row>
    <row r="11" spans="1:26" x14ac:dyDescent="0.15">
      <c r="A11" s="1" t="s">
        <v>163</v>
      </c>
      <c r="B11" s="1">
        <v>450</v>
      </c>
      <c r="C11" s="1">
        <v>0</v>
      </c>
      <c r="D11" s="1">
        <v>0</v>
      </c>
      <c r="E11" s="1">
        <v>1</v>
      </c>
      <c r="F11" s="1">
        <v>3</v>
      </c>
      <c r="G11" s="1">
        <v>4</v>
      </c>
      <c r="H11" s="1">
        <v>35</v>
      </c>
      <c r="I11" s="1">
        <v>343</v>
      </c>
      <c r="J11" s="1">
        <v>0</v>
      </c>
      <c r="K11" s="1">
        <v>29</v>
      </c>
      <c r="L11" s="1">
        <v>1</v>
      </c>
      <c r="M11" s="1">
        <v>4</v>
      </c>
      <c r="N11" s="1">
        <v>1</v>
      </c>
      <c r="O11" s="1" t="s">
        <v>163</v>
      </c>
      <c r="P11" s="1">
        <v>2</v>
      </c>
      <c r="Q11" s="1">
        <v>1</v>
      </c>
      <c r="R11" s="1">
        <v>0</v>
      </c>
      <c r="S11" s="1">
        <v>7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19</v>
      </c>
      <c r="Z11" s="1">
        <v>0</v>
      </c>
    </row>
    <row r="12" spans="1:26" x14ac:dyDescent="0.15">
      <c r="A12" s="1" t="s">
        <v>24</v>
      </c>
      <c r="B12" s="1">
        <v>4431</v>
      </c>
      <c r="C12" s="1">
        <v>58</v>
      </c>
      <c r="D12" s="1">
        <v>75</v>
      </c>
      <c r="E12" s="1">
        <v>117</v>
      </c>
      <c r="F12" s="1">
        <v>109</v>
      </c>
      <c r="G12" s="1">
        <v>208</v>
      </c>
      <c r="H12" s="1">
        <v>205</v>
      </c>
      <c r="I12" s="1">
        <v>2101</v>
      </c>
      <c r="J12" s="1">
        <v>93</v>
      </c>
      <c r="K12" s="1">
        <v>192</v>
      </c>
      <c r="L12" s="1">
        <v>44</v>
      </c>
      <c r="M12" s="1">
        <v>74</v>
      </c>
      <c r="N12" s="1">
        <v>127</v>
      </c>
      <c r="O12" s="1" t="s">
        <v>24</v>
      </c>
      <c r="P12" s="1">
        <v>174</v>
      </c>
      <c r="Q12" s="1">
        <v>72</v>
      </c>
      <c r="R12" s="1">
        <v>128</v>
      </c>
      <c r="S12" s="1">
        <v>142</v>
      </c>
      <c r="T12" s="1">
        <v>89</v>
      </c>
      <c r="U12" s="1">
        <v>63</v>
      </c>
      <c r="V12" s="1">
        <v>69</v>
      </c>
      <c r="W12" s="1">
        <v>33</v>
      </c>
      <c r="X12" s="1">
        <v>41</v>
      </c>
      <c r="Y12" s="1">
        <v>208</v>
      </c>
      <c r="Z12" s="1">
        <v>9</v>
      </c>
    </row>
    <row r="13" spans="1:26" x14ac:dyDescent="0.15">
      <c r="A13" s="1" t="s">
        <v>155</v>
      </c>
      <c r="B13" s="1">
        <v>31</v>
      </c>
      <c r="C13" s="1">
        <v>0</v>
      </c>
      <c r="D13" s="1">
        <v>0</v>
      </c>
      <c r="E13" s="1">
        <v>1</v>
      </c>
      <c r="F13" s="1">
        <v>0</v>
      </c>
      <c r="G13" s="1">
        <v>2</v>
      </c>
      <c r="H13" s="1">
        <v>0</v>
      </c>
      <c r="I13" s="1">
        <v>18</v>
      </c>
      <c r="J13" s="1">
        <v>0</v>
      </c>
      <c r="K13" s="1">
        <v>0</v>
      </c>
      <c r="L13" s="1">
        <v>1</v>
      </c>
      <c r="M13" s="1">
        <v>0</v>
      </c>
      <c r="N13" s="1">
        <v>0</v>
      </c>
      <c r="O13" s="1" t="s">
        <v>155</v>
      </c>
      <c r="P13" s="1">
        <v>0</v>
      </c>
      <c r="Q13" s="1">
        <v>0</v>
      </c>
      <c r="R13" s="1">
        <v>3</v>
      </c>
      <c r="S13" s="1">
        <v>0</v>
      </c>
      <c r="T13" s="1">
        <v>1</v>
      </c>
      <c r="U13" s="1">
        <v>2</v>
      </c>
      <c r="V13" s="1">
        <v>0</v>
      </c>
      <c r="W13" s="1">
        <v>0</v>
      </c>
      <c r="X13" s="1">
        <v>2</v>
      </c>
      <c r="Y13" s="1">
        <v>1</v>
      </c>
      <c r="Z13" s="1">
        <v>0</v>
      </c>
    </row>
    <row r="15" spans="1:26" x14ac:dyDescent="0.15">
      <c r="A15" s="1" t="s">
        <v>181</v>
      </c>
      <c r="B15" s="1">
        <v>7894</v>
      </c>
      <c r="C15" s="1">
        <v>52</v>
      </c>
      <c r="D15" s="1">
        <v>72</v>
      </c>
      <c r="E15" s="1">
        <v>305</v>
      </c>
      <c r="F15" s="1">
        <v>360</v>
      </c>
      <c r="G15" s="1">
        <v>194</v>
      </c>
      <c r="H15" s="1">
        <v>327</v>
      </c>
      <c r="I15" s="1">
        <v>3269</v>
      </c>
      <c r="J15" s="1">
        <v>86</v>
      </c>
      <c r="K15" s="1">
        <v>659</v>
      </c>
      <c r="L15" s="1">
        <v>75</v>
      </c>
      <c r="M15" s="1">
        <v>229</v>
      </c>
      <c r="N15" s="1">
        <v>124</v>
      </c>
      <c r="O15" s="1" t="s">
        <v>181</v>
      </c>
      <c r="P15" s="1">
        <v>347</v>
      </c>
      <c r="Q15" s="1">
        <v>70</v>
      </c>
      <c r="R15" s="1">
        <v>475</v>
      </c>
      <c r="S15" s="1">
        <v>173</v>
      </c>
      <c r="T15" s="1">
        <v>70</v>
      </c>
      <c r="U15" s="1">
        <v>59</v>
      </c>
      <c r="V15" s="1">
        <v>62</v>
      </c>
      <c r="W15" s="1">
        <v>163</v>
      </c>
      <c r="X15" s="1">
        <v>287</v>
      </c>
      <c r="Y15" s="1">
        <v>428</v>
      </c>
      <c r="Z15" s="1">
        <v>8</v>
      </c>
    </row>
    <row r="16" spans="1:26" x14ac:dyDescent="0.15">
      <c r="A16" s="1" t="s">
        <v>156</v>
      </c>
      <c r="B16" s="1">
        <v>2301</v>
      </c>
      <c r="C16" s="1">
        <v>0</v>
      </c>
      <c r="D16" s="1">
        <v>3</v>
      </c>
      <c r="E16" s="1">
        <v>182</v>
      </c>
      <c r="F16" s="1">
        <v>209</v>
      </c>
      <c r="G16" s="1">
        <v>4</v>
      </c>
      <c r="H16" s="1">
        <v>90</v>
      </c>
      <c r="I16" s="1">
        <v>373</v>
      </c>
      <c r="J16" s="1">
        <v>2</v>
      </c>
      <c r="K16" s="1">
        <v>269</v>
      </c>
      <c r="L16" s="1">
        <v>26</v>
      </c>
      <c r="M16" s="1">
        <v>136</v>
      </c>
      <c r="N16" s="1">
        <v>8</v>
      </c>
      <c r="O16" s="1" t="s">
        <v>156</v>
      </c>
      <c r="P16" s="1">
        <v>177</v>
      </c>
      <c r="Q16" s="1">
        <v>2</v>
      </c>
      <c r="R16" s="1">
        <v>374</v>
      </c>
      <c r="S16" s="1">
        <v>54</v>
      </c>
      <c r="T16" s="1">
        <v>3</v>
      </c>
      <c r="U16" s="1">
        <v>3</v>
      </c>
      <c r="V16" s="1">
        <v>4</v>
      </c>
      <c r="W16" s="1">
        <v>128</v>
      </c>
      <c r="X16" s="1">
        <v>215</v>
      </c>
      <c r="Y16" s="1">
        <v>39</v>
      </c>
      <c r="Z16" s="1">
        <v>0</v>
      </c>
    </row>
    <row r="17" spans="1:26" x14ac:dyDescent="0.15">
      <c r="A17" s="1" t="s">
        <v>157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 t="s">
        <v>157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</row>
    <row r="18" spans="1:26" x14ac:dyDescent="0.15">
      <c r="A18" s="1" t="s">
        <v>158</v>
      </c>
      <c r="B18" s="1">
        <v>170</v>
      </c>
      <c r="C18" s="1">
        <v>0</v>
      </c>
      <c r="D18" s="1">
        <v>0</v>
      </c>
      <c r="E18" s="1">
        <v>3</v>
      </c>
      <c r="F18" s="1">
        <v>10</v>
      </c>
      <c r="G18" s="1">
        <v>1</v>
      </c>
      <c r="H18" s="1">
        <v>38</v>
      </c>
      <c r="I18" s="1">
        <v>88</v>
      </c>
      <c r="J18" s="1">
        <v>1</v>
      </c>
      <c r="K18" s="1">
        <v>3</v>
      </c>
      <c r="L18" s="1">
        <v>5</v>
      </c>
      <c r="M18" s="1">
        <v>8</v>
      </c>
      <c r="N18" s="1">
        <v>1</v>
      </c>
      <c r="O18" s="1" t="s">
        <v>158</v>
      </c>
      <c r="P18" s="1">
        <v>0</v>
      </c>
      <c r="Q18" s="1">
        <v>0</v>
      </c>
      <c r="R18" s="1">
        <v>3</v>
      </c>
      <c r="S18" s="1">
        <v>6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3</v>
      </c>
      <c r="Z18" s="1">
        <v>0</v>
      </c>
    </row>
    <row r="19" spans="1:26" x14ac:dyDescent="0.15">
      <c r="A19" s="1" t="s">
        <v>159</v>
      </c>
      <c r="B19" s="1">
        <v>184</v>
      </c>
      <c r="C19" s="1">
        <v>0</v>
      </c>
      <c r="D19" s="1">
        <v>0</v>
      </c>
      <c r="E19" s="1">
        <v>2</v>
      </c>
      <c r="F19" s="1">
        <v>0</v>
      </c>
      <c r="G19" s="1">
        <v>0</v>
      </c>
      <c r="H19" s="1">
        <v>2</v>
      </c>
      <c r="I19" s="1">
        <v>159</v>
      </c>
      <c r="J19" s="1">
        <v>0</v>
      </c>
      <c r="K19" s="1">
        <v>1</v>
      </c>
      <c r="L19" s="1">
        <v>1</v>
      </c>
      <c r="M19" s="1">
        <v>0</v>
      </c>
      <c r="N19" s="1">
        <v>0</v>
      </c>
      <c r="O19" s="1" t="s">
        <v>159</v>
      </c>
      <c r="P19" s="1">
        <v>0</v>
      </c>
      <c r="Q19" s="1">
        <v>1</v>
      </c>
      <c r="R19" s="1">
        <v>1</v>
      </c>
      <c r="S19" s="1">
        <v>0</v>
      </c>
      <c r="T19" s="1">
        <v>0</v>
      </c>
      <c r="U19" s="1">
        <v>1</v>
      </c>
      <c r="V19" s="1">
        <v>0</v>
      </c>
      <c r="W19" s="1">
        <v>0</v>
      </c>
      <c r="X19" s="1">
        <v>1</v>
      </c>
      <c r="Y19" s="1">
        <v>15</v>
      </c>
      <c r="Z19" s="1">
        <v>0</v>
      </c>
    </row>
    <row r="20" spans="1:26" x14ac:dyDescent="0.15">
      <c r="A20" s="1" t="s">
        <v>160</v>
      </c>
      <c r="B20" s="1">
        <v>318</v>
      </c>
      <c r="C20" s="1">
        <v>2</v>
      </c>
      <c r="D20" s="1">
        <v>2</v>
      </c>
      <c r="E20" s="1">
        <v>2</v>
      </c>
      <c r="F20" s="1">
        <v>0</v>
      </c>
      <c r="G20" s="1">
        <v>0</v>
      </c>
      <c r="H20" s="1">
        <v>8</v>
      </c>
      <c r="I20" s="1">
        <v>248</v>
      </c>
      <c r="J20" s="1">
        <v>1</v>
      </c>
      <c r="K20" s="1">
        <v>0</v>
      </c>
      <c r="L20" s="1">
        <v>0</v>
      </c>
      <c r="M20" s="1">
        <v>1</v>
      </c>
      <c r="N20" s="1">
        <v>0</v>
      </c>
      <c r="O20" s="1" t="s">
        <v>160</v>
      </c>
      <c r="P20" s="1">
        <v>1</v>
      </c>
      <c r="Q20" s="1">
        <v>1</v>
      </c>
      <c r="R20" s="1">
        <v>0</v>
      </c>
      <c r="S20" s="1">
        <v>1</v>
      </c>
      <c r="T20" s="1">
        <v>0</v>
      </c>
      <c r="U20" s="1">
        <v>1</v>
      </c>
      <c r="V20" s="1">
        <v>0</v>
      </c>
      <c r="W20" s="1">
        <v>1</v>
      </c>
      <c r="X20" s="1">
        <v>1</v>
      </c>
      <c r="Y20" s="1">
        <v>48</v>
      </c>
      <c r="Z20" s="1">
        <v>0</v>
      </c>
    </row>
    <row r="21" spans="1:26" x14ac:dyDescent="0.15">
      <c r="A21" s="1" t="s">
        <v>161</v>
      </c>
      <c r="B21" s="1">
        <v>923</v>
      </c>
      <c r="C21" s="1">
        <v>0</v>
      </c>
      <c r="D21" s="1">
        <v>11</v>
      </c>
      <c r="E21" s="1">
        <v>23</v>
      </c>
      <c r="F21" s="1">
        <v>58</v>
      </c>
      <c r="G21" s="1">
        <v>13</v>
      </c>
      <c r="H21" s="1">
        <v>18</v>
      </c>
      <c r="I21" s="1">
        <v>299</v>
      </c>
      <c r="J21" s="1">
        <v>11</v>
      </c>
      <c r="K21" s="1">
        <v>220</v>
      </c>
      <c r="L21" s="1">
        <v>7</v>
      </c>
      <c r="M21" s="1">
        <v>20</v>
      </c>
      <c r="N21" s="1">
        <v>16</v>
      </c>
      <c r="O21" s="1" t="s">
        <v>161</v>
      </c>
      <c r="P21" s="1">
        <v>29</v>
      </c>
      <c r="Q21" s="1">
        <v>9</v>
      </c>
      <c r="R21" s="1">
        <v>8</v>
      </c>
      <c r="S21" s="1">
        <v>8</v>
      </c>
      <c r="T21" s="1">
        <v>5</v>
      </c>
      <c r="U21" s="1">
        <v>8</v>
      </c>
      <c r="V21" s="1">
        <v>9</v>
      </c>
      <c r="W21" s="1">
        <v>3</v>
      </c>
      <c r="X21" s="1">
        <v>38</v>
      </c>
      <c r="Y21" s="1">
        <v>110</v>
      </c>
      <c r="Z21" s="1">
        <v>0</v>
      </c>
    </row>
    <row r="22" spans="1:26" x14ac:dyDescent="0.15">
      <c r="A22" s="1" t="s">
        <v>162</v>
      </c>
      <c r="B22" s="1">
        <v>805</v>
      </c>
      <c r="C22" s="1">
        <v>0</v>
      </c>
      <c r="D22" s="1">
        <v>2</v>
      </c>
      <c r="E22" s="1">
        <v>12</v>
      </c>
      <c r="F22" s="1">
        <v>8</v>
      </c>
      <c r="G22" s="1">
        <v>15</v>
      </c>
      <c r="H22" s="1">
        <v>10</v>
      </c>
      <c r="I22" s="1">
        <v>648</v>
      </c>
      <c r="J22" s="1">
        <v>4</v>
      </c>
      <c r="K22" s="1">
        <v>13</v>
      </c>
      <c r="L22" s="1">
        <v>3</v>
      </c>
      <c r="M22" s="1">
        <v>5</v>
      </c>
      <c r="N22" s="1">
        <v>2</v>
      </c>
      <c r="O22" s="1" t="s">
        <v>162</v>
      </c>
      <c r="P22" s="1">
        <v>4</v>
      </c>
      <c r="Q22" s="1">
        <v>3</v>
      </c>
      <c r="R22" s="1">
        <v>8</v>
      </c>
      <c r="S22" s="1">
        <v>7</v>
      </c>
      <c r="T22" s="1">
        <v>0</v>
      </c>
      <c r="U22" s="1">
        <v>5</v>
      </c>
      <c r="V22" s="1">
        <v>4</v>
      </c>
      <c r="W22" s="1">
        <v>5</v>
      </c>
      <c r="X22" s="1">
        <v>1</v>
      </c>
      <c r="Y22" s="1">
        <v>46</v>
      </c>
      <c r="Z22" s="1">
        <v>0</v>
      </c>
    </row>
    <row r="23" spans="1:26" x14ac:dyDescent="0.15">
      <c r="A23" s="1" t="s">
        <v>163</v>
      </c>
      <c r="B23" s="1">
        <v>302</v>
      </c>
      <c r="C23" s="1">
        <v>0</v>
      </c>
      <c r="D23" s="1">
        <v>0</v>
      </c>
      <c r="E23" s="1">
        <v>1</v>
      </c>
      <c r="F23" s="1">
        <v>3</v>
      </c>
      <c r="G23" s="1">
        <v>4</v>
      </c>
      <c r="H23" s="1">
        <v>20</v>
      </c>
      <c r="I23" s="1">
        <v>226</v>
      </c>
      <c r="J23" s="1">
        <v>0</v>
      </c>
      <c r="K23" s="1">
        <v>20</v>
      </c>
      <c r="L23" s="1">
        <v>1</v>
      </c>
      <c r="M23" s="1">
        <v>2</v>
      </c>
      <c r="N23" s="1">
        <v>1</v>
      </c>
      <c r="O23" s="1" t="s">
        <v>163</v>
      </c>
      <c r="P23" s="1">
        <v>2</v>
      </c>
      <c r="Q23" s="1">
        <v>1</v>
      </c>
      <c r="R23" s="1">
        <v>0</v>
      </c>
      <c r="S23" s="1">
        <v>5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16</v>
      </c>
      <c r="Z23" s="1">
        <v>0</v>
      </c>
    </row>
    <row r="24" spans="1:26" x14ac:dyDescent="0.15">
      <c r="A24" s="1" t="s">
        <v>24</v>
      </c>
      <c r="B24" s="1">
        <v>2874</v>
      </c>
      <c r="C24" s="1">
        <v>50</v>
      </c>
      <c r="D24" s="1">
        <v>54</v>
      </c>
      <c r="E24" s="1">
        <v>80</v>
      </c>
      <c r="F24" s="1">
        <v>72</v>
      </c>
      <c r="G24" s="1">
        <v>156</v>
      </c>
      <c r="H24" s="1">
        <v>141</v>
      </c>
      <c r="I24" s="1">
        <v>1217</v>
      </c>
      <c r="J24" s="1">
        <v>67</v>
      </c>
      <c r="K24" s="1">
        <v>133</v>
      </c>
      <c r="L24" s="1">
        <v>31</v>
      </c>
      <c r="M24" s="1">
        <v>57</v>
      </c>
      <c r="N24" s="1">
        <v>96</v>
      </c>
      <c r="O24" s="1" t="s">
        <v>24</v>
      </c>
      <c r="P24" s="1">
        <v>134</v>
      </c>
      <c r="Q24" s="1">
        <v>53</v>
      </c>
      <c r="R24" s="1">
        <v>79</v>
      </c>
      <c r="S24" s="1">
        <v>92</v>
      </c>
      <c r="T24" s="1">
        <v>62</v>
      </c>
      <c r="U24" s="1">
        <v>41</v>
      </c>
      <c r="V24" s="1">
        <v>45</v>
      </c>
      <c r="W24" s="1">
        <v>26</v>
      </c>
      <c r="X24" s="1">
        <v>30</v>
      </c>
      <c r="Y24" s="1">
        <v>150</v>
      </c>
      <c r="Z24" s="1">
        <v>8</v>
      </c>
    </row>
    <row r="25" spans="1:26" x14ac:dyDescent="0.15">
      <c r="A25" s="1" t="s">
        <v>155</v>
      </c>
      <c r="B25" s="1">
        <v>17</v>
      </c>
      <c r="C25" s="1">
        <v>0</v>
      </c>
      <c r="D25" s="1">
        <v>0</v>
      </c>
      <c r="E25" s="1">
        <v>0</v>
      </c>
      <c r="F25" s="1">
        <v>0</v>
      </c>
      <c r="G25" s="1">
        <v>1</v>
      </c>
      <c r="H25" s="1">
        <v>0</v>
      </c>
      <c r="I25" s="1">
        <v>11</v>
      </c>
      <c r="J25" s="1">
        <v>0</v>
      </c>
      <c r="K25" s="1">
        <v>0</v>
      </c>
      <c r="L25" s="1">
        <v>1</v>
      </c>
      <c r="M25" s="1">
        <v>0</v>
      </c>
      <c r="N25" s="1">
        <v>0</v>
      </c>
      <c r="O25" s="1" t="s">
        <v>155</v>
      </c>
      <c r="P25" s="1">
        <v>0</v>
      </c>
      <c r="Q25" s="1">
        <v>0</v>
      </c>
      <c r="R25" s="1">
        <v>2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1</v>
      </c>
      <c r="Y25" s="1">
        <v>1</v>
      </c>
      <c r="Z25" s="1">
        <v>0</v>
      </c>
    </row>
    <row r="27" spans="1:26" x14ac:dyDescent="0.15">
      <c r="A27" s="1" t="s">
        <v>177</v>
      </c>
      <c r="B27" s="1">
        <v>3143</v>
      </c>
      <c r="C27" s="1">
        <v>8</v>
      </c>
      <c r="D27" s="1">
        <v>26</v>
      </c>
      <c r="E27" s="1">
        <v>87</v>
      </c>
      <c r="F27" s="1">
        <v>81</v>
      </c>
      <c r="G27" s="1">
        <v>59</v>
      </c>
      <c r="H27" s="1">
        <v>126</v>
      </c>
      <c r="I27" s="1">
        <v>1658</v>
      </c>
      <c r="J27" s="1">
        <v>36</v>
      </c>
      <c r="K27" s="1">
        <v>349</v>
      </c>
      <c r="L27" s="1">
        <v>15</v>
      </c>
      <c r="M27" s="1">
        <v>32</v>
      </c>
      <c r="N27" s="1">
        <v>39</v>
      </c>
      <c r="O27" s="1" t="s">
        <v>177</v>
      </c>
      <c r="P27" s="1">
        <v>89</v>
      </c>
      <c r="Q27" s="1">
        <v>23</v>
      </c>
      <c r="R27" s="1">
        <v>180</v>
      </c>
      <c r="S27" s="1">
        <v>100</v>
      </c>
      <c r="T27" s="1">
        <v>31</v>
      </c>
      <c r="U27" s="1">
        <v>26</v>
      </c>
      <c r="V27" s="1">
        <v>33</v>
      </c>
      <c r="W27" s="1">
        <v>11</v>
      </c>
      <c r="X27" s="1">
        <v>18</v>
      </c>
      <c r="Y27" s="1">
        <v>115</v>
      </c>
      <c r="Z27" s="1">
        <v>1</v>
      </c>
    </row>
    <row r="28" spans="1:26" x14ac:dyDescent="0.15">
      <c r="A28" s="1" t="s">
        <v>156</v>
      </c>
      <c r="B28" s="1">
        <v>308</v>
      </c>
      <c r="C28" s="1">
        <v>0</v>
      </c>
      <c r="D28" s="1">
        <v>0</v>
      </c>
      <c r="E28" s="1">
        <v>26</v>
      </c>
      <c r="F28" s="1">
        <v>5</v>
      </c>
      <c r="G28" s="1">
        <v>0</v>
      </c>
      <c r="H28" s="1">
        <v>3</v>
      </c>
      <c r="I28" s="1">
        <v>26</v>
      </c>
      <c r="J28" s="1">
        <v>0</v>
      </c>
      <c r="K28" s="1">
        <v>184</v>
      </c>
      <c r="L28" s="1">
        <v>0</v>
      </c>
      <c r="M28" s="1">
        <v>4</v>
      </c>
      <c r="N28" s="1">
        <v>1</v>
      </c>
      <c r="O28" s="1" t="s">
        <v>156</v>
      </c>
      <c r="P28" s="1">
        <v>26</v>
      </c>
      <c r="Q28" s="1">
        <v>0</v>
      </c>
      <c r="R28" s="1">
        <v>22</v>
      </c>
      <c r="S28" s="1">
        <v>2</v>
      </c>
      <c r="T28" s="1">
        <v>1</v>
      </c>
      <c r="U28" s="1">
        <v>0</v>
      </c>
      <c r="V28" s="1">
        <v>0</v>
      </c>
      <c r="W28" s="1">
        <v>2</v>
      </c>
      <c r="X28" s="1">
        <v>5</v>
      </c>
      <c r="Y28" s="1">
        <v>1</v>
      </c>
      <c r="Z28" s="1">
        <v>0</v>
      </c>
    </row>
    <row r="29" spans="1:26" x14ac:dyDescent="0.15">
      <c r="A29" s="1" t="s">
        <v>157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 t="s">
        <v>157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x14ac:dyDescent="0.15">
      <c r="A30" s="1" t="s">
        <v>158</v>
      </c>
      <c r="B30" s="1">
        <v>461</v>
      </c>
      <c r="C30" s="1">
        <v>0</v>
      </c>
      <c r="D30" s="1">
        <v>2</v>
      </c>
      <c r="E30" s="1">
        <v>14</v>
      </c>
      <c r="F30" s="1">
        <v>33</v>
      </c>
      <c r="G30" s="1">
        <v>1</v>
      </c>
      <c r="H30" s="1">
        <v>29</v>
      </c>
      <c r="I30" s="1">
        <v>209</v>
      </c>
      <c r="J30" s="1">
        <v>7</v>
      </c>
      <c r="K30" s="1">
        <v>12</v>
      </c>
      <c r="L30" s="1">
        <v>1</v>
      </c>
      <c r="M30" s="1">
        <v>6</v>
      </c>
      <c r="N30" s="1">
        <v>2</v>
      </c>
      <c r="O30" s="1" t="s">
        <v>158</v>
      </c>
      <c r="P30" s="1">
        <v>5</v>
      </c>
      <c r="Q30" s="1">
        <v>0</v>
      </c>
      <c r="R30" s="1">
        <v>91</v>
      </c>
      <c r="S30" s="1">
        <v>43</v>
      </c>
      <c r="T30" s="1">
        <v>0</v>
      </c>
      <c r="U30" s="1">
        <v>0</v>
      </c>
      <c r="V30" s="1">
        <v>6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15">
      <c r="A31" s="1" t="s">
        <v>159</v>
      </c>
      <c r="B31" s="1">
        <v>80</v>
      </c>
      <c r="C31" s="1">
        <v>0</v>
      </c>
      <c r="D31" s="1">
        <v>0</v>
      </c>
      <c r="E31" s="1">
        <v>1</v>
      </c>
      <c r="F31" s="1">
        <v>0</v>
      </c>
      <c r="G31" s="1">
        <v>0</v>
      </c>
      <c r="H31" s="1">
        <v>0</v>
      </c>
      <c r="I31" s="1">
        <v>61</v>
      </c>
      <c r="J31" s="1">
        <v>0</v>
      </c>
      <c r="K31" s="1">
        <v>1</v>
      </c>
      <c r="L31" s="1">
        <v>0</v>
      </c>
      <c r="M31" s="1">
        <v>0</v>
      </c>
      <c r="N31" s="1">
        <v>0</v>
      </c>
      <c r="O31" s="1" t="s">
        <v>159</v>
      </c>
      <c r="P31" s="1">
        <v>1</v>
      </c>
      <c r="Q31" s="1">
        <v>1</v>
      </c>
      <c r="R31" s="1">
        <v>14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1</v>
      </c>
      <c r="Z31" s="1">
        <v>0</v>
      </c>
    </row>
    <row r="32" spans="1:26" x14ac:dyDescent="0.15">
      <c r="A32" s="1" t="s">
        <v>160</v>
      </c>
      <c r="B32" s="1">
        <v>23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22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 t="s">
        <v>160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1</v>
      </c>
      <c r="Z32" s="1">
        <v>0</v>
      </c>
    </row>
    <row r="33" spans="1:26" x14ac:dyDescent="0.15">
      <c r="A33" s="1" t="s">
        <v>161</v>
      </c>
      <c r="B33" s="1">
        <v>432</v>
      </c>
      <c r="C33" s="1">
        <v>0</v>
      </c>
      <c r="D33" s="1">
        <v>3</v>
      </c>
      <c r="E33" s="1">
        <v>7</v>
      </c>
      <c r="F33" s="1">
        <v>5</v>
      </c>
      <c r="G33" s="1">
        <v>4</v>
      </c>
      <c r="H33" s="1">
        <v>14</v>
      </c>
      <c r="I33" s="1">
        <v>228</v>
      </c>
      <c r="J33" s="1">
        <v>3</v>
      </c>
      <c r="K33" s="1">
        <v>83</v>
      </c>
      <c r="L33" s="1">
        <v>1</v>
      </c>
      <c r="M33" s="1">
        <v>3</v>
      </c>
      <c r="N33" s="1">
        <v>5</v>
      </c>
      <c r="O33" s="1" t="s">
        <v>161</v>
      </c>
      <c r="P33" s="1">
        <v>17</v>
      </c>
      <c r="Q33" s="1">
        <v>3</v>
      </c>
      <c r="R33" s="1">
        <v>3</v>
      </c>
      <c r="S33" s="1">
        <v>3</v>
      </c>
      <c r="T33" s="1">
        <v>2</v>
      </c>
      <c r="U33" s="1">
        <v>2</v>
      </c>
      <c r="V33" s="1">
        <v>3</v>
      </c>
      <c r="W33" s="1">
        <v>2</v>
      </c>
      <c r="X33" s="1">
        <v>1</v>
      </c>
      <c r="Y33" s="1">
        <v>40</v>
      </c>
      <c r="Z33" s="1">
        <v>0</v>
      </c>
    </row>
    <row r="34" spans="1:26" x14ac:dyDescent="0.15">
      <c r="A34" s="1" t="s">
        <v>162</v>
      </c>
      <c r="B34" s="1">
        <v>120</v>
      </c>
      <c r="C34" s="1">
        <v>0</v>
      </c>
      <c r="D34" s="1">
        <v>0</v>
      </c>
      <c r="E34" s="1">
        <v>1</v>
      </c>
      <c r="F34" s="1">
        <v>1</v>
      </c>
      <c r="G34" s="1">
        <v>1</v>
      </c>
      <c r="H34" s="1">
        <v>1</v>
      </c>
      <c r="I34" s="1">
        <v>104</v>
      </c>
      <c r="J34" s="1">
        <v>0</v>
      </c>
      <c r="K34" s="1">
        <v>1</v>
      </c>
      <c r="L34" s="1">
        <v>0</v>
      </c>
      <c r="M34" s="1">
        <v>0</v>
      </c>
      <c r="N34" s="1">
        <v>0</v>
      </c>
      <c r="O34" s="1" t="s">
        <v>162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11</v>
      </c>
      <c r="Z34" s="1">
        <v>0</v>
      </c>
    </row>
    <row r="35" spans="1:26" x14ac:dyDescent="0.15">
      <c r="A35" s="1" t="s">
        <v>163</v>
      </c>
      <c r="B35" s="1">
        <v>148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15</v>
      </c>
      <c r="I35" s="1">
        <v>117</v>
      </c>
      <c r="J35" s="1">
        <v>0</v>
      </c>
      <c r="K35" s="1">
        <v>9</v>
      </c>
      <c r="L35" s="1">
        <v>0</v>
      </c>
      <c r="M35" s="1">
        <v>2</v>
      </c>
      <c r="N35" s="1">
        <v>0</v>
      </c>
      <c r="O35" s="1" t="s">
        <v>163</v>
      </c>
      <c r="P35" s="1">
        <v>0</v>
      </c>
      <c r="Q35" s="1">
        <v>0</v>
      </c>
      <c r="R35" s="1">
        <v>0</v>
      </c>
      <c r="S35" s="1">
        <v>2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3</v>
      </c>
      <c r="Z35" s="1">
        <v>0</v>
      </c>
    </row>
    <row r="36" spans="1:26" x14ac:dyDescent="0.15">
      <c r="A36" s="1" t="s">
        <v>24</v>
      </c>
      <c r="B36" s="1">
        <v>1557</v>
      </c>
      <c r="C36" s="1">
        <v>8</v>
      </c>
      <c r="D36" s="1">
        <v>21</v>
      </c>
      <c r="E36" s="1">
        <v>37</v>
      </c>
      <c r="F36" s="1">
        <v>37</v>
      </c>
      <c r="G36" s="1">
        <v>52</v>
      </c>
      <c r="H36" s="1">
        <v>64</v>
      </c>
      <c r="I36" s="1">
        <v>884</v>
      </c>
      <c r="J36" s="1">
        <v>26</v>
      </c>
      <c r="K36" s="1">
        <v>59</v>
      </c>
      <c r="L36" s="1">
        <v>13</v>
      </c>
      <c r="M36" s="1">
        <v>17</v>
      </c>
      <c r="N36" s="1">
        <v>31</v>
      </c>
      <c r="O36" s="1" t="s">
        <v>24</v>
      </c>
      <c r="P36" s="1">
        <v>40</v>
      </c>
      <c r="Q36" s="1">
        <v>19</v>
      </c>
      <c r="R36" s="1">
        <v>49</v>
      </c>
      <c r="S36" s="1">
        <v>50</v>
      </c>
      <c r="T36" s="1">
        <v>27</v>
      </c>
      <c r="U36" s="1">
        <v>22</v>
      </c>
      <c r="V36" s="1">
        <v>24</v>
      </c>
      <c r="W36" s="1">
        <v>7</v>
      </c>
      <c r="X36" s="1">
        <v>11</v>
      </c>
      <c r="Y36" s="1">
        <v>58</v>
      </c>
      <c r="Z36" s="1">
        <v>1</v>
      </c>
    </row>
    <row r="37" spans="1:26" x14ac:dyDescent="0.15">
      <c r="A37" s="1" t="s">
        <v>155</v>
      </c>
      <c r="B37" s="1">
        <v>14</v>
      </c>
      <c r="C37" s="1">
        <v>0</v>
      </c>
      <c r="D37" s="1">
        <v>0</v>
      </c>
      <c r="E37" s="1">
        <v>1</v>
      </c>
      <c r="F37" s="1">
        <v>0</v>
      </c>
      <c r="G37" s="1">
        <v>1</v>
      </c>
      <c r="H37" s="1">
        <v>0</v>
      </c>
      <c r="I37" s="1">
        <v>7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 t="s">
        <v>155</v>
      </c>
      <c r="P37" s="1">
        <v>0</v>
      </c>
      <c r="Q37" s="1">
        <v>0</v>
      </c>
      <c r="R37" s="1">
        <v>1</v>
      </c>
      <c r="S37" s="1">
        <v>0</v>
      </c>
      <c r="T37" s="1">
        <v>1</v>
      </c>
      <c r="U37" s="1">
        <v>2</v>
      </c>
      <c r="V37" s="1">
        <v>0</v>
      </c>
      <c r="W37" s="1">
        <v>0</v>
      </c>
      <c r="X37" s="1">
        <v>1</v>
      </c>
      <c r="Y37" s="1">
        <v>0</v>
      </c>
      <c r="Z37" s="1">
        <v>0</v>
      </c>
    </row>
    <row r="38" spans="1:26" x14ac:dyDescent="0.15">
      <c r="A38" s="31" t="s">
        <v>164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 t="s">
        <v>164</v>
      </c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</sheetData>
  <mergeCells count="2">
    <mergeCell ref="A38:N38"/>
    <mergeCell ref="O38:Z38"/>
  </mergeCells>
  <pageMargins left="0.7" right="0.7" top="0.75" bottom="0.75" header="0.3" footer="0.3"/>
  <pageSetup scale="16" orientation="portrait" r:id="rId1"/>
  <colBreaks count="1" manualBreakCount="1">
    <brk id="14" max="37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38351-277A-44FE-9ED0-FEB0FFDFE934}">
  <dimension ref="A1:I246"/>
  <sheetViews>
    <sheetView tabSelected="1" view="pageBreakPreview" topLeftCell="A22" zoomScale="125" zoomScaleNormal="100" zoomScaleSheetLayoutView="125" workbookViewId="0"/>
  </sheetViews>
  <sheetFormatPr defaultColWidth="8.85546875" defaultRowHeight="9" x14ac:dyDescent="0.15"/>
  <cols>
    <col min="1" max="1" width="6.42578125" style="1" customWidth="1"/>
    <col min="2" max="8" width="10.28515625" style="1" customWidth="1"/>
    <col min="9" max="9" width="10.28515625" style="12" customWidth="1"/>
    <col min="10" max="16384" width="8.85546875" style="1"/>
  </cols>
  <sheetData>
    <row r="1" spans="1:9" x14ac:dyDescent="0.15">
      <c r="A1" s="1" t="s">
        <v>176</v>
      </c>
    </row>
    <row r="2" spans="1:9" x14ac:dyDescent="0.15">
      <c r="A2" s="13"/>
      <c r="B2" s="14"/>
      <c r="C2" s="14"/>
      <c r="D2" s="14"/>
      <c r="E2" s="14"/>
      <c r="F2" s="34" t="s">
        <v>169</v>
      </c>
      <c r="G2" s="34"/>
      <c r="H2" s="15" t="s">
        <v>170</v>
      </c>
      <c r="I2" s="16" t="s">
        <v>173</v>
      </c>
    </row>
    <row r="3" spans="1:9" x14ac:dyDescent="0.15">
      <c r="A3" s="17"/>
      <c r="B3" s="18" t="s">
        <v>165</v>
      </c>
      <c r="C3" s="18" t="s">
        <v>166</v>
      </c>
      <c r="D3" s="18" t="s">
        <v>167</v>
      </c>
      <c r="E3" s="18" t="s">
        <v>168</v>
      </c>
      <c r="F3" s="8" t="s">
        <v>166</v>
      </c>
      <c r="G3" s="8" t="s">
        <v>167</v>
      </c>
      <c r="H3" s="18" t="s">
        <v>171</v>
      </c>
      <c r="I3" s="19" t="s">
        <v>172</v>
      </c>
    </row>
    <row r="4" spans="1:9" x14ac:dyDescent="0.15">
      <c r="A4" s="1" t="s">
        <v>175</v>
      </c>
      <c r="B4" s="1">
        <v>17926</v>
      </c>
      <c r="C4" s="1">
        <v>41347</v>
      </c>
      <c r="D4" s="1">
        <v>36761</v>
      </c>
      <c r="E4" s="1">
        <v>2037</v>
      </c>
      <c r="F4" s="11">
        <f>C4/B4</f>
        <v>2.30653798951244</v>
      </c>
      <c r="G4" s="11">
        <f>D4/B4</f>
        <v>2.0507084681468259</v>
      </c>
      <c r="H4" s="9">
        <f>D4*100/C4</f>
        <v>88.908506058480668</v>
      </c>
      <c r="I4" s="1">
        <f>E4/B4*1000</f>
        <v>113.6338279593886</v>
      </c>
    </row>
    <row r="5" spans="1:9" x14ac:dyDescent="0.15">
      <c r="A5" s="1" t="s">
        <v>64</v>
      </c>
      <c r="B5" s="1">
        <v>3157</v>
      </c>
      <c r="C5" s="1">
        <v>373</v>
      </c>
      <c r="D5" s="1">
        <v>336</v>
      </c>
      <c r="E5" s="1">
        <v>122</v>
      </c>
      <c r="F5" s="11">
        <f t="shared" ref="F5:F11" si="0">C5/B5</f>
        <v>0.11815014254038644</v>
      </c>
      <c r="G5" s="11">
        <f t="shared" ref="G5:G11" si="1">D5/B5</f>
        <v>0.10643015521064302</v>
      </c>
      <c r="H5" s="9">
        <f t="shared" ref="H5:H11" si="2">D5*100/C5</f>
        <v>90.080428954423596</v>
      </c>
      <c r="I5" s="1">
        <f t="shared" ref="I5:I11" si="3">E5/B5*1000</f>
        <v>38.64428254672157</v>
      </c>
    </row>
    <row r="6" spans="1:9" x14ac:dyDescent="0.15">
      <c r="A6" s="1" t="s">
        <v>65</v>
      </c>
      <c r="B6" s="1">
        <v>3757</v>
      </c>
      <c r="C6" s="1">
        <v>3206</v>
      </c>
      <c r="D6" s="1">
        <v>2978</v>
      </c>
      <c r="E6" s="1">
        <v>558</v>
      </c>
      <c r="F6" s="11">
        <f t="shared" si="0"/>
        <v>0.8533404311951025</v>
      </c>
      <c r="G6" s="11">
        <f t="shared" si="1"/>
        <v>0.79265371306893795</v>
      </c>
      <c r="H6" s="9">
        <f t="shared" si="2"/>
        <v>92.888334373050526</v>
      </c>
      <c r="I6" s="1">
        <f t="shared" si="3"/>
        <v>148.5227575192973</v>
      </c>
    </row>
    <row r="7" spans="1:9" x14ac:dyDescent="0.15">
      <c r="A7" s="1" t="s">
        <v>66</v>
      </c>
      <c r="B7" s="1">
        <v>3148</v>
      </c>
      <c r="C7" s="1">
        <v>6182</v>
      </c>
      <c r="D7" s="1">
        <v>5635</v>
      </c>
      <c r="E7" s="1">
        <v>551</v>
      </c>
      <c r="F7" s="11">
        <f t="shared" si="0"/>
        <v>1.9637865311308766</v>
      </c>
      <c r="G7" s="11">
        <f t="shared" si="1"/>
        <v>1.7900254129606099</v>
      </c>
      <c r="H7" s="9">
        <f t="shared" si="2"/>
        <v>91.15173083144613</v>
      </c>
      <c r="I7" s="1">
        <f t="shared" si="3"/>
        <v>175.03176620076238</v>
      </c>
    </row>
    <row r="8" spans="1:9" x14ac:dyDescent="0.15">
      <c r="A8" s="1" t="s">
        <v>67</v>
      </c>
      <c r="B8" s="1">
        <v>2790</v>
      </c>
      <c r="C8" s="1">
        <v>8787</v>
      </c>
      <c r="D8" s="1">
        <v>7946</v>
      </c>
      <c r="E8" s="1">
        <v>446</v>
      </c>
      <c r="F8" s="11">
        <f t="shared" si="0"/>
        <v>3.1494623655913978</v>
      </c>
      <c r="G8" s="11">
        <f t="shared" si="1"/>
        <v>2.8480286738351253</v>
      </c>
      <c r="H8" s="9">
        <f t="shared" si="2"/>
        <v>90.429042904290426</v>
      </c>
      <c r="I8" s="1">
        <f t="shared" si="3"/>
        <v>159.85663082437276</v>
      </c>
    </row>
    <row r="9" spans="1:9" x14ac:dyDescent="0.15">
      <c r="A9" s="1" t="s">
        <v>68</v>
      </c>
      <c r="B9" s="1">
        <v>2040</v>
      </c>
      <c r="C9" s="1">
        <v>8269</v>
      </c>
      <c r="D9" s="1">
        <v>7271</v>
      </c>
      <c r="E9" s="1">
        <v>248</v>
      </c>
      <c r="F9" s="11">
        <f t="shared" si="0"/>
        <v>4.0534313725490199</v>
      </c>
      <c r="G9" s="11">
        <f t="shared" si="1"/>
        <v>3.56421568627451</v>
      </c>
      <c r="H9" s="9">
        <f t="shared" si="2"/>
        <v>87.930825976538884</v>
      </c>
      <c r="I9" s="1">
        <f t="shared" si="3"/>
        <v>121.56862745098039</v>
      </c>
    </row>
    <row r="10" spans="1:9" x14ac:dyDescent="0.15">
      <c r="A10" s="1" t="s">
        <v>69</v>
      </c>
      <c r="B10" s="1">
        <v>1694</v>
      </c>
      <c r="C10" s="1">
        <v>7823</v>
      </c>
      <c r="D10" s="1">
        <v>6842</v>
      </c>
      <c r="E10" s="1">
        <v>94</v>
      </c>
      <c r="F10" s="11">
        <f t="shared" si="0"/>
        <v>4.618063754427391</v>
      </c>
      <c r="G10" s="11">
        <f t="shared" si="1"/>
        <v>4.0389610389610393</v>
      </c>
      <c r="H10" s="9">
        <f t="shared" si="2"/>
        <v>87.460053687843541</v>
      </c>
      <c r="I10" s="1">
        <f t="shared" si="3"/>
        <v>55.489964580873668</v>
      </c>
    </row>
    <row r="11" spans="1:9" x14ac:dyDescent="0.15">
      <c r="A11" s="1" t="s">
        <v>70</v>
      </c>
      <c r="B11" s="1">
        <v>1340</v>
      </c>
      <c r="C11" s="1">
        <v>6707</v>
      </c>
      <c r="D11" s="1">
        <v>5753</v>
      </c>
      <c r="E11" s="1">
        <v>18</v>
      </c>
      <c r="F11" s="11">
        <f t="shared" si="0"/>
        <v>5.0052238805970148</v>
      </c>
      <c r="G11" s="11">
        <f t="shared" si="1"/>
        <v>4.2932835820895523</v>
      </c>
      <c r="H11" s="9">
        <f t="shared" si="2"/>
        <v>85.776054868048305</v>
      </c>
      <c r="I11" s="1">
        <f t="shared" si="3"/>
        <v>13.432835820895523</v>
      </c>
    </row>
    <row r="12" spans="1:9" x14ac:dyDescent="0.15">
      <c r="H12" s="2" t="s">
        <v>174</v>
      </c>
      <c r="I12" s="1">
        <f>SUM(I5:I11)*5</f>
        <v>3562.7343247195181</v>
      </c>
    </row>
    <row r="13" spans="1:9" x14ac:dyDescent="0.15">
      <c r="A13" s="1" t="s">
        <v>72</v>
      </c>
    </row>
    <row r="14" spans="1:9" x14ac:dyDescent="0.15">
      <c r="A14" s="1" t="s">
        <v>0</v>
      </c>
      <c r="B14" s="1">
        <v>72</v>
      </c>
      <c r="C14" s="1">
        <v>172</v>
      </c>
      <c r="D14" s="1">
        <v>164</v>
      </c>
      <c r="E14" s="1">
        <v>5</v>
      </c>
      <c r="F14" s="11">
        <f>C14/B14</f>
        <v>2.3888888888888888</v>
      </c>
      <c r="G14" s="11">
        <f>D14/B14</f>
        <v>2.2777777777777777</v>
      </c>
      <c r="H14" s="9">
        <f>D14*100/C14</f>
        <v>95.348837209302332</v>
      </c>
      <c r="I14" s="1">
        <f>E14/B14*1000</f>
        <v>69.444444444444443</v>
      </c>
    </row>
    <row r="15" spans="1:9" x14ac:dyDescent="0.15">
      <c r="A15" s="1" t="s">
        <v>64</v>
      </c>
      <c r="B15" s="1">
        <v>5</v>
      </c>
      <c r="C15" s="1">
        <v>2</v>
      </c>
      <c r="D15" s="1">
        <v>2</v>
      </c>
      <c r="E15" s="1">
        <v>0</v>
      </c>
      <c r="F15" s="11">
        <f t="shared" ref="F15:F21" si="4">C15/B15</f>
        <v>0.4</v>
      </c>
      <c r="G15" s="11">
        <f t="shared" ref="G15:G21" si="5">D15/B15</f>
        <v>0.4</v>
      </c>
      <c r="H15" s="9">
        <f t="shared" ref="H15:H21" si="6">D15*100/C15</f>
        <v>100</v>
      </c>
      <c r="I15" s="1">
        <f t="shared" ref="I15:I21" si="7">E15/B15*1000</f>
        <v>0</v>
      </c>
    </row>
    <row r="16" spans="1:9" x14ac:dyDescent="0.15">
      <c r="A16" s="1" t="s">
        <v>65</v>
      </c>
      <c r="B16" s="1">
        <v>13</v>
      </c>
      <c r="C16" s="1">
        <v>13</v>
      </c>
      <c r="D16" s="1">
        <v>13</v>
      </c>
      <c r="E16" s="1">
        <v>1</v>
      </c>
      <c r="F16" s="11">
        <f t="shared" si="4"/>
        <v>1</v>
      </c>
      <c r="G16" s="11">
        <f t="shared" si="5"/>
        <v>1</v>
      </c>
      <c r="H16" s="9">
        <f t="shared" si="6"/>
        <v>100</v>
      </c>
      <c r="I16" s="1">
        <f t="shared" si="7"/>
        <v>76.923076923076934</v>
      </c>
    </row>
    <row r="17" spans="1:9" x14ac:dyDescent="0.15">
      <c r="A17" s="1" t="s">
        <v>66</v>
      </c>
      <c r="B17" s="1">
        <v>19</v>
      </c>
      <c r="C17" s="1">
        <v>39</v>
      </c>
      <c r="D17" s="1">
        <v>37</v>
      </c>
      <c r="E17" s="1">
        <v>3</v>
      </c>
      <c r="F17" s="11">
        <f t="shared" si="4"/>
        <v>2.0526315789473686</v>
      </c>
      <c r="G17" s="11">
        <f t="shared" si="5"/>
        <v>1.9473684210526316</v>
      </c>
      <c r="H17" s="9">
        <f t="shared" si="6"/>
        <v>94.871794871794876</v>
      </c>
      <c r="I17" s="1">
        <f t="shared" si="7"/>
        <v>157.89473684210526</v>
      </c>
    </row>
    <row r="18" spans="1:9" x14ac:dyDescent="0.15">
      <c r="A18" s="1" t="s">
        <v>67</v>
      </c>
      <c r="B18" s="1">
        <v>17</v>
      </c>
      <c r="C18" s="1">
        <v>52</v>
      </c>
      <c r="D18" s="1">
        <v>50</v>
      </c>
      <c r="E18" s="1">
        <v>1</v>
      </c>
      <c r="F18" s="11">
        <f t="shared" si="4"/>
        <v>3.0588235294117645</v>
      </c>
      <c r="G18" s="11">
        <f t="shared" si="5"/>
        <v>2.9411764705882355</v>
      </c>
      <c r="H18" s="9">
        <f t="shared" si="6"/>
        <v>96.15384615384616</v>
      </c>
      <c r="I18" s="1">
        <f t="shared" si="7"/>
        <v>58.823529411764703</v>
      </c>
    </row>
    <row r="19" spans="1:9" x14ac:dyDescent="0.15">
      <c r="A19" s="1" t="s">
        <v>68</v>
      </c>
      <c r="B19" s="1">
        <v>13</v>
      </c>
      <c r="C19" s="1">
        <v>38</v>
      </c>
      <c r="D19" s="1">
        <v>38</v>
      </c>
      <c r="E19" s="1">
        <v>0</v>
      </c>
      <c r="F19" s="11">
        <f t="shared" si="4"/>
        <v>2.9230769230769229</v>
      </c>
      <c r="G19" s="11">
        <f t="shared" si="5"/>
        <v>2.9230769230769229</v>
      </c>
      <c r="H19" s="9">
        <f t="shared" si="6"/>
        <v>100</v>
      </c>
      <c r="I19" s="1">
        <f t="shared" si="7"/>
        <v>0</v>
      </c>
    </row>
    <row r="20" spans="1:9" x14ac:dyDescent="0.15">
      <c r="A20" s="1" t="s">
        <v>69</v>
      </c>
      <c r="B20" s="1">
        <v>3</v>
      </c>
      <c r="C20" s="1">
        <v>11</v>
      </c>
      <c r="D20" s="1">
        <v>11</v>
      </c>
      <c r="E20" s="1">
        <v>0</v>
      </c>
      <c r="F20" s="11">
        <f t="shared" si="4"/>
        <v>3.6666666666666665</v>
      </c>
      <c r="G20" s="11">
        <f t="shared" si="5"/>
        <v>3.6666666666666665</v>
      </c>
      <c r="H20" s="9">
        <f t="shared" si="6"/>
        <v>100</v>
      </c>
      <c r="I20" s="1">
        <f t="shared" si="7"/>
        <v>0</v>
      </c>
    </row>
    <row r="21" spans="1:9" x14ac:dyDescent="0.15">
      <c r="A21" s="1" t="s">
        <v>70</v>
      </c>
      <c r="B21" s="1">
        <v>2</v>
      </c>
      <c r="C21" s="1">
        <v>17</v>
      </c>
      <c r="D21" s="1">
        <v>13</v>
      </c>
      <c r="E21" s="1">
        <v>0</v>
      </c>
      <c r="F21" s="11">
        <f t="shared" si="4"/>
        <v>8.5</v>
      </c>
      <c r="G21" s="11">
        <f t="shared" si="5"/>
        <v>6.5</v>
      </c>
      <c r="H21" s="9">
        <f t="shared" si="6"/>
        <v>76.470588235294116</v>
      </c>
      <c r="I21" s="1">
        <f t="shared" si="7"/>
        <v>0</v>
      </c>
    </row>
    <row r="22" spans="1:9" x14ac:dyDescent="0.15">
      <c r="H22" s="2" t="s">
        <v>174</v>
      </c>
      <c r="I22" s="1">
        <f>SUM(I15:I21)*5</f>
        <v>1468.2067158847346</v>
      </c>
    </row>
    <row r="23" spans="1:9" x14ac:dyDescent="0.15">
      <c r="A23" s="1" t="s">
        <v>73</v>
      </c>
    </row>
    <row r="24" spans="1:9" x14ac:dyDescent="0.15">
      <c r="A24" s="1" t="s">
        <v>0</v>
      </c>
      <c r="B24" s="1">
        <v>374</v>
      </c>
      <c r="C24" s="1">
        <v>1168</v>
      </c>
      <c r="D24" s="1">
        <v>1020</v>
      </c>
      <c r="E24" s="1">
        <v>49</v>
      </c>
      <c r="F24" s="11">
        <f>C24/B24</f>
        <v>3.1229946524064172</v>
      </c>
      <c r="G24" s="11">
        <f>D24/B24</f>
        <v>2.7272727272727271</v>
      </c>
      <c r="H24" s="9">
        <f>D24*100/C24</f>
        <v>87.328767123287676</v>
      </c>
      <c r="I24" s="1">
        <f>E24/B24*1000</f>
        <v>131.01604278074865</v>
      </c>
    </row>
    <row r="25" spans="1:9" x14ac:dyDescent="0.15">
      <c r="A25" s="1" t="s">
        <v>64</v>
      </c>
      <c r="B25" s="1">
        <v>54</v>
      </c>
      <c r="C25" s="1">
        <v>16</v>
      </c>
      <c r="D25" s="1">
        <v>13</v>
      </c>
      <c r="E25" s="1">
        <v>4</v>
      </c>
      <c r="F25" s="11">
        <f t="shared" ref="F25:F31" si="8">C25/B25</f>
        <v>0.29629629629629628</v>
      </c>
      <c r="G25" s="11">
        <f t="shared" ref="G25:G31" si="9">D25/B25</f>
        <v>0.24074074074074073</v>
      </c>
      <c r="H25" s="9">
        <f t="shared" ref="H25:H31" si="10">D25*100/C25</f>
        <v>81.25</v>
      </c>
      <c r="I25" s="1">
        <f t="shared" ref="I25:I31" si="11">E25/B25*1000</f>
        <v>74.074074074074076</v>
      </c>
    </row>
    <row r="26" spans="1:9" x14ac:dyDescent="0.15">
      <c r="A26" s="1" t="s">
        <v>65</v>
      </c>
      <c r="B26" s="1">
        <v>87</v>
      </c>
      <c r="C26" s="1">
        <v>98</v>
      </c>
      <c r="D26" s="1">
        <v>92</v>
      </c>
      <c r="E26" s="1">
        <v>15</v>
      </c>
      <c r="F26" s="11">
        <f t="shared" si="8"/>
        <v>1.1264367816091954</v>
      </c>
      <c r="G26" s="11">
        <f t="shared" si="9"/>
        <v>1.0574712643678161</v>
      </c>
      <c r="H26" s="9">
        <f t="shared" si="10"/>
        <v>93.877551020408163</v>
      </c>
      <c r="I26" s="1">
        <f t="shared" si="11"/>
        <v>172.41379310344828</v>
      </c>
    </row>
    <row r="27" spans="1:9" x14ac:dyDescent="0.15">
      <c r="A27" s="1" t="s">
        <v>66</v>
      </c>
      <c r="B27" s="1">
        <v>72</v>
      </c>
      <c r="C27" s="1">
        <v>179</v>
      </c>
      <c r="D27" s="1">
        <v>166</v>
      </c>
      <c r="E27" s="1">
        <v>18</v>
      </c>
      <c r="F27" s="11">
        <f t="shared" si="8"/>
        <v>2.4861111111111112</v>
      </c>
      <c r="G27" s="11">
        <f t="shared" si="9"/>
        <v>2.3055555555555554</v>
      </c>
      <c r="H27" s="9">
        <f t="shared" si="10"/>
        <v>92.737430167597765</v>
      </c>
      <c r="I27" s="1">
        <f t="shared" si="11"/>
        <v>250</v>
      </c>
    </row>
    <row r="28" spans="1:9" x14ac:dyDescent="0.15">
      <c r="A28" s="1" t="s">
        <v>67</v>
      </c>
      <c r="B28" s="1">
        <v>53</v>
      </c>
      <c r="C28" s="1">
        <v>218</v>
      </c>
      <c r="D28" s="1">
        <v>199</v>
      </c>
      <c r="E28" s="1">
        <v>6</v>
      </c>
      <c r="F28" s="11">
        <f t="shared" si="8"/>
        <v>4.1132075471698117</v>
      </c>
      <c r="G28" s="11">
        <f t="shared" si="9"/>
        <v>3.7547169811320753</v>
      </c>
      <c r="H28" s="9">
        <f t="shared" si="10"/>
        <v>91.284403669724767</v>
      </c>
      <c r="I28" s="1">
        <f t="shared" si="11"/>
        <v>113.20754716981132</v>
      </c>
    </row>
    <row r="29" spans="1:9" x14ac:dyDescent="0.15">
      <c r="A29" s="1" t="s">
        <v>68</v>
      </c>
      <c r="B29" s="1">
        <v>46</v>
      </c>
      <c r="C29" s="1">
        <v>239</v>
      </c>
      <c r="D29" s="1">
        <v>206</v>
      </c>
      <c r="E29" s="1">
        <v>5</v>
      </c>
      <c r="F29" s="11">
        <f t="shared" si="8"/>
        <v>5.1956521739130439</v>
      </c>
      <c r="G29" s="11">
        <f t="shared" si="9"/>
        <v>4.4782608695652177</v>
      </c>
      <c r="H29" s="9">
        <f t="shared" si="10"/>
        <v>86.192468619246867</v>
      </c>
      <c r="I29" s="1">
        <f t="shared" si="11"/>
        <v>108.69565217391305</v>
      </c>
    </row>
    <row r="30" spans="1:9" x14ac:dyDescent="0.15">
      <c r="A30" s="1" t="s">
        <v>69</v>
      </c>
      <c r="B30" s="1">
        <v>34</v>
      </c>
      <c r="C30" s="1">
        <v>211</v>
      </c>
      <c r="D30" s="1">
        <v>179</v>
      </c>
      <c r="E30" s="1">
        <v>0</v>
      </c>
      <c r="F30" s="11">
        <f t="shared" si="8"/>
        <v>6.2058823529411766</v>
      </c>
      <c r="G30" s="11">
        <f t="shared" si="9"/>
        <v>5.2647058823529411</v>
      </c>
      <c r="H30" s="9">
        <f t="shared" si="10"/>
        <v>84.834123222748815</v>
      </c>
      <c r="I30" s="1">
        <f t="shared" si="11"/>
        <v>0</v>
      </c>
    </row>
    <row r="31" spans="1:9" x14ac:dyDescent="0.15">
      <c r="A31" s="1" t="s">
        <v>70</v>
      </c>
      <c r="B31" s="1">
        <v>28</v>
      </c>
      <c r="C31" s="1">
        <v>207</v>
      </c>
      <c r="D31" s="1">
        <v>165</v>
      </c>
      <c r="E31" s="1">
        <v>1</v>
      </c>
      <c r="F31" s="11">
        <f t="shared" si="8"/>
        <v>7.3928571428571432</v>
      </c>
      <c r="G31" s="11">
        <f t="shared" si="9"/>
        <v>5.8928571428571432</v>
      </c>
      <c r="H31" s="9">
        <f t="shared" si="10"/>
        <v>79.710144927536234</v>
      </c>
      <c r="I31" s="1">
        <f t="shared" si="11"/>
        <v>35.714285714285715</v>
      </c>
    </row>
    <row r="32" spans="1:9" x14ac:dyDescent="0.15">
      <c r="H32" s="2" t="s">
        <v>174</v>
      </c>
      <c r="I32" s="1">
        <f>SUM(I25:I31)*5</f>
        <v>3770.5267611776617</v>
      </c>
    </row>
    <row r="33" spans="1:9" x14ac:dyDescent="0.15">
      <c r="A33" s="1" t="s">
        <v>74</v>
      </c>
    </row>
    <row r="34" spans="1:9" x14ac:dyDescent="0.15">
      <c r="A34" s="1" t="s">
        <v>0</v>
      </c>
      <c r="B34" s="1">
        <v>834</v>
      </c>
      <c r="C34" s="1">
        <v>2382</v>
      </c>
      <c r="D34" s="1">
        <v>2069</v>
      </c>
      <c r="E34" s="1">
        <v>127</v>
      </c>
      <c r="F34" s="11">
        <f>C34/B34</f>
        <v>2.8561151079136691</v>
      </c>
      <c r="G34" s="11">
        <f>D34/B34</f>
        <v>2.4808153477218227</v>
      </c>
      <c r="H34" s="9">
        <f>D34*100/C34</f>
        <v>86.85978169605373</v>
      </c>
      <c r="I34" s="1">
        <f>E34/B34*1000</f>
        <v>152.27817745803358</v>
      </c>
    </row>
    <row r="35" spans="1:9" x14ac:dyDescent="0.15">
      <c r="A35" s="1" t="s">
        <v>64</v>
      </c>
      <c r="B35" s="1">
        <v>117</v>
      </c>
      <c r="C35" s="1">
        <v>29</v>
      </c>
      <c r="D35" s="1">
        <v>26</v>
      </c>
      <c r="E35" s="1">
        <v>11</v>
      </c>
      <c r="F35" s="11">
        <f t="shared" ref="F35:F41" si="12">C35/B35</f>
        <v>0.24786324786324787</v>
      </c>
      <c r="G35" s="11">
        <f t="shared" ref="G35:G41" si="13">D35/B35</f>
        <v>0.22222222222222221</v>
      </c>
      <c r="H35" s="9">
        <f t="shared" ref="H35:H41" si="14">D35*100/C35</f>
        <v>89.65517241379311</v>
      </c>
      <c r="I35" s="1">
        <f t="shared" ref="I35:I41" si="15">E35/B35*1000</f>
        <v>94.01709401709401</v>
      </c>
    </row>
    <row r="36" spans="1:9" x14ac:dyDescent="0.15">
      <c r="A36" s="1" t="s">
        <v>65</v>
      </c>
      <c r="B36" s="1">
        <v>177</v>
      </c>
      <c r="C36" s="1">
        <v>184</v>
      </c>
      <c r="D36" s="1">
        <v>176</v>
      </c>
      <c r="E36" s="1">
        <v>27</v>
      </c>
      <c r="F36" s="11">
        <f t="shared" si="12"/>
        <v>1.03954802259887</v>
      </c>
      <c r="G36" s="11">
        <f t="shared" si="13"/>
        <v>0.99435028248587576</v>
      </c>
      <c r="H36" s="9">
        <f t="shared" si="14"/>
        <v>95.652173913043484</v>
      </c>
      <c r="I36" s="1">
        <f t="shared" si="15"/>
        <v>152.54237288135593</v>
      </c>
    </row>
    <row r="37" spans="1:9" x14ac:dyDescent="0.15">
      <c r="A37" s="1" t="s">
        <v>66</v>
      </c>
      <c r="B37" s="1">
        <v>152</v>
      </c>
      <c r="C37" s="1">
        <v>368</v>
      </c>
      <c r="D37" s="1">
        <v>329</v>
      </c>
      <c r="E37" s="1">
        <v>34</v>
      </c>
      <c r="F37" s="11">
        <f t="shared" si="12"/>
        <v>2.4210526315789473</v>
      </c>
      <c r="G37" s="11">
        <f t="shared" si="13"/>
        <v>2.1644736842105261</v>
      </c>
      <c r="H37" s="9">
        <f t="shared" si="14"/>
        <v>89.402173913043484</v>
      </c>
      <c r="I37" s="1">
        <f t="shared" si="15"/>
        <v>223.68421052631578</v>
      </c>
    </row>
    <row r="38" spans="1:9" x14ac:dyDescent="0.15">
      <c r="A38" s="1" t="s">
        <v>67</v>
      </c>
      <c r="B38" s="1">
        <v>140</v>
      </c>
      <c r="C38" s="1">
        <v>484</v>
      </c>
      <c r="D38" s="1">
        <v>428</v>
      </c>
      <c r="E38" s="1">
        <v>30</v>
      </c>
      <c r="F38" s="11">
        <f t="shared" si="12"/>
        <v>3.4571428571428573</v>
      </c>
      <c r="G38" s="11">
        <f t="shared" si="13"/>
        <v>3.0571428571428569</v>
      </c>
      <c r="H38" s="9">
        <f t="shared" si="14"/>
        <v>88.429752066115697</v>
      </c>
      <c r="I38" s="1">
        <f t="shared" si="15"/>
        <v>214.28571428571428</v>
      </c>
    </row>
    <row r="39" spans="1:9" x14ac:dyDescent="0.15">
      <c r="A39" s="1" t="s">
        <v>68</v>
      </c>
      <c r="B39" s="1">
        <v>111</v>
      </c>
      <c r="C39" s="1">
        <v>555</v>
      </c>
      <c r="D39" s="1">
        <v>472</v>
      </c>
      <c r="E39" s="1">
        <v>19</v>
      </c>
      <c r="F39" s="11">
        <f t="shared" si="12"/>
        <v>5</v>
      </c>
      <c r="G39" s="11">
        <f t="shared" si="13"/>
        <v>4.2522522522522523</v>
      </c>
      <c r="H39" s="9">
        <f t="shared" si="14"/>
        <v>85.045045045045043</v>
      </c>
      <c r="I39" s="1">
        <f t="shared" si="15"/>
        <v>171.17117117117118</v>
      </c>
    </row>
    <row r="40" spans="1:9" x14ac:dyDescent="0.15">
      <c r="A40" s="1" t="s">
        <v>69</v>
      </c>
      <c r="B40" s="1">
        <v>72</v>
      </c>
      <c r="C40" s="1">
        <v>382</v>
      </c>
      <c r="D40" s="1">
        <v>334</v>
      </c>
      <c r="E40" s="1">
        <v>6</v>
      </c>
      <c r="F40" s="11">
        <f t="shared" si="12"/>
        <v>5.3055555555555554</v>
      </c>
      <c r="G40" s="11">
        <f t="shared" si="13"/>
        <v>4.6388888888888893</v>
      </c>
      <c r="H40" s="9">
        <f t="shared" si="14"/>
        <v>87.434554973821989</v>
      </c>
      <c r="I40" s="1">
        <f t="shared" si="15"/>
        <v>83.333333333333329</v>
      </c>
    </row>
    <row r="41" spans="1:9" x14ac:dyDescent="0.15">
      <c r="A41" s="1" t="s">
        <v>70</v>
      </c>
      <c r="B41" s="1">
        <v>65</v>
      </c>
      <c r="C41" s="1">
        <v>380</v>
      </c>
      <c r="D41" s="1">
        <v>304</v>
      </c>
      <c r="E41" s="1">
        <v>0</v>
      </c>
      <c r="F41" s="11">
        <f t="shared" si="12"/>
        <v>5.8461538461538458</v>
      </c>
      <c r="G41" s="11">
        <f t="shared" si="13"/>
        <v>4.6769230769230772</v>
      </c>
      <c r="H41" s="9">
        <f t="shared" si="14"/>
        <v>80</v>
      </c>
      <c r="I41" s="1">
        <f t="shared" si="15"/>
        <v>0</v>
      </c>
    </row>
    <row r="42" spans="1:9" x14ac:dyDescent="0.15">
      <c r="H42" s="2" t="s">
        <v>174</v>
      </c>
      <c r="I42" s="1">
        <f>SUM(I35:I41)*5</f>
        <v>4695.1694810749232</v>
      </c>
    </row>
    <row r="43" spans="1:9" x14ac:dyDescent="0.15">
      <c r="A43" s="1" t="s">
        <v>75</v>
      </c>
    </row>
    <row r="44" spans="1:9" x14ac:dyDescent="0.15">
      <c r="A44" s="1" t="s">
        <v>0</v>
      </c>
      <c r="B44" s="1">
        <v>666</v>
      </c>
      <c r="C44" s="1">
        <v>1862</v>
      </c>
      <c r="D44" s="1">
        <v>1602</v>
      </c>
      <c r="E44" s="1">
        <v>94</v>
      </c>
      <c r="F44" s="11">
        <f>C44/B44</f>
        <v>2.795795795795796</v>
      </c>
      <c r="G44" s="11">
        <f>D44/B44</f>
        <v>2.4054054054054053</v>
      </c>
      <c r="H44" s="9">
        <f>D44*100/C44</f>
        <v>86.036519871106336</v>
      </c>
      <c r="I44" s="1">
        <f>E44/B44*1000</f>
        <v>141.14114114114116</v>
      </c>
    </row>
    <row r="45" spans="1:9" x14ac:dyDescent="0.15">
      <c r="A45" s="1" t="s">
        <v>64</v>
      </c>
      <c r="B45" s="1">
        <v>118</v>
      </c>
      <c r="C45" s="1">
        <v>20</v>
      </c>
      <c r="D45" s="1">
        <v>17</v>
      </c>
      <c r="E45" s="1">
        <v>7</v>
      </c>
      <c r="F45" s="11">
        <f t="shared" ref="F45:F51" si="16">C45/B45</f>
        <v>0.16949152542372881</v>
      </c>
      <c r="G45" s="11">
        <f t="shared" ref="G45:G51" si="17">D45/B45</f>
        <v>0.1440677966101695</v>
      </c>
      <c r="H45" s="9">
        <f t="shared" ref="H45:H51" si="18">D45*100/C45</f>
        <v>85</v>
      </c>
      <c r="I45" s="1">
        <f t="shared" ref="I45:I51" si="19">E45/B45*1000</f>
        <v>59.322033898305087</v>
      </c>
    </row>
    <row r="46" spans="1:9" x14ac:dyDescent="0.15">
      <c r="A46" s="1" t="s">
        <v>65</v>
      </c>
      <c r="B46" s="1">
        <v>119</v>
      </c>
      <c r="C46" s="1">
        <v>119</v>
      </c>
      <c r="D46" s="1">
        <v>112</v>
      </c>
      <c r="E46" s="1">
        <v>25</v>
      </c>
      <c r="F46" s="11">
        <f t="shared" si="16"/>
        <v>1</v>
      </c>
      <c r="G46" s="11">
        <f t="shared" si="17"/>
        <v>0.94117647058823528</v>
      </c>
      <c r="H46" s="9">
        <f t="shared" si="18"/>
        <v>94.117647058823536</v>
      </c>
      <c r="I46" s="1">
        <f t="shared" si="19"/>
        <v>210.08403361344537</v>
      </c>
    </row>
    <row r="47" spans="1:9" x14ac:dyDescent="0.15">
      <c r="A47" s="1" t="s">
        <v>66</v>
      </c>
      <c r="B47" s="1">
        <v>122</v>
      </c>
      <c r="C47" s="1">
        <v>243</v>
      </c>
      <c r="D47" s="1">
        <v>216</v>
      </c>
      <c r="E47" s="1">
        <v>20</v>
      </c>
      <c r="F47" s="11">
        <f t="shared" si="16"/>
        <v>1.9918032786885247</v>
      </c>
      <c r="G47" s="11">
        <f t="shared" si="17"/>
        <v>1.7704918032786885</v>
      </c>
      <c r="H47" s="9">
        <f t="shared" si="18"/>
        <v>88.888888888888886</v>
      </c>
      <c r="I47" s="1">
        <f t="shared" si="19"/>
        <v>163.93442622950818</v>
      </c>
    </row>
    <row r="48" spans="1:9" x14ac:dyDescent="0.15">
      <c r="A48" s="1" t="s">
        <v>67</v>
      </c>
      <c r="B48" s="1">
        <v>106</v>
      </c>
      <c r="C48" s="1">
        <v>389</v>
      </c>
      <c r="D48" s="1">
        <v>344</v>
      </c>
      <c r="E48" s="1">
        <v>17</v>
      </c>
      <c r="F48" s="11">
        <f t="shared" si="16"/>
        <v>3.6698113207547172</v>
      </c>
      <c r="G48" s="11">
        <f t="shared" si="17"/>
        <v>3.2452830188679247</v>
      </c>
      <c r="H48" s="9">
        <f t="shared" si="18"/>
        <v>88.431876606683801</v>
      </c>
      <c r="I48" s="1">
        <f t="shared" si="19"/>
        <v>160.37735849056602</v>
      </c>
    </row>
    <row r="49" spans="1:9" x14ac:dyDescent="0.15">
      <c r="A49" s="1" t="s">
        <v>68</v>
      </c>
      <c r="B49" s="1">
        <v>62</v>
      </c>
      <c r="C49" s="1">
        <v>310</v>
      </c>
      <c r="D49" s="1">
        <v>263</v>
      </c>
      <c r="E49" s="1">
        <v>16</v>
      </c>
      <c r="F49" s="11">
        <f t="shared" si="16"/>
        <v>5</v>
      </c>
      <c r="G49" s="11">
        <f t="shared" si="17"/>
        <v>4.241935483870968</v>
      </c>
      <c r="H49" s="9">
        <f t="shared" si="18"/>
        <v>84.838709677419359</v>
      </c>
      <c r="I49" s="1">
        <f t="shared" si="19"/>
        <v>258.06451612903226</v>
      </c>
    </row>
    <row r="50" spans="1:9" x14ac:dyDescent="0.15">
      <c r="A50" s="1" t="s">
        <v>69</v>
      </c>
      <c r="B50" s="1">
        <v>80</v>
      </c>
      <c r="C50" s="1">
        <v>453</v>
      </c>
      <c r="D50" s="1">
        <v>379</v>
      </c>
      <c r="E50" s="1">
        <v>9</v>
      </c>
      <c r="F50" s="11">
        <f t="shared" si="16"/>
        <v>5.6624999999999996</v>
      </c>
      <c r="G50" s="11">
        <f t="shared" si="17"/>
        <v>4.7374999999999998</v>
      </c>
      <c r="H50" s="9">
        <f t="shared" si="18"/>
        <v>83.664459161147903</v>
      </c>
      <c r="I50" s="1">
        <f t="shared" si="19"/>
        <v>112.5</v>
      </c>
    </row>
    <row r="51" spans="1:9" x14ac:dyDescent="0.15">
      <c r="A51" s="1" t="s">
        <v>70</v>
      </c>
      <c r="B51" s="1">
        <v>59</v>
      </c>
      <c r="C51" s="1">
        <v>328</v>
      </c>
      <c r="D51" s="1">
        <v>271</v>
      </c>
      <c r="E51" s="1">
        <v>0</v>
      </c>
      <c r="F51" s="11">
        <f t="shared" si="16"/>
        <v>5.5593220338983054</v>
      </c>
      <c r="G51" s="11">
        <f t="shared" si="17"/>
        <v>4.593220338983051</v>
      </c>
      <c r="H51" s="9">
        <f t="shared" si="18"/>
        <v>82.621951219512198</v>
      </c>
      <c r="I51" s="1">
        <f t="shared" si="19"/>
        <v>0</v>
      </c>
    </row>
    <row r="52" spans="1:9" x14ac:dyDescent="0.15">
      <c r="H52" s="2" t="s">
        <v>174</v>
      </c>
      <c r="I52" s="1">
        <f>SUM(I45:I51)*5</f>
        <v>4821.4118418042844</v>
      </c>
    </row>
    <row r="53" spans="1:9" x14ac:dyDescent="0.15">
      <c r="A53" s="1" t="s">
        <v>76</v>
      </c>
    </row>
    <row r="54" spans="1:9" x14ac:dyDescent="0.15">
      <c r="A54" s="1" t="s">
        <v>0</v>
      </c>
      <c r="B54" s="1">
        <v>1222</v>
      </c>
      <c r="C54" s="1">
        <v>2941</v>
      </c>
      <c r="D54" s="1">
        <v>2563</v>
      </c>
      <c r="E54" s="1">
        <v>131</v>
      </c>
      <c r="F54" s="11">
        <f>C54/B54</f>
        <v>2.40671031096563</v>
      </c>
      <c r="G54" s="11">
        <f>D54/B54</f>
        <v>2.0973813420621932</v>
      </c>
      <c r="H54" s="9">
        <f>D54*100/C54</f>
        <v>87.147228833730026</v>
      </c>
      <c r="I54" s="1">
        <f>E54/B54*1000</f>
        <v>107.2013093289689</v>
      </c>
    </row>
    <row r="55" spans="1:9" x14ac:dyDescent="0.15">
      <c r="A55" s="1" t="s">
        <v>64</v>
      </c>
      <c r="B55" s="1">
        <v>308</v>
      </c>
      <c r="C55" s="1">
        <v>25</v>
      </c>
      <c r="D55" s="1">
        <v>22</v>
      </c>
      <c r="E55" s="1">
        <v>6</v>
      </c>
      <c r="F55" s="11">
        <f t="shared" ref="F55:F61" si="20">C55/B55</f>
        <v>8.1168831168831168E-2</v>
      </c>
      <c r="G55" s="11">
        <f t="shared" ref="G55:G61" si="21">D55/B55</f>
        <v>7.1428571428571425E-2</v>
      </c>
      <c r="H55" s="9">
        <f t="shared" ref="H55:H61" si="22">D55*100/C55</f>
        <v>88</v>
      </c>
      <c r="I55" s="1">
        <f t="shared" ref="I55:I61" si="23">E55/B55*1000</f>
        <v>19.480519480519479</v>
      </c>
    </row>
    <row r="56" spans="1:9" x14ac:dyDescent="0.15">
      <c r="A56" s="1" t="s">
        <v>65</v>
      </c>
      <c r="B56" s="1">
        <v>217</v>
      </c>
      <c r="C56" s="1">
        <v>199</v>
      </c>
      <c r="D56" s="1">
        <v>189</v>
      </c>
      <c r="E56" s="1">
        <v>25</v>
      </c>
      <c r="F56" s="11">
        <f t="shared" si="20"/>
        <v>0.91705069124423966</v>
      </c>
      <c r="G56" s="11">
        <f t="shared" si="21"/>
        <v>0.87096774193548387</v>
      </c>
      <c r="H56" s="9">
        <f t="shared" si="22"/>
        <v>94.9748743718593</v>
      </c>
      <c r="I56" s="1">
        <f t="shared" si="23"/>
        <v>115.2073732718894</v>
      </c>
    </row>
    <row r="57" spans="1:9" x14ac:dyDescent="0.15">
      <c r="A57" s="1" t="s">
        <v>66</v>
      </c>
      <c r="B57" s="1">
        <v>216</v>
      </c>
      <c r="C57" s="1">
        <v>497</v>
      </c>
      <c r="D57" s="1">
        <v>453</v>
      </c>
      <c r="E57" s="1">
        <v>39</v>
      </c>
      <c r="F57" s="11">
        <f t="shared" si="20"/>
        <v>2.300925925925926</v>
      </c>
      <c r="G57" s="11">
        <f t="shared" si="21"/>
        <v>2.0972222222222223</v>
      </c>
      <c r="H57" s="9">
        <f t="shared" si="22"/>
        <v>91.146881287726359</v>
      </c>
      <c r="I57" s="1">
        <f t="shared" si="23"/>
        <v>180.55555555555554</v>
      </c>
    </row>
    <row r="58" spans="1:9" x14ac:dyDescent="0.15">
      <c r="A58" s="1" t="s">
        <v>67</v>
      </c>
      <c r="B58" s="1">
        <v>174</v>
      </c>
      <c r="C58" s="1">
        <v>638</v>
      </c>
      <c r="D58" s="1">
        <v>553</v>
      </c>
      <c r="E58" s="1">
        <v>27</v>
      </c>
      <c r="F58" s="11">
        <f t="shared" si="20"/>
        <v>3.6666666666666665</v>
      </c>
      <c r="G58" s="11">
        <f t="shared" si="21"/>
        <v>3.1781609195402298</v>
      </c>
      <c r="H58" s="9">
        <f t="shared" si="22"/>
        <v>86.677115987460809</v>
      </c>
      <c r="I58" s="1">
        <f t="shared" si="23"/>
        <v>155.17241379310346</v>
      </c>
    </row>
    <row r="59" spans="1:9" x14ac:dyDescent="0.15">
      <c r="A59" s="1" t="s">
        <v>68</v>
      </c>
      <c r="B59" s="1">
        <v>118</v>
      </c>
      <c r="C59" s="1">
        <v>510</v>
      </c>
      <c r="D59" s="1">
        <v>440</v>
      </c>
      <c r="E59" s="1">
        <v>25</v>
      </c>
      <c r="F59" s="11">
        <f t="shared" si="20"/>
        <v>4.3220338983050848</v>
      </c>
      <c r="G59" s="11">
        <f t="shared" si="21"/>
        <v>3.7288135593220337</v>
      </c>
      <c r="H59" s="9">
        <f t="shared" si="22"/>
        <v>86.274509803921575</v>
      </c>
      <c r="I59" s="1">
        <f t="shared" si="23"/>
        <v>211.86440677966101</v>
      </c>
    </row>
    <row r="60" spans="1:9" x14ac:dyDescent="0.15">
      <c r="A60" s="1" t="s">
        <v>69</v>
      </c>
      <c r="B60" s="1">
        <v>99</v>
      </c>
      <c r="C60" s="1">
        <v>558</v>
      </c>
      <c r="D60" s="1">
        <v>467</v>
      </c>
      <c r="E60" s="1">
        <v>9</v>
      </c>
      <c r="F60" s="11">
        <f t="shared" si="20"/>
        <v>5.6363636363636367</v>
      </c>
      <c r="G60" s="11">
        <f t="shared" si="21"/>
        <v>4.7171717171717171</v>
      </c>
      <c r="H60" s="9">
        <f t="shared" si="22"/>
        <v>83.691756272401435</v>
      </c>
      <c r="I60" s="1">
        <f t="shared" si="23"/>
        <v>90.909090909090907</v>
      </c>
    </row>
    <row r="61" spans="1:9" x14ac:dyDescent="0.15">
      <c r="A61" s="1" t="s">
        <v>70</v>
      </c>
      <c r="B61" s="1">
        <v>90</v>
      </c>
      <c r="C61" s="1">
        <v>514</v>
      </c>
      <c r="D61" s="1">
        <v>439</v>
      </c>
      <c r="E61" s="1">
        <v>0</v>
      </c>
      <c r="F61" s="11">
        <f t="shared" si="20"/>
        <v>5.7111111111111112</v>
      </c>
      <c r="G61" s="11">
        <f t="shared" si="21"/>
        <v>4.8777777777777782</v>
      </c>
      <c r="H61" s="9">
        <f t="shared" si="22"/>
        <v>85.408560311284049</v>
      </c>
      <c r="I61" s="1">
        <f t="shared" si="23"/>
        <v>0</v>
      </c>
    </row>
    <row r="62" spans="1:9" x14ac:dyDescent="0.15">
      <c r="A62" s="31" t="s">
        <v>164</v>
      </c>
      <c r="B62" s="31"/>
      <c r="C62" s="31"/>
      <c r="D62" s="31"/>
      <c r="E62" s="31"/>
      <c r="F62" s="31"/>
      <c r="G62" s="31"/>
      <c r="H62" s="31"/>
      <c r="I62" s="31"/>
    </row>
    <row r="63" spans="1:9" x14ac:dyDescent="0.15">
      <c r="H63" s="2"/>
      <c r="I63" s="1"/>
    </row>
    <row r="64" spans="1:9" x14ac:dyDescent="0.15">
      <c r="A64" s="1" t="s">
        <v>176</v>
      </c>
    </row>
    <row r="65" spans="1:9" x14ac:dyDescent="0.15">
      <c r="A65" s="13"/>
      <c r="B65" s="14"/>
      <c r="C65" s="14"/>
      <c r="D65" s="14"/>
      <c r="E65" s="14"/>
      <c r="F65" s="34" t="s">
        <v>169</v>
      </c>
      <c r="G65" s="34"/>
      <c r="H65" s="15" t="s">
        <v>170</v>
      </c>
      <c r="I65" s="16" t="s">
        <v>173</v>
      </c>
    </row>
    <row r="66" spans="1:9" x14ac:dyDescent="0.15">
      <c r="A66" s="17"/>
      <c r="B66" s="18" t="s">
        <v>165</v>
      </c>
      <c r="C66" s="18" t="s">
        <v>166</v>
      </c>
      <c r="D66" s="18" t="s">
        <v>167</v>
      </c>
      <c r="E66" s="18" t="s">
        <v>168</v>
      </c>
      <c r="F66" s="8" t="s">
        <v>166</v>
      </c>
      <c r="G66" s="8" t="s">
        <v>167</v>
      </c>
      <c r="H66" s="18" t="s">
        <v>171</v>
      </c>
      <c r="I66" s="19" t="s">
        <v>172</v>
      </c>
    </row>
    <row r="67" spans="1:9" x14ac:dyDescent="0.15">
      <c r="A67" s="1" t="s">
        <v>77</v>
      </c>
    </row>
    <row r="68" spans="1:9" x14ac:dyDescent="0.15">
      <c r="A68" s="1" t="s">
        <v>0</v>
      </c>
      <c r="B68" s="1">
        <v>898</v>
      </c>
      <c r="C68" s="1">
        <v>2121</v>
      </c>
      <c r="D68" s="1">
        <v>1837</v>
      </c>
      <c r="E68" s="1">
        <v>118</v>
      </c>
      <c r="F68" s="11">
        <f>C68/B68</f>
        <v>2.361915367483296</v>
      </c>
      <c r="G68" s="11">
        <f>D68/B68</f>
        <v>2.0456570155902005</v>
      </c>
      <c r="H68" s="9">
        <f>D68*100/C68</f>
        <v>86.610089580386614</v>
      </c>
      <c r="I68" s="1">
        <f>E68/B68*1000</f>
        <v>131.40311804008908</v>
      </c>
    </row>
    <row r="69" spans="1:9" x14ac:dyDescent="0.15">
      <c r="A69" s="1" t="s">
        <v>64</v>
      </c>
      <c r="B69" s="1">
        <v>210</v>
      </c>
      <c r="C69" s="1">
        <v>33</v>
      </c>
      <c r="D69" s="1">
        <v>29</v>
      </c>
      <c r="E69" s="1">
        <v>8</v>
      </c>
      <c r="F69" s="11">
        <f t="shared" ref="F69:F75" si="24">C69/B69</f>
        <v>0.15714285714285714</v>
      </c>
      <c r="G69" s="11">
        <f t="shared" ref="G69:G75" si="25">D69/B69</f>
        <v>0.1380952380952381</v>
      </c>
      <c r="H69" s="9">
        <f t="shared" ref="H69:H75" si="26">D69*100/C69</f>
        <v>87.878787878787875</v>
      </c>
      <c r="I69" s="1">
        <f t="shared" ref="I69:I75" si="27">E69/B69*1000</f>
        <v>38.095238095238102</v>
      </c>
    </row>
    <row r="70" spans="1:9" x14ac:dyDescent="0.15">
      <c r="A70" s="1" t="s">
        <v>65</v>
      </c>
      <c r="B70" s="1">
        <v>163</v>
      </c>
      <c r="C70" s="1">
        <v>176</v>
      </c>
      <c r="D70" s="1">
        <v>158</v>
      </c>
      <c r="E70" s="1">
        <v>31</v>
      </c>
      <c r="F70" s="11">
        <f t="shared" si="24"/>
        <v>1.0797546012269938</v>
      </c>
      <c r="G70" s="11">
        <f t="shared" si="25"/>
        <v>0.96932515337423308</v>
      </c>
      <c r="H70" s="9">
        <f t="shared" si="26"/>
        <v>89.772727272727266</v>
      </c>
      <c r="I70" s="1">
        <f t="shared" si="27"/>
        <v>190.1840490797546</v>
      </c>
    </row>
    <row r="71" spans="1:9" x14ac:dyDescent="0.15">
      <c r="A71" s="1" t="s">
        <v>66</v>
      </c>
      <c r="B71" s="1">
        <v>137</v>
      </c>
      <c r="C71" s="1">
        <v>307</v>
      </c>
      <c r="D71" s="1">
        <v>277</v>
      </c>
      <c r="E71" s="1">
        <v>28</v>
      </c>
      <c r="F71" s="11">
        <f t="shared" si="24"/>
        <v>2.2408759124087592</v>
      </c>
      <c r="G71" s="11">
        <f t="shared" si="25"/>
        <v>2.0218978102189782</v>
      </c>
      <c r="H71" s="9">
        <f t="shared" si="26"/>
        <v>90.22801302931596</v>
      </c>
      <c r="I71" s="1">
        <f t="shared" si="27"/>
        <v>204.37956204379563</v>
      </c>
    </row>
    <row r="72" spans="1:9" x14ac:dyDescent="0.15">
      <c r="A72" s="1" t="s">
        <v>67</v>
      </c>
      <c r="B72" s="1">
        <v>137</v>
      </c>
      <c r="C72" s="1">
        <v>461</v>
      </c>
      <c r="D72" s="1">
        <v>412</v>
      </c>
      <c r="E72" s="1">
        <v>31</v>
      </c>
      <c r="F72" s="11">
        <f t="shared" si="24"/>
        <v>3.3649635036496353</v>
      </c>
      <c r="G72" s="11">
        <f t="shared" si="25"/>
        <v>3.0072992700729926</v>
      </c>
      <c r="H72" s="9">
        <f t="shared" si="26"/>
        <v>89.370932754880698</v>
      </c>
      <c r="I72" s="1">
        <f t="shared" si="27"/>
        <v>226.27737226277372</v>
      </c>
    </row>
    <row r="73" spans="1:9" x14ac:dyDescent="0.15">
      <c r="A73" s="1" t="s">
        <v>68</v>
      </c>
      <c r="B73" s="1">
        <v>119</v>
      </c>
      <c r="C73" s="1">
        <v>502</v>
      </c>
      <c r="D73" s="1">
        <v>426</v>
      </c>
      <c r="E73" s="1">
        <v>13</v>
      </c>
      <c r="F73" s="11">
        <f t="shared" si="24"/>
        <v>4.2184873949579833</v>
      </c>
      <c r="G73" s="11">
        <f t="shared" si="25"/>
        <v>3.5798319327731094</v>
      </c>
      <c r="H73" s="9">
        <f t="shared" si="26"/>
        <v>84.860557768924309</v>
      </c>
      <c r="I73" s="1">
        <f t="shared" si="27"/>
        <v>109.24369747899159</v>
      </c>
    </row>
    <row r="74" spans="1:9" x14ac:dyDescent="0.15">
      <c r="A74" s="1" t="s">
        <v>69</v>
      </c>
      <c r="B74" s="1">
        <v>68</v>
      </c>
      <c r="C74" s="1">
        <v>331</v>
      </c>
      <c r="D74" s="1">
        <v>278</v>
      </c>
      <c r="E74" s="1">
        <v>6</v>
      </c>
      <c r="F74" s="11">
        <f t="shared" si="24"/>
        <v>4.867647058823529</v>
      </c>
      <c r="G74" s="11">
        <f t="shared" si="25"/>
        <v>4.0882352941176467</v>
      </c>
      <c r="H74" s="9">
        <f t="shared" si="26"/>
        <v>83.987915407854985</v>
      </c>
      <c r="I74" s="1">
        <f t="shared" si="27"/>
        <v>88.235294117647058</v>
      </c>
    </row>
    <row r="75" spans="1:9" x14ac:dyDescent="0.15">
      <c r="A75" s="1" t="s">
        <v>70</v>
      </c>
      <c r="B75" s="1">
        <v>64</v>
      </c>
      <c r="C75" s="1">
        <v>311</v>
      </c>
      <c r="D75" s="1">
        <v>257</v>
      </c>
      <c r="E75" s="1">
        <v>1</v>
      </c>
      <c r="F75" s="11">
        <f t="shared" si="24"/>
        <v>4.859375</v>
      </c>
      <c r="G75" s="11">
        <f t="shared" si="25"/>
        <v>4.015625</v>
      </c>
      <c r="H75" s="9">
        <f t="shared" si="26"/>
        <v>82.636655948553056</v>
      </c>
      <c r="I75" s="1">
        <f t="shared" si="27"/>
        <v>15.625</v>
      </c>
    </row>
    <row r="76" spans="1:9" x14ac:dyDescent="0.15">
      <c r="H76" s="2" t="s">
        <v>174</v>
      </c>
      <c r="I76" s="1">
        <f>SUM(I69:I75)*5</f>
        <v>4360.2010653910038</v>
      </c>
    </row>
    <row r="77" spans="1:9" x14ac:dyDescent="0.15">
      <c r="A77" s="1" t="s">
        <v>78</v>
      </c>
    </row>
    <row r="78" spans="1:9" x14ac:dyDescent="0.15">
      <c r="A78" s="1" t="s">
        <v>0</v>
      </c>
      <c r="B78" s="1">
        <v>6830</v>
      </c>
      <c r="C78" s="1">
        <v>13879</v>
      </c>
      <c r="D78" s="1">
        <v>12406</v>
      </c>
      <c r="E78" s="1">
        <v>738</v>
      </c>
      <c r="F78" s="11">
        <f>C78/B78</f>
        <v>2.0320644216691068</v>
      </c>
      <c r="G78" s="11">
        <f>D78/B78</f>
        <v>1.816398243045388</v>
      </c>
      <c r="H78" s="9">
        <f>D78*100/C78</f>
        <v>89.38684343252396</v>
      </c>
      <c r="I78" s="1">
        <f>E78/B78*1000</f>
        <v>108.05270863836019</v>
      </c>
    </row>
    <row r="79" spans="1:9" x14ac:dyDescent="0.15">
      <c r="A79" s="1" t="s">
        <v>64</v>
      </c>
      <c r="B79" s="1">
        <v>1283</v>
      </c>
      <c r="C79" s="1">
        <v>113</v>
      </c>
      <c r="D79" s="1">
        <v>100</v>
      </c>
      <c r="E79" s="1">
        <v>40</v>
      </c>
      <c r="F79" s="11">
        <f t="shared" ref="F79:F85" si="28">C79/B79</f>
        <v>8.8074824629773965E-2</v>
      </c>
      <c r="G79" s="11">
        <f t="shared" ref="G79:G85" si="29">D79/B79</f>
        <v>7.7942322681215898E-2</v>
      </c>
      <c r="H79" s="9">
        <f t="shared" ref="H79:H85" si="30">D79*100/C79</f>
        <v>88.495575221238937</v>
      </c>
      <c r="I79" s="1">
        <f t="shared" ref="I79:I85" si="31">E79/B79*1000</f>
        <v>31.176929072486359</v>
      </c>
    </row>
    <row r="80" spans="1:9" x14ac:dyDescent="0.15">
      <c r="A80" s="1" t="s">
        <v>65</v>
      </c>
      <c r="B80" s="1">
        <v>1482</v>
      </c>
      <c r="C80" s="1">
        <v>1011</v>
      </c>
      <c r="D80" s="1">
        <v>933</v>
      </c>
      <c r="E80" s="1">
        <v>193</v>
      </c>
      <c r="F80" s="11">
        <f t="shared" si="28"/>
        <v>0.68218623481781382</v>
      </c>
      <c r="G80" s="11">
        <f t="shared" si="29"/>
        <v>0.62955465587044535</v>
      </c>
      <c r="H80" s="9">
        <f t="shared" si="30"/>
        <v>92.284866468842736</v>
      </c>
      <c r="I80" s="1">
        <f t="shared" si="31"/>
        <v>130.22941970310393</v>
      </c>
    </row>
    <row r="81" spans="1:9" x14ac:dyDescent="0.15">
      <c r="A81" s="1" t="s">
        <v>66</v>
      </c>
      <c r="B81" s="1">
        <v>1117</v>
      </c>
      <c r="C81" s="1">
        <v>1993</v>
      </c>
      <c r="D81" s="1">
        <v>1822</v>
      </c>
      <c r="E81" s="1">
        <v>196</v>
      </c>
      <c r="F81" s="11">
        <f t="shared" si="28"/>
        <v>1.784243509400179</v>
      </c>
      <c r="G81" s="11">
        <f t="shared" si="29"/>
        <v>1.631154879140555</v>
      </c>
      <c r="H81" s="9">
        <f t="shared" si="30"/>
        <v>91.419969894631208</v>
      </c>
      <c r="I81" s="1">
        <f t="shared" si="31"/>
        <v>175.47000895255147</v>
      </c>
    </row>
    <row r="82" spans="1:9" x14ac:dyDescent="0.15">
      <c r="A82" s="1" t="s">
        <v>67</v>
      </c>
      <c r="B82" s="1">
        <v>1141</v>
      </c>
      <c r="C82" s="1">
        <v>3382</v>
      </c>
      <c r="D82" s="1">
        <v>3071</v>
      </c>
      <c r="E82" s="1">
        <v>190</v>
      </c>
      <c r="F82" s="11">
        <f t="shared" si="28"/>
        <v>2.9640666082383875</v>
      </c>
      <c r="G82" s="11">
        <f t="shared" si="29"/>
        <v>2.6914986853637162</v>
      </c>
      <c r="H82" s="9">
        <f t="shared" si="30"/>
        <v>90.804257835600239</v>
      </c>
      <c r="I82" s="1">
        <f t="shared" si="31"/>
        <v>166.52059596844873</v>
      </c>
    </row>
    <row r="83" spans="1:9" x14ac:dyDescent="0.15">
      <c r="A83" s="1" t="s">
        <v>68</v>
      </c>
      <c r="B83" s="1">
        <v>758</v>
      </c>
      <c r="C83" s="1">
        <v>2850</v>
      </c>
      <c r="D83" s="1">
        <v>2498</v>
      </c>
      <c r="E83" s="1">
        <v>84</v>
      </c>
      <c r="F83" s="11">
        <f t="shared" si="28"/>
        <v>3.7598944591029024</v>
      </c>
      <c r="G83" s="11">
        <f t="shared" si="29"/>
        <v>3.2955145118733511</v>
      </c>
      <c r="H83" s="9">
        <f t="shared" si="30"/>
        <v>87.649122807017548</v>
      </c>
      <c r="I83" s="1">
        <f t="shared" si="31"/>
        <v>110.81794195250659</v>
      </c>
    </row>
    <row r="84" spans="1:9" x14ac:dyDescent="0.15">
      <c r="A84" s="1" t="s">
        <v>69</v>
      </c>
      <c r="B84" s="1">
        <v>622</v>
      </c>
      <c r="C84" s="1">
        <v>2636</v>
      </c>
      <c r="D84" s="1">
        <v>2333</v>
      </c>
      <c r="E84" s="1">
        <v>26</v>
      </c>
      <c r="F84" s="11">
        <f t="shared" si="28"/>
        <v>4.237942122186495</v>
      </c>
      <c r="G84" s="11">
        <f t="shared" si="29"/>
        <v>3.7508038585209005</v>
      </c>
      <c r="H84" s="9">
        <f t="shared" si="30"/>
        <v>88.50531107738999</v>
      </c>
      <c r="I84" s="1">
        <f t="shared" si="31"/>
        <v>41.80064308681672</v>
      </c>
    </row>
    <row r="85" spans="1:9" x14ac:dyDescent="0.15">
      <c r="A85" s="1" t="s">
        <v>70</v>
      </c>
      <c r="B85" s="1">
        <v>427</v>
      </c>
      <c r="C85" s="1">
        <v>1894</v>
      </c>
      <c r="D85" s="1">
        <v>1649</v>
      </c>
      <c r="E85" s="1">
        <v>9</v>
      </c>
      <c r="F85" s="11">
        <f t="shared" si="28"/>
        <v>4.4355971896955504</v>
      </c>
      <c r="G85" s="11">
        <f t="shared" si="29"/>
        <v>3.8618266978922717</v>
      </c>
      <c r="H85" s="9">
        <f t="shared" si="30"/>
        <v>87.064413938753958</v>
      </c>
      <c r="I85" s="1">
        <f t="shared" si="31"/>
        <v>21.07728337236534</v>
      </c>
    </row>
    <row r="86" spans="1:9" x14ac:dyDescent="0.15">
      <c r="H86" s="2" t="s">
        <v>174</v>
      </c>
      <c r="I86" s="1">
        <f>SUM(I79:I85)*5</f>
        <v>3385.4641105413957</v>
      </c>
    </row>
    <row r="87" spans="1:9" x14ac:dyDescent="0.15">
      <c r="A87" s="1" t="s">
        <v>79</v>
      </c>
    </row>
    <row r="88" spans="1:9" x14ac:dyDescent="0.15">
      <c r="A88" s="1" t="s">
        <v>0</v>
      </c>
      <c r="B88" s="1">
        <v>540</v>
      </c>
      <c r="C88" s="1">
        <v>1243</v>
      </c>
      <c r="D88" s="1">
        <v>1160</v>
      </c>
      <c r="E88" s="1">
        <v>48</v>
      </c>
      <c r="F88" s="11">
        <f>C88/B88</f>
        <v>2.3018518518518518</v>
      </c>
      <c r="G88" s="11">
        <f>D88/B88</f>
        <v>2.1481481481481484</v>
      </c>
      <c r="H88" s="9">
        <f>D88*100/C88</f>
        <v>93.322606596942876</v>
      </c>
      <c r="I88" s="1">
        <f>E88/B88*1000</f>
        <v>88.888888888888886</v>
      </c>
    </row>
    <row r="89" spans="1:9" x14ac:dyDescent="0.15">
      <c r="A89" s="1" t="s">
        <v>64</v>
      </c>
      <c r="B89" s="1">
        <v>76</v>
      </c>
      <c r="C89" s="1">
        <v>6</v>
      </c>
      <c r="D89" s="1">
        <v>6</v>
      </c>
      <c r="E89" s="1">
        <v>3</v>
      </c>
      <c r="F89" s="11">
        <f t="shared" ref="F89:F95" si="32">C89/B89</f>
        <v>7.8947368421052627E-2</v>
      </c>
      <c r="G89" s="11">
        <f t="shared" ref="G89:G95" si="33">D89/B89</f>
        <v>7.8947368421052627E-2</v>
      </c>
      <c r="H89" s="9">
        <f t="shared" ref="H89:H95" si="34">D89*100/C89</f>
        <v>100</v>
      </c>
      <c r="I89" s="1">
        <f t="shared" ref="I89:I95" si="35">E89/B89*1000</f>
        <v>39.473684210526315</v>
      </c>
    </row>
    <row r="90" spans="1:9" x14ac:dyDescent="0.15">
      <c r="A90" s="1" t="s">
        <v>65</v>
      </c>
      <c r="B90" s="1">
        <v>118</v>
      </c>
      <c r="C90" s="1">
        <v>92</v>
      </c>
      <c r="D90" s="1">
        <v>91</v>
      </c>
      <c r="E90" s="1">
        <v>15</v>
      </c>
      <c r="F90" s="11">
        <f t="shared" si="32"/>
        <v>0.77966101694915257</v>
      </c>
      <c r="G90" s="11">
        <f t="shared" si="33"/>
        <v>0.77118644067796616</v>
      </c>
      <c r="H90" s="9">
        <f t="shared" si="34"/>
        <v>98.913043478260875</v>
      </c>
      <c r="I90" s="1">
        <f t="shared" si="35"/>
        <v>127.11864406779661</v>
      </c>
    </row>
    <row r="91" spans="1:9" x14ac:dyDescent="0.15">
      <c r="A91" s="1" t="s">
        <v>66</v>
      </c>
      <c r="B91" s="1">
        <v>99</v>
      </c>
      <c r="C91" s="1">
        <v>195</v>
      </c>
      <c r="D91" s="1">
        <v>188</v>
      </c>
      <c r="E91" s="1">
        <v>11</v>
      </c>
      <c r="F91" s="11">
        <f t="shared" si="32"/>
        <v>1.9696969696969697</v>
      </c>
      <c r="G91" s="11">
        <f t="shared" si="33"/>
        <v>1.898989898989899</v>
      </c>
      <c r="H91" s="9">
        <f t="shared" si="34"/>
        <v>96.410256410256409</v>
      </c>
      <c r="I91" s="1">
        <f t="shared" si="35"/>
        <v>111.1111111111111</v>
      </c>
    </row>
    <row r="92" spans="1:9" x14ac:dyDescent="0.15">
      <c r="A92" s="1" t="s">
        <v>67</v>
      </c>
      <c r="B92" s="1">
        <v>81</v>
      </c>
      <c r="C92" s="1">
        <v>242</v>
      </c>
      <c r="D92" s="1">
        <v>225</v>
      </c>
      <c r="E92" s="1">
        <v>9</v>
      </c>
      <c r="F92" s="11">
        <f t="shared" si="32"/>
        <v>2.9876543209876543</v>
      </c>
      <c r="G92" s="11">
        <f t="shared" si="33"/>
        <v>2.7777777777777777</v>
      </c>
      <c r="H92" s="9">
        <f t="shared" si="34"/>
        <v>92.975206611570243</v>
      </c>
      <c r="I92" s="1">
        <f t="shared" si="35"/>
        <v>111.1111111111111</v>
      </c>
    </row>
    <row r="93" spans="1:9" x14ac:dyDescent="0.15">
      <c r="A93" s="1" t="s">
        <v>68</v>
      </c>
      <c r="B93" s="1">
        <v>70</v>
      </c>
      <c r="C93" s="1">
        <v>295</v>
      </c>
      <c r="D93" s="1">
        <v>273</v>
      </c>
      <c r="E93" s="1">
        <v>9</v>
      </c>
      <c r="F93" s="11">
        <f t="shared" si="32"/>
        <v>4.2142857142857144</v>
      </c>
      <c r="G93" s="11">
        <f t="shared" si="33"/>
        <v>3.9</v>
      </c>
      <c r="H93" s="9">
        <f t="shared" si="34"/>
        <v>92.542372881355931</v>
      </c>
      <c r="I93" s="1">
        <f t="shared" si="35"/>
        <v>128.57142857142856</v>
      </c>
    </row>
    <row r="94" spans="1:9" x14ac:dyDescent="0.15">
      <c r="A94" s="1" t="s">
        <v>69</v>
      </c>
      <c r="B94" s="1">
        <v>52</v>
      </c>
      <c r="C94" s="1">
        <v>222</v>
      </c>
      <c r="D94" s="1">
        <v>205</v>
      </c>
      <c r="E94" s="1">
        <v>1</v>
      </c>
      <c r="F94" s="11">
        <f t="shared" si="32"/>
        <v>4.2692307692307692</v>
      </c>
      <c r="G94" s="11">
        <f t="shared" si="33"/>
        <v>3.9423076923076925</v>
      </c>
      <c r="H94" s="9">
        <f t="shared" si="34"/>
        <v>92.342342342342349</v>
      </c>
      <c r="I94" s="1">
        <f t="shared" si="35"/>
        <v>19.230769230769234</v>
      </c>
    </row>
    <row r="95" spans="1:9" x14ac:dyDescent="0.15">
      <c r="A95" s="1" t="s">
        <v>70</v>
      </c>
      <c r="B95" s="1">
        <v>44</v>
      </c>
      <c r="C95" s="1">
        <v>191</v>
      </c>
      <c r="D95" s="1">
        <v>172</v>
      </c>
      <c r="E95" s="1">
        <v>0</v>
      </c>
      <c r="F95" s="11">
        <f t="shared" si="32"/>
        <v>4.3409090909090908</v>
      </c>
      <c r="G95" s="11">
        <f t="shared" si="33"/>
        <v>3.9090909090909092</v>
      </c>
      <c r="H95" s="9">
        <f t="shared" si="34"/>
        <v>90.052356020942412</v>
      </c>
      <c r="I95" s="1">
        <f t="shared" si="35"/>
        <v>0</v>
      </c>
    </row>
    <row r="96" spans="1:9" x14ac:dyDescent="0.15">
      <c r="H96" s="2" t="s">
        <v>174</v>
      </c>
      <c r="I96" s="1">
        <f>SUM(I89:I95)*5</f>
        <v>2683.0837415137148</v>
      </c>
    </row>
    <row r="97" spans="1:9" x14ac:dyDescent="0.15">
      <c r="A97" s="1" t="s">
        <v>80</v>
      </c>
    </row>
    <row r="98" spans="1:9" x14ac:dyDescent="0.15">
      <c r="A98" s="1" t="s">
        <v>0</v>
      </c>
      <c r="B98" s="1">
        <v>815</v>
      </c>
      <c r="C98" s="1">
        <v>1923</v>
      </c>
      <c r="D98" s="1">
        <v>1669</v>
      </c>
      <c r="E98" s="1">
        <v>94</v>
      </c>
      <c r="F98" s="11">
        <f>C98/B98</f>
        <v>2.3595092024539879</v>
      </c>
      <c r="G98" s="11">
        <f>D98/B98</f>
        <v>2.0478527607361965</v>
      </c>
      <c r="H98" s="9">
        <f>D98*100/C98</f>
        <v>86.791471658866357</v>
      </c>
      <c r="I98" s="1">
        <f>E98/B98*1000</f>
        <v>115.33742331288343</v>
      </c>
    </row>
    <row r="99" spans="1:9" x14ac:dyDescent="0.15">
      <c r="A99" s="1" t="s">
        <v>64</v>
      </c>
      <c r="B99" s="1">
        <v>162</v>
      </c>
      <c r="C99" s="1">
        <v>9</v>
      </c>
      <c r="D99" s="1">
        <v>9</v>
      </c>
      <c r="E99" s="1">
        <v>4</v>
      </c>
      <c r="F99" s="11">
        <f t="shared" ref="F99:F105" si="36">C99/B99</f>
        <v>5.5555555555555552E-2</v>
      </c>
      <c r="G99" s="11">
        <f t="shared" ref="G99:G105" si="37">D99/B99</f>
        <v>5.5555555555555552E-2</v>
      </c>
      <c r="H99" s="9">
        <f t="shared" ref="H99:H105" si="38">D99*100/C99</f>
        <v>100</v>
      </c>
      <c r="I99" s="1">
        <f t="shared" ref="I99:I105" si="39">E99/B99*1000</f>
        <v>24.691358024691358</v>
      </c>
    </row>
    <row r="100" spans="1:9" x14ac:dyDescent="0.15">
      <c r="A100" s="1" t="s">
        <v>65</v>
      </c>
      <c r="B100" s="1">
        <v>166</v>
      </c>
      <c r="C100" s="1">
        <v>179</v>
      </c>
      <c r="D100" s="1">
        <v>159</v>
      </c>
      <c r="E100" s="1">
        <v>30</v>
      </c>
      <c r="F100" s="11">
        <f t="shared" si="36"/>
        <v>1.0783132530120483</v>
      </c>
      <c r="G100" s="11">
        <f t="shared" si="37"/>
        <v>0.95783132530120485</v>
      </c>
      <c r="H100" s="9">
        <f t="shared" si="38"/>
        <v>88.826815642458101</v>
      </c>
      <c r="I100" s="1">
        <f t="shared" si="39"/>
        <v>180.72289156626505</v>
      </c>
    </row>
    <row r="101" spans="1:9" x14ac:dyDescent="0.15">
      <c r="A101" s="1" t="s">
        <v>66</v>
      </c>
      <c r="B101" s="1">
        <v>147</v>
      </c>
      <c r="C101" s="1">
        <v>299</v>
      </c>
      <c r="D101" s="1">
        <v>263</v>
      </c>
      <c r="E101" s="1">
        <v>32</v>
      </c>
      <c r="F101" s="11">
        <f t="shared" si="36"/>
        <v>2.0340136054421767</v>
      </c>
      <c r="G101" s="11">
        <f t="shared" si="37"/>
        <v>1.7891156462585034</v>
      </c>
      <c r="H101" s="9">
        <f t="shared" si="38"/>
        <v>87.95986622073579</v>
      </c>
      <c r="I101" s="1">
        <f t="shared" si="39"/>
        <v>217.68707482993196</v>
      </c>
    </row>
    <row r="102" spans="1:9" x14ac:dyDescent="0.15">
      <c r="A102" s="1" t="s">
        <v>67</v>
      </c>
      <c r="B102" s="1">
        <v>111</v>
      </c>
      <c r="C102" s="1">
        <v>362</v>
      </c>
      <c r="D102" s="1">
        <v>327</v>
      </c>
      <c r="E102" s="1">
        <v>13</v>
      </c>
      <c r="F102" s="11">
        <f t="shared" si="36"/>
        <v>3.2612612612612613</v>
      </c>
      <c r="G102" s="11">
        <f t="shared" si="37"/>
        <v>2.9459459459459461</v>
      </c>
      <c r="H102" s="9">
        <f t="shared" si="38"/>
        <v>90.331491712707177</v>
      </c>
      <c r="I102" s="1">
        <f t="shared" si="39"/>
        <v>117.11711711711712</v>
      </c>
    </row>
    <row r="103" spans="1:9" x14ac:dyDescent="0.15">
      <c r="A103" s="1" t="s">
        <v>68</v>
      </c>
      <c r="B103" s="1">
        <v>95</v>
      </c>
      <c r="C103" s="1">
        <v>406</v>
      </c>
      <c r="D103" s="1">
        <v>338</v>
      </c>
      <c r="E103" s="1">
        <v>12</v>
      </c>
      <c r="F103" s="11">
        <f t="shared" si="36"/>
        <v>4.2736842105263158</v>
      </c>
      <c r="G103" s="11">
        <f t="shared" si="37"/>
        <v>3.5578947368421052</v>
      </c>
      <c r="H103" s="9">
        <f t="shared" si="38"/>
        <v>83.251231527093594</v>
      </c>
      <c r="I103" s="1">
        <f t="shared" si="39"/>
        <v>126.31578947368422</v>
      </c>
    </row>
    <row r="104" spans="1:9" x14ac:dyDescent="0.15">
      <c r="A104" s="1" t="s">
        <v>69</v>
      </c>
      <c r="B104" s="1">
        <v>74</v>
      </c>
      <c r="C104" s="1">
        <v>366</v>
      </c>
      <c r="D104" s="1">
        <v>314</v>
      </c>
      <c r="E104" s="1">
        <v>3</v>
      </c>
      <c r="F104" s="11">
        <f t="shared" si="36"/>
        <v>4.9459459459459456</v>
      </c>
      <c r="G104" s="11">
        <f t="shared" si="37"/>
        <v>4.243243243243243</v>
      </c>
      <c r="H104" s="9">
        <f t="shared" si="38"/>
        <v>85.792349726775953</v>
      </c>
      <c r="I104" s="1">
        <f t="shared" si="39"/>
        <v>40.54054054054054</v>
      </c>
    </row>
    <row r="105" spans="1:9" x14ac:dyDescent="0.15">
      <c r="A105" s="1" t="s">
        <v>70</v>
      </c>
      <c r="B105" s="1">
        <v>60</v>
      </c>
      <c r="C105" s="1">
        <v>302</v>
      </c>
      <c r="D105" s="1">
        <v>259</v>
      </c>
      <c r="E105" s="1">
        <v>0</v>
      </c>
      <c r="F105" s="11">
        <f t="shared" si="36"/>
        <v>5.0333333333333332</v>
      </c>
      <c r="G105" s="11">
        <f t="shared" si="37"/>
        <v>4.3166666666666664</v>
      </c>
      <c r="H105" s="9">
        <f t="shared" si="38"/>
        <v>85.761589403973517</v>
      </c>
      <c r="I105" s="1">
        <f t="shared" si="39"/>
        <v>0</v>
      </c>
    </row>
    <row r="106" spans="1:9" x14ac:dyDescent="0.15">
      <c r="H106" s="2" t="s">
        <v>174</v>
      </c>
      <c r="I106" s="1">
        <f>SUM(I99:I105)*5</f>
        <v>3535.3738577611507</v>
      </c>
    </row>
    <row r="107" spans="1:9" x14ac:dyDescent="0.15">
      <c r="A107" s="1" t="s">
        <v>81</v>
      </c>
    </row>
    <row r="108" spans="1:9" x14ac:dyDescent="0.15">
      <c r="A108" s="1" t="s">
        <v>0</v>
      </c>
      <c r="B108" s="1">
        <v>237</v>
      </c>
      <c r="C108" s="1">
        <v>578</v>
      </c>
      <c r="D108" s="1">
        <v>543</v>
      </c>
      <c r="E108" s="1">
        <v>25</v>
      </c>
      <c r="F108" s="11">
        <f>C108/B108</f>
        <v>2.4388185654008439</v>
      </c>
      <c r="G108" s="11">
        <f>D108/B108</f>
        <v>2.2911392405063293</v>
      </c>
      <c r="H108" s="9">
        <f>D108*100/C108</f>
        <v>93.944636678200695</v>
      </c>
      <c r="I108" s="1">
        <f>E108/B108*1000</f>
        <v>105.48523206751055</v>
      </c>
    </row>
    <row r="109" spans="1:9" x14ac:dyDescent="0.15">
      <c r="A109" s="1" t="s">
        <v>64</v>
      </c>
      <c r="B109" s="1">
        <v>22</v>
      </c>
      <c r="C109" s="1">
        <v>5</v>
      </c>
      <c r="D109" s="1">
        <v>5</v>
      </c>
      <c r="E109" s="1">
        <v>1</v>
      </c>
      <c r="F109" s="11">
        <f t="shared" ref="F109:F115" si="40">C109/B109</f>
        <v>0.22727272727272727</v>
      </c>
      <c r="G109" s="11">
        <f t="shared" ref="G109:G115" si="41">D109/B109</f>
        <v>0.22727272727272727</v>
      </c>
      <c r="H109" s="9">
        <f t="shared" ref="H109:H115" si="42">D109*100/C109</f>
        <v>100</v>
      </c>
      <c r="I109" s="1">
        <f t="shared" ref="I109:I115" si="43">E109/B109*1000</f>
        <v>45.454545454545453</v>
      </c>
    </row>
    <row r="110" spans="1:9" x14ac:dyDescent="0.15">
      <c r="A110" s="1" t="s">
        <v>65</v>
      </c>
      <c r="B110" s="1">
        <v>50</v>
      </c>
      <c r="C110" s="1">
        <v>45</v>
      </c>
      <c r="D110" s="1">
        <v>44</v>
      </c>
      <c r="E110" s="1">
        <v>11</v>
      </c>
      <c r="F110" s="11">
        <f t="shared" si="40"/>
        <v>0.9</v>
      </c>
      <c r="G110" s="11">
        <f t="shared" si="41"/>
        <v>0.88</v>
      </c>
      <c r="H110" s="9">
        <f t="shared" si="42"/>
        <v>97.777777777777771</v>
      </c>
      <c r="I110" s="1">
        <f t="shared" si="43"/>
        <v>220</v>
      </c>
    </row>
    <row r="111" spans="1:9" x14ac:dyDescent="0.15">
      <c r="A111" s="1" t="s">
        <v>66</v>
      </c>
      <c r="B111" s="1">
        <v>45</v>
      </c>
      <c r="C111" s="1">
        <v>76</v>
      </c>
      <c r="D111" s="1">
        <v>75</v>
      </c>
      <c r="E111" s="1">
        <v>5</v>
      </c>
      <c r="F111" s="11">
        <f t="shared" si="40"/>
        <v>1.6888888888888889</v>
      </c>
      <c r="G111" s="11">
        <f t="shared" si="41"/>
        <v>1.6666666666666667</v>
      </c>
      <c r="H111" s="9">
        <f t="shared" si="42"/>
        <v>98.684210526315795</v>
      </c>
      <c r="I111" s="1">
        <f t="shared" si="43"/>
        <v>111.1111111111111</v>
      </c>
    </row>
    <row r="112" spans="1:9" x14ac:dyDescent="0.15">
      <c r="A112" s="1" t="s">
        <v>67</v>
      </c>
      <c r="B112" s="1">
        <v>44</v>
      </c>
      <c r="C112" s="1">
        <v>124</v>
      </c>
      <c r="D112" s="1">
        <v>117</v>
      </c>
      <c r="E112" s="1">
        <v>3</v>
      </c>
      <c r="F112" s="11">
        <f t="shared" si="40"/>
        <v>2.8181818181818183</v>
      </c>
      <c r="G112" s="11">
        <f t="shared" si="41"/>
        <v>2.6590909090909092</v>
      </c>
      <c r="H112" s="9">
        <f t="shared" si="42"/>
        <v>94.354838709677423</v>
      </c>
      <c r="I112" s="1">
        <f t="shared" si="43"/>
        <v>68.181818181818173</v>
      </c>
    </row>
    <row r="113" spans="1:9" x14ac:dyDescent="0.15">
      <c r="A113" s="1" t="s">
        <v>68</v>
      </c>
      <c r="B113" s="1">
        <v>34</v>
      </c>
      <c r="C113" s="1">
        <v>120</v>
      </c>
      <c r="D113" s="1">
        <v>116</v>
      </c>
      <c r="E113" s="1">
        <v>4</v>
      </c>
      <c r="F113" s="11">
        <f t="shared" si="40"/>
        <v>3.5294117647058822</v>
      </c>
      <c r="G113" s="11">
        <f t="shared" si="41"/>
        <v>3.4117647058823528</v>
      </c>
      <c r="H113" s="9">
        <f t="shared" si="42"/>
        <v>96.666666666666671</v>
      </c>
      <c r="I113" s="1">
        <f t="shared" si="43"/>
        <v>117.64705882352941</v>
      </c>
    </row>
    <row r="114" spans="1:9" x14ac:dyDescent="0.15">
      <c r="A114" s="1" t="s">
        <v>69</v>
      </c>
      <c r="B114" s="1">
        <v>20</v>
      </c>
      <c r="C114" s="1">
        <v>109</v>
      </c>
      <c r="D114" s="1">
        <v>96</v>
      </c>
      <c r="E114" s="1">
        <v>1</v>
      </c>
      <c r="F114" s="11">
        <f t="shared" si="40"/>
        <v>5.45</v>
      </c>
      <c r="G114" s="11">
        <f t="shared" si="41"/>
        <v>4.8</v>
      </c>
      <c r="H114" s="9">
        <f t="shared" si="42"/>
        <v>88.073394495412842</v>
      </c>
      <c r="I114" s="1">
        <f t="shared" si="43"/>
        <v>50</v>
      </c>
    </row>
    <row r="115" spans="1:9" x14ac:dyDescent="0.15">
      <c r="A115" s="1" t="s">
        <v>70</v>
      </c>
      <c r="B115" s="1">
        <v>22</v>
      </c>
      <c r="C115" s="1">
        <v>99</v>
      </c>
      <c r="D115" s="1">
        <v>90</v>
      </c>
      <c r="E115" s="1">
        <v>0</v>
      </c>
      <c r="F115" s="11">
        <f t="shared" si="40"/>
        <v>4.5</v>
      </c>
      <c r="G115" s="11">
        <f t="shared" si="41"/>
        <v>4.0909090909090908</v>
      </c>
      <c r="H115" s="9">
        <f t="shared" si="42"/>
        <v>90.909090909090907</v>
      </c>
      <c r="I115" s="1">
        <f t="shared" si="43"/>
        <v>0</v>
      </c>
    </row>
    <row r="116" spans="1:9" x14ac:dyDescent="0.15">
      <c r="H116" s="2" t="s">
        <v>174</v>
      </c>
      <c r="I116" s="1">
        <f>SUM(I109:I115)*5</f>
        <v>3061.9726678550205</v>
      </c>
    </row>
    <row r="117" spans="1:9" x14ac:dyDescent="0.15">
      <c r="A117" s="1" t="s">
        <v>82</v>
      </c>
    </row>
    <row r="118" spans="1:9" x14ac:dyDescent="0.15">
      <c r="A118" s="1" t="s">
        <v>0</v>
      </c>
      <c r="B118" s="1">
        <v>243</v>
      </c>
      <c r="C118" s="1">
        <v>623</v>
      </c>
      <c r="D118" s="1">
        <v>548</v>
      </c>
      <c r="E118" s="1">
        <v>21</v>
      </c>
      <c r="F118" s="11">
        <f>C118/B118</f>
        <v>2.5637860082304527</v>
      </c>
      <c r="G118" s="11">
        <f>D118/B118</f>
        <v>2.2551440329218106</v>
      </c>
      <c r="H118" s="9">
        <f>D118*100/C118</f>
        <v>87.961476725521663</v>
      </c>
      <c r="I118" s="1">
        <f>E118/B118*1000</f>
        <v>86.419753086419746</v>
      </c>
    </row>
    <row r="119" spans="1:9" x14ac:dyDescent="0.15">
      <c r="A119" s="1" t="s">
        <v>64</v>
      </c>
      <c r="B119" s="1">
        <v>43</v>
      </c>
      <c r="C119" s="1">
        <v>8</v>
      </c>
      <c r="D119" s="1">
        <v>7</v>
      </c>
      <c r="E119" s="1">
        <v>2</v>
      </c>
      <c r="F119" s="11">
        <f t="shared" ref="F119:F125" si="44">C119/B119</f>
        <v>0.18604651162790697</v>
      </c>
      <c r="G119" s="11">
        <f t="shared" ref="G119:G125" si="45">D119/B119</f>
        <v>0.16279069767441862</v>
      </c>
      <c r="H119" s="9">
        <f t="shared" ref="H119:H125" si="46">D119*100/C119</f>
        <v>87.5</v>
      </c>
      <c r="I119" s="1">
        <f t="shared" ref="I119:I125" si="47">E119/B119*1000</f>
        <v>46.511627906976742</v>
      </c>
    </row>
    <row r="120" spans="1:9" x14ac:dyDescent="0.15">
      <c r="A120" s="1" t="s">
        <v>65</v>
      </c>
      <c r="B120" s="1">
        <v>52</v>
      </c>
      <c r="C120" s="1">
        <v>44</v>
      </c>
      <c r="D120" s="1">
        <v>42</v>
      </c>
      <c r="E120" s="1">
        <v>11</v>
      </c>
      <c r="F120" s="11">
        <f t="shared" si="44"/>
        <v>0.84615384615384615</v>
      </c>
      <c r="G120" s="11">
        <f t="shared" si="45"/>
        <v>0.80769230769230771</v>
      </c>
      <c r="H120" s="9">
        <f t="shared" si="46"/>
        <v>95.454545454545453</v>
      </c>
      <c r="I120" s="1">
        <f t="shared" si="47"/>
        <v>211.53846153846155</v>
      </c>
    </row>
    <row r="121" spans="1:9" x14ac:dyDescent="0.15">
      <c r="A121" s="1" t="s">
        <v>66</v>
      </c>
      <c r="B121" s="1">
        <v>36</v>
      </c>
      <c r="C121" s="1">
        <v>75</v>
      </c>
      <c r="D121" s="1">
        <v>67</v>
      </c>
      <c r="E121" s="1">
        <v>2</v>
      </c>
      <c r="F121" s="11">
        <f t="shared" si="44"/>
        <v>2.0833333333333335</v>
      </c>
      <c r="G121" s="11">
        <f t="shared" si="45"/>
        <v>1.8611111111111112</v>
      </c>
      <c r="H121" s="9">
        <f t="shared" si="46"/>
        <v>89.333333333333329</v>
      </c>
      <c r="I121" s="1">
        <f t="shared" si="47"/>
        <v>55.55555555555555</v>
      </c>
    </row>
    <row r="122" spans="1:9" x14ac:dyDescent="0.15">
      <c r="A122" s="1" t="s">
        <v>67</v>
      </c>
      <c r="B122" s="1">
        <v>33</v>
      </c>
      <c r="C122" s="1">
        <v>99</v>
      </c>
      <c r="D122" s="1">
        <v>93</v>
      </c>
      <c r="E122" s="1">
        <v>3</v>
      </c>
      <c r="F122" s="11">
        <f t="shared" si="44"/>
        <v>3</v>
      </c>
      <c r="G122" s="11">
        <f t="shared" si="45"/>
        <v>2.8181818181818183</v>
      </c>
      <c r="H122" s="9">
        <f t="shared" si="46"/>
        <v>93.939393939393938</v>
      </c>
      <c r="I122" s="1">
        <f t="shared" si="47"/>
        <v>90.909090909090907</v>
      </c>
    </row>
    <row r="123" spans="1:9" x14ac:dyDescent="0.15">
      <c r="A123" s="1" t="s">
        <v>68</v>
      </c>
      <c r="B123" s="1">
        <v>31</v>
      </c>
      <c r="C123" s="1">
        <v>166</v>
      </c>
      <c r="D123" s="1">
        <v>142</v>
      </c>
      <c r="E123" s="1">
        <v>3</v>
      </c>
      <c r="F123" s="11">
        <f t="shared" si="44"/>
        <v>5.354838709677419</v>
      </c>
      <c r="G123" s="11">
        <f t="shared" si="45"/>
        <v>4.580645161290323</v>
      </c>
      <c r="H123" s="9">
        <f t="shared" si="46"/>
        <v>85.5421686746988</v>
      </c>
      <c r="I123" s="1">
        <f t="shared" si="47"/>
        <v>96.774193548387089</v>
      </c>
    </row>
    <row r="124" spans="1:9" x14ac:dyDescent="0.15">
      <c r="A124" s="1" t="s">
        <v>69</v>
      </c>
      <c r="B124" s="1">
        <v>22</v>
      </c>
      <c r="C124" s="1">
        <v>104</v>
      </c>
      <c r="D124" s="1">
        <v>90</v>
      </c>
      <c r="E124" s="1">
        <v>0</v>
      </c>
      <c r="F124" s="11">
        <f t="shared" si="44"/>
        <v>4.7272727272727275</v>
      </c>
      <c r="G124" s="11">
        <f t="shared" si="45"/>
        <v>4.0909090909090908</v>
      </c>
      <c r="H124" s="9">
        <f t="shared" si="46"/>
        <v>86.538461538461533</v>
      </c>
      <c r="I124" s="1">
        <f t="shared" si="47"/>
        <v>0</v>
      </c>
    </row>
    <row r="125" spans="1:9" x14ac:dyDescent="0.15">
      <c r="A125" s="1" t="s">
        <v>70</v>
      </c>
      <c r="B125" s="1">
        <v>26</v>
      </c>
      <c r="C125" s="1">
        <v>127</v>
      </c>
      <c r="D125" s="1">
        <v>107</v>
      </c>
      <c r="E125" s="1">
        <v>0</v>
      </c>
      <c r="F125" s="11">
        <f t="shared" si="44"/>
        <v>4.884615384615385</v>
      </c>
      <c r="G125" s="11">
        <f t="shared" si="45"/>
        <v>4.115384615384615</v>
      </c>
      <c r="H125" s="9">
        <f t="shared" si="46"/>
        <v>84.251968503937007</v>
      </c>
      <c r="I125" s="1">
        <f t="shared" si="47"/>
        <v>0</v>
      </c>
    </row>
    <row r="126" spans="1:9" x14ac:dyDescent="0.15">
      <c r="A126" s="31" t="s">
        <v>164</v>
      </c>
      <c r="B126" s="31"/>
      <c r="C126" s="31"/>
      <c r="D126" s="31"/>
      <c r="E126" s="31"/>
      <c r="F126" s="31"/>
      <c r="G126" s="31"/>
      <c r="H126" s="31"/>
      <c r="I126" s="31"/>
    </row>
    <row r="127" spans="1:9" x14ac:dyDescent="0.15">
      <c r="H127" s="2"/>
      <c r="I127" s="1"/>
    </row>
    <row r="128" spans="1:9" x14ac:dyDescent="0.15">
      <c r="H128" s="2"/>
      <c r="I128" s="1"/>
    </row>
    <row r="129" spans="1:9" x14ac:dyDescent="0.15">
      <c r="A129" s="1" t="s">
        <v>176</v>
      </c>
    </row>
    <row r="130" spans="1:9" x14ac:dyDescent="0.15">
      <c r="A130" s="13"/>
      <c r="B130" s="14"/>
      <c r="C130" s="14"/>
      <c r="D130" s="14"/>
      <c r="E130" s="14"/>
      <c r="F130" s="34" t="s">
        <v>169</v>
      </c>
      <c r="G130" s="34"/>
      <c r="H130" s="15" t="s">
        <v>170</v>
      </c>
      <c r="I130" s="16" t="s">
        <v>173</v>
      </c>
    </row>
    <row r="131" spans="1:9" x14ac:dyDescent="0.15">
      <c r="A131" s="17"/>
      <c r="B131" s="18" t="s">
        <v>165</v>
      </c>
      <c r="C131" s="18" t="s">
        <v>166</v>
      </c>
      <c r="D131" s="18" t="s">
        <v>167</v>
      </c>
      <c r="E131" s="18" t="s">
        <v>168</v>
      </c>
      <c r="F131" s="8" t="s">
        <v>166</v>
      </c>
      <c r="G131" s="8" t="s">
        <v>167</v>
      </c>
      <c r="H131" s="18" t="s">
        <v>171</v>
      </c>
      <c r="I131" s="19" t="s">
        <v>172</v>
      </c>
    </row>
    <row r="132" spans="1:9" x14ac:dyDescent="0.15">
      <c r="A132" s="1" t="s">
        <v>83</v>
      </c>
    </row>
    <row r="133" spans="1:9" x14ac:dyDescent="0.15">
      <c r="A133" s="1" t="s">
        <v>0</v>
      </c>
      <c r="B133" s="1">
        <v>653</v>
      </c>
      <c r="C133" s="1">
        <v>1544</v>
      </c>
      <c r="D133" s="1">
        <v>1355</v>
      </c>
      <c r="E133" s="1">
        <v>58</v>
      </c>
      <c r="F133" s="11">
        <f>C133/B133</f>
        <v>2.3644716692189891</v>
      </c>
      <c r="G133" s="11">
        <f>D133/B133</f>
        <v>2.0750382848392035</v>
      </c>
      <c r="H133" s="9">
        <f>D133*100/C133</f>
        <v>87.759067357512947</v>
      </c>
      <c r="I133" s="1">
        <f>E133/B133*1000</f>
        <v>88.820826952526801</v>
      </c>
    </row>
    <row r="134" spans="1:9" x14ac:dyDescent="0.15">
      <c r="A134" s="1" t="s">
        <v>64</v>
      </c>
      <c r="B134" s="1">
        <v>98</v>
      </c>
      <c r="C134" s="1">
        <v>11</v>
      </c>
      <c r="D134" s="1">
        <v>10</v>
      </c>
      <c r="E134" s="1">
        <v>6</v>
      </c>
      <c r="F134" s="11">
        <f t="shared" ref="F134:F140" si="48">C134/B134</f>
        <v>0.11224489795918367</v>
      </c>
      <c r="G134" s="11">
        <f t="shared" ref="G134:G140" si="49">D134/B134</f>
        <v>0.10204081632653061</v>
      </c>
      <c r="H134" s="9">
        <f t="shared" ref="H134:H140" si="50">D134*100/C134</f>
        <v>90.909090909090907</v>
      </c>
      <c r="I134" s="1">
        <f t="shared" ref="I134:I140" si="51">E134/B134*1000</f>
        <v>61.224489795918366</v>
      </c>
    </row>
    <row r="135" spans="1:9" x14ac:dyDescent="0.15">
      <c r="A135" s="1" t="s">
        <v>65</v>
      </c>
      <c r="B135" s="1">
        <v>135</v>
      </c>
      <c r="C135" s="1">
        <v>118</v>
      </c>
      <c r="D135" s="1">
        <v>104</v>
      </c>
      <c r="E135" s="1">
        <v>16</v>
      </c>
      <c r="F135" s="11">
        <f t="shared" si="48"/>
        <v>0.87407407407407411</v>
      </c>
      <c r="G135" s="11">
        <f t="shared" si="49"/>
        <v>0.77037037037037037</v>
      </c>
      <c r="H135" s="9">
        <f t="shared" si="50"/>
        <v>88.13559322033899</v>
      </c>
      <c r="I135" s="1">
        <f t="shared" si="51"/>
        <v>118.51851851851852</v>
      </c>
    </row>
    <row r="136" spans="1:9" x14ac:dyDescent="0.15">
      <c r="A136" s="1" t="s">
        <v>66</v>
      </c>
      <c r="B136" s="1">
        <v>113</v>
      </c>
      <c r="C136" s="1">
        <v>187</v>
      </c>
      <c r="D136" s="1">
        <v>163</v>
      </c>
      <c r="E136" s="1">
        <v>10</v>
      </c>
      <c r="F136" s="11">
        <f t="shared" si="48"/>
        <v>1.654867256637168</v>
      </c>
      <c r="G136" s="11">
        <f t="shared" si="49"/>
        <v>1.4424778761061947</v>
      </c>
      <c r="H136" s="9">
        <f t="shared" si="50"/>
        <v>87.165775401069524</v>
      </c>
      <c r="I136" s="1">
        <f t="shared" si="51"/>
        <v>88.495575221238937</v>
      </c>
    </row>
    <row r="137" spans="1:9" x14ac:dyDescent="0.15">
      <c r="A137" s="1" t="s">
        <v>67</v>
      </c>
      <c r="B137" s="1">
        <v>90</v>
      </c>
      <c r="C137" s="1">
        <v>296</v>
      </c>
      <c r="D137" s="1">
        <v>264</v>
      </c>
      <c r="E137" s="1">
        <v>12</v>
      </c>
      <c r="F137" s="11">
        <f t="shared" si="48"/>
        <v>3.2888888888888888</v>
      </c>
      <c r="G137" s="11">
        <f t="shared" si="49"/>
        <v>2.9333333333333331</v>
      </c>
      <c r="H137" s="9">
        <f t="shared" si="50"/>
        <v>89.189189189189193</v>
      </c>
      <c r="I137" s="1">
        <f t="shared" si="51"/>
        <v>133.33333333333334</v>
      </c>
    </row>
    <row r="138" spans="1:9" x14ac:dyDescent="0.15">
      <c r="A138" s="1" t="s">
        <v>68</v>
      </c>
      <c r="B138" s="1">
        <v>71</v>
      </c>
      <c r="C138" s="1">
        <v>286</v>
      </c>
      <c r="D138" s="1">
        <v>257</v>
      </c>
      <c r="E138" s="1">
        <v>8</v>
      </c>
      <c r="F138" s="11">
        <f t="shared" si="48"/>
        <v>4.028169014084507</v>
      </c>
      <c r="G138" s="11">
        <f t="shared" si="49"/>
        <v>3.619718309859155</v>
      </c>
      <c r="H138" s="9">
        <f t="shared" si="50"/>
        <v>89.860139860139867</v>
      </c>
      <c r="I138" s="1">
        <f t="shared" si="51"/>
        <v>112.67605633802818</v>
      </c>
    </row>
    <row r="139" spans="1:9" x14ac:dyDescent="0.15">
      <c r="A139" s="1" t="s">
        <v>69</v>
      </c>
      <c r="B139" s="1">
        <v>80</v>
      </c>
      <c r="C139" s="1">
        <v>329</v>
      </c>
      <c r="D139" s="1">
        <v>286</v>
      </c>
      <c r="E139" s="1">
        <v>4</v>
      </c>
      <c r="F139" s="11">
        <f t="shared" si="48"/>
        <v>4.1124999999999998</v>
      </c>
      <c r="G139" s="11">
        <f t="shared" si="49"/>
        <v>3.5750000000000002</v>
      </c>
      <c r="H139" s="9">
        <f t="shared" si="50"/>
        <v>86.930091185410333</v>
      </c>
      <c r="I139" s="1">
        <f t="shared" si="51"/>
        <v>50</v>
      </c>
    </row>
    <row r="140" spans="1:9" x14ac:dyDescent="0.15">
      <c r="A140" s="1" t="s">
        <v>70</v>
      </c>
      <c r="B140" s="1">
        <v>66</v>
      </c>
      <c r="C140" s="1">
        <v>317</v>
      </c>
      <c r="D140" s="1">
        <v>271</v>
      </c>
      <c r="E140" s="1">
        <v>2</v>
      </c>
      <c r="F140" s="11">
        <f t="shared" si="48"/>
        <v>4.8030303030303028</v>
      </c>
      <c r="G140" s="11">
        <f t="shared" si="49"/>
        <v>4.1060606060606064</v>
      </c>
      <c r="H140" s="9">
        <f t="shared" si="50"/>
        <v>85.488958990536275</v>
      </c>
      <c r="I140" s="1">
        <f t="shared" si="51"/>
        <v>30.303030303030305</v>
      </c>
    </row>
    <row r="141" spans="1:9" x14ac:dyDescent="0.15">
      <c r="H141" s="2" t="s">
        <v>174</v>
      </c>
      <c r="I141" s="1">
        <f>SUM(I134:I140)*5</f>
        <v>2972.7550175503384</v>
      </c>
    </row>
    <row r="142" spans="1:9" x14ac:dyDescent="0.15">
      <c r="A142" s="1" t="s">
        <v>84</v>
      </c>
    </row>
    <row r="143" spans="1:9" x14ac:dyDescent="0.15">
      <c r="A143" s="1" t="s">
        <v>0</v>
      </c>
      <c r="B143" s="1">
        <v>713</v>
      </c>
      <c r="C143" s="1">
        <v>1826</v>
      </c>
      <c r="D143" s="1">
        <v>1607</v>
      </c>
      <c r="E143" s="1">
        <v>98</v>
      </c>
      <c r="F143" s="11">
        <f>C143/B143</f>
        <v>2.5610098176718092</v>
      </c>
      <c r="G143" s="11">
        <f>D143/B143</f>
        <v>2.2538569424964936</v>
      </c>
      <c r="H143" s="9">
        <f>D143*100/C143</f>
        <v>88.006571741511507</v>
      </c>
      <c r="I143" s="1">
        <f>E143/B143*1000</f>
        <v>137.44740532959327</v>
      </c>
    </row>
    <row r="144" spans="1:9" x14ac:dyDescent="0.15">
      <c r="A144" s="1" t="s">
        <v>64</v>
      </c>
      <c r="B144" s="1">
        <v>97</v>
      </c>
      <c r="C144" s="1">
        <v>12</v>
      </c>
      <c r="D144" s="1">
        <v>12</v>
      </c>
      <c r="E144" s="1">
        <v>5</v>
      </c>
      <c r="F144" s="11">
        <f t="shared" ref="F144:F150" si="52">C144/B144</f>
        <v>0.12371134020618557</v>
      </c>
      <c r="G144" s="11">
        <f t="shared" ref="G144:G150" si="53">D144/B144</f>
        <v>0.12371134020618557</v>
      </c>
      <c r="H144" s="9">
        <f t="shared" ref="H144:H150" si="54">D144*100/C144</f>
        <v>100</v>
      </c>
      <c r="I144" s="1">
        <f t="shared" ref="I144:I150" si="55">E144/B144*1000</f>
        <v>51.546391752577314</v>
      </c>
    </row>
    <row r="145" spans="1:9" x14ac:dyDescent="0.15">
      <c r="A145" s="1" t="s">
        <v>65</v>
      </c>
      <c r="B145" s="1">
        <v>155</v>
      </c>
      <c r="C145" s="1">
        <v>165</v>
      </c>
      <c r="D145" s="1">
        <v>156</v>
      </c>
      <c r="E145" s="1">
        <v>29</v>
      </c>
      <c r="F145" s="11">
        <f t="shared" si="52"/>
        <v>1.064516129032258</v>
      </c>
      <c r="G145" s="11">
        <f t="shared" si="53"/>
        <v>1.0064516129032257</v>
      </c>
      <c r="H145" s="9">
        <f t="shared" si="54"/>
        <v>94.545454545454547</v>
      </c>
      <c r="I145" s="1">
        <f t="shared" si="55"/>
        <v>187.09677419354838</v>
      </c>
    </row>
    <row r="146" spans="1:9" x14ac:dyDescent="0.15">
      <c r="A146" s="1" t="s">
        <v>66</v>
      </c>
      <c r="B146" s="1">
        <v>142</v>
      </c>
      <c r="C146" s="1">
        <v>303</v>
      </c>
      <c r="D146" s="1">
        <v>275</v>
      </c>
      <c r="E146" s="1">
        <v>30</v>
      </c>
      <c r="F146" s="11">
        <f t="shared" si="52"/>
        <v>2.1338028169014085</v>
      </c>
      <c r="G146" s="11">
        <f t="shared" si="53"/>
        <v>1.9366197183098592</v>
      </c>
      <c r="H146" s="9">
        <f t="shared" si="54"/>
        <v>90.759075907590756</v>
      </c>
      <c r="I146" s="1">
        <f t="shared" si="55"/>
        <v>211.26760563380282</v>
      </c>
    </row>
    <row r="147" spans="1:9" x14ac:dyDescent="0.15">
      <c r="A147" s="1" t="s">
        <v>67</v>
      </c>
      <c r="B147" s="1">
        <v>110</v>
      </c>
      <c r="C147" s="1">
        <v>359</v>
      </c>
      <c r="D147" s="1">
        <v>317</v>
      </c>
      <c r="E147" s="1">
        <v>19</v>
      </c>
      <c r="F147" s="11">
        <f t="shared" si="52"/>
        <v>3.2636363636363637</v>
      </c>
      <c r="G147" s="11">
        <f t="shared" si="53"/>
        <v>2.8818181818181818</v>
      </c>
      <c r="H147" s="9">
        <f t="shared" si="54"/>
        <v>88.300835654596099</v>
      </c>
      <c r="I147" s="1">
        <f t="shared" si="55"/>
        <v>172.72727272727272</v>
      </c>
    </row>
    <row r="148" spans="1:9" x14ac:dyDescent="0.15">
      <c r="A148" s="1" t="s">
        <v>68</v>
      </c>
      <c r="B148" s="1">
        <v>70</v>
      </c>
      <c r="C148" s="1">
        <v>277</v>
      </c>
      <c r="D148" s="1">
        <v>247</v>
      </c>
      <c r="E148" s="1">
        <v>11</v>
      </c>
      <c r="F148" s="11">
        <f t="shared" si="52"/>
        <v>3.9571428571428573</v>
      </c>
      <c r="G148" s="11">
        <f t="shared" si="53"/>
        <v>3.5285714285714285</v>
      </c>
      <c r="H148" s="9">
        <f t="shared" si="54"/>
        <v>89.16967509025271</v>
      </c>
      <c r="I148" s="1">
        <f t="shared" si="55"/>
        <v>157.14285714285714</v>
      </c>
    </row>
    <row r="149" spans="1:9" x14ac:dyDescent="0.15">
      <c r="A149" s="1" t="s">
        <v>69</v>
      </c>
      <c r="B149" s="1">
        <v>74</v>
      </c>
      <c r="C149" s="1">
        <v>347</v>
      </c>
      <c r="D149" s="1">
        <v>305</v>
      </c>
      <c r="E149" s="1">
        <v>3</v>
      </c>
      <c r="F149" s="11">
        <f t="shared" si="52"/>
        <v>4.6891891891891895</v>
      </c>
      <c r="G149" s="11">
        <f t="shared" si="53"/>
        <v>4.1216216216216219</v>
      </c>
      <c r="H149" s="9">
        <f t="shared" si="54"/>
        <v>87.896253602305478</v>
      </c>
      <c r="I149" s="1">
        <f t="shared" si="55"/>
        <v>40.54054054054054</v>
      </c>
    </row>
    <row r="150" spans="1:9" x14ac:dyDescent="0.15">
      <c r="A150" s="1" t="s">
        <v>70</v>
      </c>
      <c r="B150" s="1">
        <v>65</v>
      </c>
      <c r="C150" s="1">
        <v>363</v>
      </c>
      <c r="D150" s="1">
        <v>295</v>
      </c>
      <c r="E150" s="1">
        <v>1</v>
      </c>
      <c r="F150" s="11">
        <f t="shared" si="52"/>
        <v>5.5846153846153843</v>
      </c>
      <c r="G150" s="11">
        <f t="shared" si="53"/>
        <v>4.5384615384615383</v>
      </c>
      <c r="H150" s="9">
        <f t="shared" si="54"/>
        <v>81.267217630853992</v>
      </c>
      <c r="I150" s="1">
        <f t="shared" si="55"/>
        <v>15.384615384615385</v>
      </c>
    </row>
    <row r="151" spans="1:9" x14ac:dyDescent="0.15">
      <c r="H151" s="2" t="s">
        <v>174</v>
      </c>
      <c r="I151" s="1">
        <f>SUM(I144:I150)*5</f>
        <v>4178.5302868760709</v>
      </c>
    </row>
    <row r="152" spans="1:9" x14ac:dyDescent="0.15">
      <c r="A152" s="1" t="s">
        <v>85</v>
      </c>
    </row>
    <row r="153" spans="1:9" x14ac:dyDescent="0.15">
      <c r="A153" s="1" t="s">
        <v>0</v>
      </c>
      <c r="B153" s="1">
        <v>320</v>
      </c>
      <c r="C153" s="1">
        <v>840</v>
      </c>
      <c r="D153" s="1">
        <v>726</v>
      </c>
      <c r="E153" s="1">
        <v>26</v>
      </c>
      <c r="F153" s="11">
        <f>C153/B153</f>
        <v>2.625</v>
      </c>
      <c r="G153" s="11">
        <f>D153/B153</f>
        <v>2.2687499999999998</v>
      </c>
      <c r="H153" s="9">
        <f>D153*100/C153</f>
        <v>86.428571428571431</v>
      </c>
      <c r="I153" s="1">
        <f>E153/B153*1000</f>
        <v>81.25</v>
      </c>
    </row>
    <row r="154" spans="1:9" x14ac:dyDescent="0.15">
      <c r="A154" s="1" t="s">
        <v>64</v>
      </c>
      <c r="B154" s="1">
        <v>47</v>
      </c>
      <c r="C154" s="1">
        <v>7</v>
      </c>
      <c r="D154" s="1">
        <v>7</v>
      </c>
      <c r="E154" s="1">
        <v>1</v>
      </c>
      <c r="F154" s="11">
        <f t="shared" ref="F154:F160" si="56">C154/B154</f>
        <v>0.14893617021276595</v>
      </c>
      <c r="G154" s="11">
        <f t="shared" ref="G154:G160" si="57">D154/B154</f>
        <v>0.14893617021276595</v>
      </c>
      <c r="H154" s="9">
        <f t="shared" ref="H154:H160" si="58">D154*100/C154</f>
        <v>100</v>
      </c>
      <c r="I154" s="1">
        <f t="shared" ref="I154:I160" si="59">E154/B154*1000</f>
        <v>21.276595744680851</v>
      </c>
    </row>
    <row r="155" spans="1:9" x14ac:dyDescent="0.15">
      <c r="A155" s="1" t="s">
        <v>65</v>
      </c>
      <c r="B155" s="1">
        <v>65</v>
      </c>
      <c r="C155" s="1">
        <v>46</v>
      </c>
      <c r="D155" s="1">
        <v>38</v>
      </c>
      <c r="E155" s="1">
        <v>5</v>
      </c>
      <c r="F155" s="11">
        <f t="shared" si="56"/>
        <v>0.70769230769230773</v>
      </c>
      <c r="G155" s="11">
        <f t="shared" si="57"/>
        <v>0.58461538461538465</v>
      </c>
      <c r="H155" s="9">
        <f t="shared" si="58"/>
        <v>82.608695652173907</v>
      </c>
      <c r="I155" s="1">
        <f t="shared" si="59"/>
        <v>76.923076923076934</v>
      </c>
    </row>
    <row r="156" spans="1:9" x14ac:dyDescent="0.15">
      <c r="A156" s="1" t="s">
        <v>66</v>
      </c>
      <c r="B156" s="1">
        <v>62</v>
      </c>
      <c r="C156" s="1">
        <v>136</v>
      </c>
      <c r="D156" s="1">
        <v>123</v>
      </c>
      <c r="E156" s="1">
        <v>10</v>
      </c>
      <c r="F156" s="11">
        <f t="shared" si="56"/>
        <v>2.193548387096774</v>
      </c>
      <c r="G156" s="11">
        <f t="shared" si="57"/>
        <v>1.9838709677419355</v>
      </c>
      <c r="H156" s="9">
        <f t="shared" si="58"/>
        <v>90.441176470588232</v>
      </c>
      <c r="I156" s="1">
        <f t="shared" si="59"/>
        <v>161.29032258064515</v>
      </c>
    </row>
    <row r="157" spans="1:9" x14ac:dyDescent="0.15">
      <c r="A157" s="1" t="s">
        <v>67</v>
      </c>
      <c r="B157" s="1">
        <v>38</v>
      </c>
      <c r="C157" s="1">
        <v>110</v>
      </c>
      <c r="D157" s="1">
        <v>96</v>
      </c>
      <c r="E157" s="1">
        <v>3</v>
      </c>
      <c r="F157" s="11">
        <f t="shared" si="56"/>
        <v>2.8947368421052633</v>
      </c>
      <c r="G157" s="11">
        <f t="shared" si="57"/>
        <v>2.5263157894736841</v>
      </c>
      <c r="H157" s="9">
        <f t="shared" si="58"/>
        <v>87.272727272727266</v>
      </c>
      <c r="I157" s="1">
        <f t="shared" si="59"/>
        <v>78.94736842105263</v>
      </c>
    </row>
    <row r="158" spans="1:9" x14ac:dyDescent="0.15">
      <c r="A158" s="1" t="s">
        <v>68</v>
      </c>
      <c r="B158" s="1">
        <v>38</v>
      </c>
      <c r="C158" s="1">
        <v>167</v>
      </c>
      <c r="D158" s="1">
        <v>140</v>
      </c>
      <c r="E158" s="1">
        <v>1</v>
      </c>
      <c r="F158" s="11">
        <f t="shared" si="56"/>
        <v>4.3947368421052628</v>
      </c>
      <c r="G158" s="11">
        <f t="shared" si="57"/>
        <v>3.6842105263157894</v>
      </c>
      <c r="H158" s="9">
        <f t="shared" si="58"/>
        <v>83.832335329341319</v>
      </c>
      <c r="I158" s="1">
        <f t="shared" si="59"/>
        <v>26.315789473684209</v>
      </c>
    </row>
    <row r="159" spans="1:9" x14ac:dyDescent="0.15">
      <c r="A159" s="1" t="s">
        <v>69</v>
      </c>
      <c r="B159" s="1">
        <v>41</v>
      </c>
      <c r="C159" s="1">
        <v>227</v>
      </c>
      <c r="D159" s="1">
        <v>188</v>
      </c>
      <c r="E159" s="1">
        <v>5</v>
      </c>
      <c r="F159" s="11">
        <f t="shared" si="56"/>
        <v>5.5365853658536581</v>
      </c>
      <c r="G159" s="11">
        <f t="shared" si="57"/>
        <v>4.5853658536585362</v>
      </c>
      <c r="H159" s="9">
        <f t="shared" si="58"/>
        <v>82.819383259911888</v>
      </c>
      <c r="I159" s="1">
        <f t="shared" si="59"/>
        <v>121.95121951219512</v>
      </c>
    </row>
    <row r="160" spans="1:9" x14ac:dyDescent="0.15">
      <c r="A160" s="1" t="s">
        <v>70</v>
      </c>
      <c r="B160" s="1">
        <v>29</v>
      </c>
      <c r="C160" s="1">
        <v>147</v>
      </c>
      <c r="D160" s="1">
        <v>134</v>
      </c>
      <c r="E160" s="1">
        <v>1</v>
      </c>
      <c r="F160" s="11">
        <f t="shared" si="56"/>
        <v>5.068965517241379</v>
      </c>
      <c r="G160" s="11">
        <f t="shared" si="57"/>
        <v>4.6206896551724137</v>
      </c>
      <c r="H160" s="9">
        <f t="shared" si="58"/>
        <v>91.156462585034021</v>
      </c>
      <c r="I160" s="1">
        <f t="shared" si="59"/>
        <v>34.482758620689651</v>
      </c>
    </row>
    <row r="161" spans="1:9" x14ac:dyDescent="0.15">
      <c r="H161" s="2" t="s">
        <v>174</v>
      </c>
      <c r="I161" s="1">
        <f>SUM(I154:I160)*5</f>
        <v>2605.9356563801225</v>
      </c>
    </row>
    <row r="162" spans="1:9" x14ac:dyDescent="0.15">
      <c r="A162" s="1" t="s">
        <v>86</v>
      </c>
    </row>
    <row r="163" spans="1:9" x14ac:dyDescent="0.15">
      <c r="A163" s="1" t="s">
        <v>0</v>
      </c>
      <c r="B163" s="1">
        <v>717</v>
      </c>
      <c r="C163" s="1">
        <v>1482</v>
      </c>
      <c r="D163" s="1">
        <v>1336</v>
      </c>
      <c r="E163" s="1">
        <v>58</v>
      </c>
      <c r="F163" s="11">
        <f>C163/B163</f>
        <v>2.0669456066945608</v>
      </c>
      <c r="G163" s="11">
        <f>D163/B163</f>
        <v>1.8633193863319386</v>
      </c>
      <c r="H163" s="9">
        <f>D163*100/C163</f>
        <v>90.148448043184885</v>
      </c>
      <c r="I163" s="1">
        <f>E163/B163*1000</f>
        <v>80.892608089260818</v>
      </c>
    </row>
    <row r="164" spans="1:9" x14ac:dyDescent="0.15">
      <c r="A164" s="1" t="s">
        <v>64</v>
      </c>
      <c r="B164" s="1">
        <v>189</v>
      </c>
      <c r="C164" s="1">
        <v>9</v>
      </c>
      <c r="D164" s="1">
        <v>9</v>
      </c>
      <c r="E164" s="1">
        <v>3</v>
      </c>
      <c r="F164" s="11">
        <f t="shared" ref="F164:F170" si="60">C164/B164</f>
        <v>4.7619047619047616E-2</v>
      </c>
      <c r="G164" s="11">
        <f t="shared" ref="G164:G170" si="61">D164/B164</f>
        <v>4.7619047619047616E-2</v>
      </c>
      <c r="H164" s="9">
        <f t="shared" ref="H164:H170" si="62">D164*100/C164</f>
        <v>100</v>
      </c>
      <c r="I164" s="1">
        <f t="shared" ref="I164:I170" si="63">E164/B164*1000</f>
        <v>15.873015873015872</v>
      </c>
    </row>
    <row r="165" spans="1:9" x14ac:dyDescent="0.15">
      <c r="A165" s="1" t="s">
        <v>65</v>
      </c>
      <c r="B165" s="1">
        <v>141</v>
      </c>
      <c r="C165" s="1">
        <v>146</v>
      </c>
      <c r="D165" s="1">
        <v>133</v>
      </c>
      <c r="E165" s="1">
        <v>13</v>
      </c>
      <c r="F165" s="11">
        <f t="shared" si="60"/>
        <v>1.0354609929078014</v>
      </c>
      <c r="G165" s="11">
        <f t="shared" si="61"/>
        <v>0.94326241134751776</v>
      </c>
      <c r="H165" s="9">
        <f t="shared" si="62"/>
        <v>91.095890410958901</v>
      </c>
      <c r="I165" s="1">
        <f t="shared" si="63"/>
        <v>92.198581560283685</v>
      </c>
    </row>
    <row r="166" spans="1:9" x14ac:dyDescent="0.15">
      <c r="A166" s="1" t="s">
        <v>66</v>
      </c>
      <c r="B166" s="1">
        <v>103</v>
      </c>
      <c r="C166" s="1">
        <v>171</v>
      </c>
      <c r="D166" s="1">
        <v>156</v>
      </c>
      <c r="E166" s="1">
        <v>14</v>
      </c>
      <c r="F166" s="11">
        <f t="shared" si="60"/>
        <v>1.6601941747572815</v>
      </c>
      <c r="G166" s="11">
        <f t="shared" si="61"/>
        <v>1.5145631067961165</v>
      </c>
      <c r="H166" s="9">
        <f t="shared" si="62"/>
        <v>91.228070175438603</v>
      </c>
      <c r="I166" s="1">
        <f t="shared" si="63"/>
        <v>135.92233009708738</v>
      </c>
    </row>
    <row r="167" spans="1:9" x14ac:dyDescent="0.15">
      <c r="A167" s="1" t="s">
        <v>67</v>
      </c>
      <c r="B167" s="1">
        <v>80</v>
      </c>
      <c r="C167" s="1">
        <v>186</v>
      </c>
      <c r="D167" s="1">
        <v>167</v>
      </c>
      <c r="E167" s="1">
        <v>8</v>
      </c>
      <c r="F167" s="11">
        <f t="shared" si="60"/>
        <v>2.3250000000000002</v>
      </c>
      <c r="G167" s="11">
        <f t="shared" si="61"/>
        <v>2.0874999999999999</v>
      </c>
      <c r="H167" s="9">
        <f t="shared" si="62"/>
        <v>89.784946236559136</v>
      </c>
      <c r="I167" s="1">
        <f t="shared" si="63"/>
        <v>100</v>
      </c>
    </row>
    <row r="168" spans="1:9" x14ac:dyDescent="0.15">
      <c r="A168" s="1" t="s">
        <v>68</v>
      </c>
      <c r="B168" s="1">
        <v>91</v>
      </c>
      <c r="C168" s="1">
        <v>391</v>
      </c>
      <c r="D168" s="1">
        <v>358</v>
      </c>
      <c r="E168" s="1">
        <v>15</v>
      </c>
      <c r="F168" s="11">
        <f t="shared" si="60"/>
        <v>4.2967032967032965</v>
      </c>
      <c r="G168" s="11">
        <f t="shared" si="61"/>
        <v>3.9340659340659339</v>
      </c>
      <c r="H168" s="9">
        <f t="shared" si="62"/>
        <v>91.56010230179028</v>
      </c>
      <c r="I168" s="1">
        <f t="shared" si="63"/>
        <v>164.83516483516485</v>
      </c>
    </row>
    <row r="169" spans="1:9" x14ac:dyDescent="0.15">
      <c r="A169" s="1" t="s">
        <v>69</v>
      </c>
      <c r="B169" s="1">
        <v>68</v>
      </c>
      <c r="C169" s="1">
        <v>324</v>
      </c>
      <c r="D169" s="1">
        <v>288</v>
      </c>
      <c r="E169" s="1">
        <v>4</v>
      </c>
      <c r="F169" s="11">
        <f t="shared" si="60"/>
        <v>4.7647058823529411</v>
      </c>
      <c r="G169" s="11">
        <f t="shared" si="61"/>
        <v>4.2352941176470589</v>
      </c>
      <c r="H169" s="9">
        <f t="shared" si="62"/>
        <v>88.888888888888886</v>
      </c>
      <c r="I169" s="1">
        <f t="shared" si="63"/>
        <v>58.823529411764703</v>
      </c>
    </row>
    <row r="170" spans="1:9" x14ac:dyDescent="0.15">
      <c r="A170" s="1" t="s">
        <v>70</v>
      </c>
      <c r="B170" s="1">
        <v>45</v>
      </c>
      <c r="C170" s="1">
        <v>255</v>
      </c>
      <c r="D170" s="1">
        <v>225</v>
      </c>
      <c r="E170" s="1">
        <v>1</v>
      </c>
      <c r="F170" s="11">
        <f t="shared" si="60"/>
        <v>5.666666666666667</v>
      </c>
      <c r="G170" s="11">
        <f t="shared" si="61"/>
        <v>5</v>
      </c>
      <c r="H170" s="9">
        <f t="shared" si="62"/>
        <v>88.235294117647058</v>
      </c>
      <c r="I170" s="1">
        <f t="shared" si="63"/>
        <v>22.222222222222221</v>
      </c>
    </row>
    <row r="171" spans="1:9" x14ac:dyDescent="0.15">
      <c r="H171" s="2" t="s">
        <v>174</v>
      </c>
      <c r="I171" s="1">
        <f>SUM(I164:I170)*5</f>
        <v>2949.3742199976937</v>
      </c>
    </row>
    <row r="172" spans="1:9" x14ac:dyDescent="0.15">
      <c r="A172" s="1" t="s">
        <v>87</v>
      </c>
    </row>
    <row r="173" spans="1:9" x14ac:dyDescent="0.15">
      <c r="A173" s="1" t="s">
        <v>0</v>
      </c>
      <c r="B173" s="1">
        <v>430</v>
      </c>
      <c r="C173" s="1">
        <v>1165</v>
      </c>
      <c r="D173" s="1">
        <v>1026</v>
      </c>
      <c r="E173" s="1">
        <v>60</v>
      </c>
      <c r="F173" s="11">
        <f>C173/B173</f>
        <v>2.7093023255813953</v>
      </c>
      <c r="G173" s="11">
        <f>D173/B173</f>
        <v>2.386046511627907</v>
      </c>
      <c r="H173" s="9">
        <f>D173*100/C173</f>
        <v>88.068669527897001</v>
      </c>
      <c r="I173" s="1">
        <f>E173/B173*1000</f>
        <v>139.53488372093022</v>
      </c>
    </row>
    <row r="174" spans="1:9" x14ac:dyDescent="0.15">
      <c r="A174" s="1" t="s">
        <v>64</v>
      </c>
      <c r="B174" s="1">
        <v>42</v>
      </c>
      <c r="C174" s="1">
        <v>9</v>
      </c>
      <c r="D174" s="1">
        <v>8</v>
      </c>
      <c r="E174" s="1">
        <v>6</v>
      </c>
      <c r="F174" s="11">
        <f t="shared" ref="F174:F180" si="64">C174/B174</f>
        <v>0.21428571428571427</v>
      </c>
      <c r="G174" s="11">
        <f t="shared" ref="G174:G180" si="65">D174/B174</f>
        <v>0.19047619047619047</v>
      </c>
      <c r="H174" s="9">
        <f t="shared" ref="H174:H180" si="66">D174*100/C174</f>
        <v>88.888888888888886</v>
      </c>
      <c r="I174" s="1">
        <f t="shared" ref="I174:I180" si="67">E174/B174*1000</f>
        <v>142.85714285714286</v>
      </c>
    </row>
    <row r="175" spans="1:9" x14ac:dyDescent="0.15">
      <c r="A175" s="1" t="s">
        <v>65</v>
      </c>
      <c r="B175" s="1">
        <v>101</v>
      </c>
      <c r="C175" s="1">
        <v>98</v>
      </c>
      <c r="D175" s="1">
        <v>92</v>
      </c>
      <c r="E175" s="1">
        <v>20</v>
      </c>
      <c r="F175" s="11">
        <f t="shared" si="64"/>
        <v>0.97029702970297027</v>
      </c>
      <c r="G175" s="11">
        <f t="shared" si="65"/>
        <v>0.91089108910891092</v>
      </c>
      <c r="H175" s="9">
        <f t="shared" si="66"/>
        <v>93.877551020408163</v>
      </c>
      <c r="I175" s="1">
        <f t="shared" si="67"/>
        <v>198.01980198019803</v>
      </c>
    </row>
    <row r="176" spans="1:9" x14ac:dyDescent="0.15">
      <c r="A176" s="1" t="s">
        <v>66</v>
      </c>
      <c r="B176" s="1">
        <v>90</v>
      </c>
      <c r="C176" s="1">
        <v>190</v>
      </c>
      <c r="D176" s="1">
        <v>168</v>
      </c>
      <c r="E176" s="1">
        <v>11</v>
      </c>
      <c r="F176" s="11">
        <f t="shared" si="64"/>
        <v>2.1111111111111112</v>
      </c>
      <c r="G176" s="11">
        <f t="shared" si="65"/>
        <v>1.8666666666666667</v>
      </c>
      <c r="H176" s="9">
        <f t="shared" si="66"/>
        <v>88.421052631578945</v>
      </c>
      <c r="I176" s="1">
        <f t="shared" si="67"/>
        <v>122.22222222222221</v>
      </c>
    </row>
    <row r="177" spans="1:9" x14ac:dyDescent="0.15">
      <c r="A177" s="1" t="s">
        <v>67</v>
      </c>
      <c r="B177" s="1">
        <v>70</v>
      </c>
      <c r="C177" s="1">
        <v>267</v>
      </c>
      <c r="D177" s="1">
        <v>240</v>
      </c>
      <c r="E177" s="1">
        <v>17</v>
      </c>
      <c r="F177" s="11">
        <f t="shared" si="64"/>
        <v>3.8142857142857145</v>
      </c>
      <c r="G177" s="11">
        <f t="shared" si="65"/>
        <v>3.4285714285714284</v>
      </c>
      <c r="H177" s="9">
        <f t="shared" si="66"/>
        <v>89.887640449438209</v>
      </c>
      <c r="I177" s="1">
        <f t="shared" si="67"/>
        <v>242.85714285714286</v>
      </c>
    </row>
    <row r="178" spans="1:9" x14ac:dyDescent="0.15">
      <c r="A178" s="1" t="s">
        <v>68</v>
      </c>
      <c r="B178" s="1">
        <v>46</v>
      </c>
      <c r="C178" s="1">
        <v>179</v>
      </c>
      <c r="D178" s="1">
        <v>155</v>
      </c>
      <c r="E178" s="1">
        <v>4</v>
      </c>
      <c r="F178" s="11">
        <f t="shared" si="64"/>
        <v>3.8913043478260869</v>
      </c>
      <c r="G178" s="11">
        <f t="shared" si="65"/>
        <v>3.3695652173913042</v>
      </c>
      <c r="H178" s="9">
        <f t="shared" si="66"/>
        <v>86.592178770949715</v>
      </c>
      <c r="I178" s="1">
        <f t="shared" si="67"/>
        <v>86.956521739130437</v>
      </c>
    </row>
    <row r="179" spans="1:9" x14ac:dyDescent="0.15">
      <c r="A179" s="1" t="s">
        <v>69</v>
      </c>
      <c r="B179" s="1">
        <v>43</v>
      </c>
      <c r="C179" s="1">
        <v>228</v>
      </c>
      <c r="D179" s="1">
        <v>197</v>
      </c>
      <c r="E179" s="1">
        <v>1</v>
      </c>
      <c r="F179" s="11">
        <f t="shared" si="64"/>
        <v>5.3023255813953485</v>
      </c>
      <c r="G179" s="11">
        <f t="shared" si="65"/>
        <v>4.5813953488372094</v>
      </c>
      <c r="H179" s="9">
        <f t="shared" si="66"/>
        <v>86.403508771929822</v>
      </c>
      <c r="I179" s="1">
        <f t="shared" si="67"/>
        <v>23.255813953488371</v>
      </c>
    </row>
    <row r="180" spans="1:9" x14ac:dyDescent="0.15">
      <c r="A180" s="1" t="s">
        <v>70</v>
      </c>
      <c r="B180" s="1">
        <v>38</v>
      </c>
      <c r="C180" s="1">
        <v>194</v>
      </c>
      <c r="D180" s="1">
        <v>166</v>
      </c>
      <c r="E180" s="1">
        <v>1</v>
      </c>
      <c r="F180" s="11">
        <f t="shared" si="64"/>
        <v>5.1052631578947372</v>
      </c>
      <c r="G180" s="11">
        <f t="shared" si="65"/>
        <v>4.3684210526315788</v>
      </c>
      <c r="H180" s="9">
        <f t="shared" si="66"/>
        <v>85.567010309278345</v>
      </c>
      <c r="I180" s="1">
        <f t="shared" si="67"/>
        <v>26.315789473684209</v>
      </c>
    </row>
    <row r="181" spans="1:9" x14ac:dyDescent="0.15">
      <c r="H181" s="2" t="s">
        <v>174</v>
      </c>
      <c r="I181" s="1">
        <f>SUM(I174:I180)*5</f>
        <v>4212.4221754150449</v>
      </c>
    </row>
    <row r="182" spans="1:9" x14ac:dyDescent="0.15">
      <c r="A182" s="1" t="s">
        <v>88</v>
      </c>
    </row>
    <row r="183" spans="1:9" x14ac:dyDescent="0.15">
      <c r="A183" s="1" t="s">
        <v>0</v>
      </c>
      <c r="B183" s="1">
        <v>520</v>
      </c>
      <c r="C183" s="1">
        <v>1081</v>
      </c>
      <c r="D183" s="1">
        <v>1026</v>
      </c>
      <c r="E183" s="1">
        <v>46</v>
      </c>
      <c r="F183" s="11">
        <f>C183/B183</f>
        <v>2.078846153846154</v>
      </c>
      <c r="G183" s="11">
        <f>D183/B183</f>
        <v>1.9730769230769232</v>
      </c>
      <c r="H183" s="9">
        <f>D183*100/C183</f>
        <v>94.912118408880673</v>
      </c>
      <c r="I183" s="1">
        <f>E183/B183*1000</f>
        <v>88.461538461538467</v>
      </c>
    </row>
    <row r="184" spans="1:9" x14ac:dyDescent="0.15">
      <c r="A184" s="1" t="s">
        <v>64</v>
      </c>
      <c r="B184" s="1">
        <v>52</v>
      </c>
      <c r="C184" s="1">
        <v>10</v>
      </c>
      <c r="D184" s="1">
        <v>9</v>
      </c>
      <c r="E184" s="1">
        <v>5</v>
      </c>
      <c r="F184" s="11">
        <f t="shared" ref="F184:F190" si="68">C184/B184</f>
        <v>0.19230769230769232</v>
      </c>
      <c r="G184" s="11">
        <f t="shared" ref="G184:G190" si="69">D184/B184</f>
        <v>0.17307692307692307</v>
      </c>
      <c r="H184" s="9">
        <f t="shared" ref="H184:H190" si="70">D184*100/C184</f>
        <v>90</v>
      </c>
      <c r="I184" s="1">
        <f t="shared" ref="I184:I190" si="71">E184/B184*1000</f>
        <v>96.15384615384616</v>
      </c>
    </row>
    <row r="185" spans="1:9" x14ac:dyDescent="0.15">
      <c r="A185" s="1" t="s">
        <v>65</v>
      </c>
      <c r="B185" s="1">
        <v>115</v>
      </c>
      <c r="C185" s="1">
        <v>75</v>
      </c>
      <c r="D185" s="1">
        <v>72</v>
      </c>
      <c r="E185" s="1">
        <v>15</v>
      </c>
      <c r="F185" s="11">
        <f t="shared" si="68"/>
        <v>0.65217391304347827</v>
      </c>
      <c r="G185" s="11">
        <f t="shared" si="69"/>
        <v>0.62608695652173918</v>
      </c>
      <c r="H185" s="9">
        <f t="shared" si="70"/>
        <v>96</v>
      </c>
      <c r="I185" s="1">
        <f t="shared" si="71"/>
        <v>130.43478260869566</v>
      </c>
    </row>
    <row r="186" spans="1:9" x14ac:dyDescent="0.15">
      <c r="A186" s="1" t="s">
        <v>66</v>
      </c>
      <c r="B186" s="1">
        <v>119</v>
      </c>
      <c r="C186" s="1">
        <v>193</v>
      </c>
      <c r="D186" s="1">
        <v>188</v>
      </c>
      <c r="E186" s="1">
        <v>17</v>
      </c>
      <c r="F186" s="11">
        <f t="shared" si="68"/>
        <v>1.6218487394957983</v>
      </c>
      <c r="G186" s="11">
        <f t="shared" si="69"/>
        <v>1.5798319327731092</v>
      </c>
      <c r="H186" s="9">
        <f t="shared" si="70"/>
        <v>97.409326424870471</v>
      </c>
      <c r="I186" s="1">
        <f t="shared" si="71"/>
        <v>142.85714285714286</v>
      </c>
    </row>
    <row r="187" spans="1:9" x14ac:dyDescent="0.15">
      <c r="A187" s="1" t="s">
        <v>67</v>
      </c>
      <c r="B187" s="1">
        <v>62</v>
      </c>
      <c r="C187" s="1">
        <v>157</v>
      </c>
      <c r="D187" s="1">
        <v>149</v>
      </c>
      <c r="E187" s="1">
        <v>6</v>
      </c>
      <c r="F187" s="11">
        <f t="shared" si="68"/>
        <v>2.532258064516129</v>
      </c>
      <c r="G187" s="11">
        <f t="shared" si="69"/>
        <v>2.403225806451613</v>
      </c>
      <c r="H187" s="9">
        <f t="shared" si="70"/>
        <v>94.904458598726109</v>
      </c>
      <c r="I187" s="1">
        <f t="shared" si="71"/>
        <v>96.774193548387089</v>
      </c>
    </row>
    <row r="188" spans="1:9" x14ac:dyDescent="0.15">
      <c r="A188" s="1" t="s">
        <v>68</v>
      </c>
      <c r="B188" s="1">
        <v>60</v>
      </c>
      <c r="C188" s="1">
        <v>184</v>
      </c>
      <c r="D188" s="1">
        <v>172</v>
      </c>
      <c r="E188" s="1">
        <v>2</v>
      </c>
      <c r="F188" s="11">
        <f t="shared" si="68"/>
        <v>3.0666666666666669</v>
      </c>
      <c r="G188" s="11">
        <f t="shared" si="69"/>
        <v>2.8666666666666667</v>
      </c>
      <c r="H188" s="9">
        <f t="shared" si="70"/>
        <v>93.478260869565219</v>
      </c>
      <c r="I188" s="1">
        <f t="shared" si="71"/>
        <v>33.333333333333336</v>
      </c>
    </row>
    <row r="189" spans="1:9" x14ac:dyDescent="0.15">
      <c r="A189" s="1" t="s">
        <v>69</v>
      </c>
      <c r="B189" s="1">
        <v>65</v>
      </c>
      <c r="C189" s="1">
        <v>236</v>
      </c>
      <c r="D189" s="1">
        <v>220</v>
      </c>
      <c r="E189" s="1">
        <v>1</v>
      </c>
      <c r="F189" s="11">
        <f t="shared" si="68"/>
        <v>3.6307692307692307</v>
      </c>
      <c r="G189" s="11">
        <f t="shared" si="69"/>
        <v>3.3846153846153846</v>
      </c>
      <c r="H189" s="9">
        <f t="shared" si="70"/>
        <v>93.220338983050851</v>
      </c>
      <c r="I189" s="1">
        <f t="shared" si="71"/>
        <v>15.384615384615385</v>
      </c>
    </row>
    <row r="190" spans="1:9" x14ac:dyDescent="0.15">
      <c r="A190" s="1" t="s">
        <v>70</v>
      </c>
      <c r="B190" s="1">
        <v>47</v>
      </c>
      <c r="C190" s="1">
        <v>226</v>
      </c>
      <c r="D190" s="1">
        <v>216</v>
      </c>
      <c r="E190" s="1">
        <v>0</v>
      </c>
      <c r="F190" s="11">
        <f t="shared" si="68"/>
        <v>4.8085106382978724</v>
      </c>
      <c r="G190" s="11">
        <f t="shared" si="69"/>
        <v>4.5957446808510642</v>
      </c>
      <c r="H190" s="9">
        <f t="shared" si="70"/>
        <v>95.575221238938056</v>
      </c>
      <c r="I190" s="1">
        <f t="shared" si="71"/>
        <v>0</v>
      </c>
    </row>
    <row r="191" spans="1:9" x14ac:dyDescent="0.15">
      <c r="A191" s="31" t="s">
        <v>164</v>
      </c>
      <c r="B191" s="31"/>
      <c r="C191" s="31"/>
      <c r="D191" s="31"/>
      <c r="E191" s="31"/>
      <c r="F191" s="31"/>
      <c r="G191" s="31"/>
      <c r="H191" s="31"/>
      <c r="I191" s="31"/>
    </row>
    <row r="192" spans="1:9" x14ac:dyDescent="0.15">
      <c r="H192" s="2"/>
      <c r="I192" s="1"/>
    </row>
    <row r="193" spans="1:9" x14ac:dyDescent="0.15">
      <c r="A193" s="1" t="s">
        <v>176</v>
      </c>
    </row>
    <row r="194" spans="1:9" x14ac:dyDescent="0.15">
      <c r="A194" s="13"/>
      <c r="B194" s="14"/>
      <c r="C194" s="14"/>
      <c r="D194" s="14"/>
      <c r="E194" s="14"/>
      <c r="F194" s="34" t="s">
        <v>169</v>
      </c>
      <c r="G194" s="34"/>
      <c r="H194" s="15" t="s">
        <v>170</v>
      </c>
      <c r="I194" s="16" t="s">
        <v>173</v>
      </c>
    </row>
    <row r="195" spans="1:9" x14ac:dyDescent="0.15">
      <c r="A195" s="17"/>
      <c r="B195" s="18" t="s">
        <v>165</v>
      </c>
      <c r="C195" s="18" t="s">
        <v>166</v>
      </c>
      <c r="D195" s="18" t="s">
        <v>167</v>
      </c>
      <c r="E195" s="18" t="s">
        <v>168</v>
      </c>
      <c r="F195" s="8" t="s">
        <v>166</v>
      </c>
      <c r="G195" s="8" t="s">
        <v>167</v>
      </c>
      <c r="H195" s="18" t="s">
        <v>171</v>
      </c>
      <c r="I195" s="19" t="s">
        <v>172</v>
      </c>
    </row>
    <row r="196" spans="1:9" x14ac:dyDescent="0.15">
      <c r="A196" s="1" t="s">
        <v>89</v>
      </c>
    </row>
    <row r="197" spans="1:9" x14ac:dyDescent="0.15">
      <c r="A197" s="1" t="s">
        <v>0</v>
      </c>
      <c r="B197" s="1">
        <v>375</v>
      </c>
      <c r="C197" s="1">
        <v>771</v>
      </c>
      <c r="D197" s="1">
        <v>726</v>
      </c>
      <c r="E197" s="1">
        <v>41</v>
      </c>
      <c r="F197" s="11">
        <f>C197/B197</f>
        <v>2.056</v>
      </c>
      <c r="G197" s="11">
        <f>D197/B197</f>
        <v>1.9359999999999999</v>
      </c>
      <c r="H197" s="9">
        <f>D197*100/C197</f>
        <v>94.163424124513625</v>
      </c>
      <c r="I197" s="1">
        <f>E197/B197*1000</f>
        <v>109.33333333333334</v>
      </c>
    </row>
    <row r="198" spans="1:9" x14ac:dyDescent="0.15">
      <c r="A198" s="1" t="s">
        <v>64</v>
      </c>
      <c r="B198" s="1">
        <v>43</v>
      </c>
      <c r="C198" s="1">
        <v>11</v>
      </c>
      <c r="D198" s="1">
        <v>10</v>
      </c>
      <c r="E198" s="1">
        <v>1</v>
      </c>
      <c r="F198" s="11">
        <f t="shared" ref="F198:F204" si="72">C198/B198</f>
        <v>0.2558139534883721</v>
      </c>
      <c r="G198" s="11">
        <f t="shared" ref="G198:G204" si="73">D198/B198</f>
        <v>0.23255813953488372</v>
      </c>
      <c r="H198" s="9">
        <f t="shared" ref="H198:H204" si="74">D198*100/C198</f>
        <v>90.909090909090907</v>
      </c>
      <c r="I198" s="1">
        <f t="shared" ref="I198:I204" si="75">E198/B198*1000</f>
        <v>23.255813953488371</v>
      </c>
    </row>
    <row r="199" spans="1:9" x14ac:dyDescent="0.15">
      <c r="A199" s="1" t="s">
        <v>65</v>
      </c>
      <c r="B199" s="1">
        <v>91</v>
      </c>
      <c r="C199" s="1">
        <v>87</v>
      </c>
      <c r="D199" s="1">
        <v>85</v>
      </c>
      <c r="E199" s="1">
        <v>16</v>
      </c>
      <c r="F199" s="11">
        <f t="shared" si="72"/>
        <v>0.95604395604395609</v>
      </c>
      <c r="G199" s="11">
        <f t="shared" si="73"/>
        <v>0.93406593406593408</v>
      </c>
      <c r="H199" s="9">
        <f t="shared" si="74"/>
        <v>97.701149425287355</v>
      </c>
      <c r="I199" s="1">
        <f t="shared" si="75"/>
        <v>175.82417582417582</v>
      </c>
    </row>
    <row r="200" spans="1:9" x14ac:dyDescent="0.15">
      <c r="A200" s="1" t="s">
        <v>66</v>
      </c>
      <c r="B200" s="1">
        <v>72</v>
      </c>
      <c r="C200" s="1">
        <v>136</v>
      </c>
      <c r="D200" s="1">
        <v>129</v>
      </c>
      <c r="E200" s="1">
        <v>12</v>
      </c>
      <c r="F200" s="11">
        <f t="shared" si="72"/>
        <v>1.8888888888888888</v>
      </c>
      <c r="G200" s="11">
        <f t="shared" si="73"/>
        <v>1.7916666666666667</v>
      </c>
      <c r="H200" s="9">
        <f t="shared" si="74"/>
        <v>94.852941176470594</v>
      </c>
      <c r="I200" s="1">
        <f t="shared" si="75"/>
        <v>166.66666666666666</v>
      </c>
    </row>
    <row r="201" spans="1:9" x14ac:dyDescent="0.15">
      <c r="A201" s="1" t="s">
        <v>67</v>
      </c>
      <c r="B201" s="1">
        <v>59</v>
      </c>
      <c r="C201" s="1">
        <v>131</v>
      </c>
      <c r="D201" s="1">
        <v>126</v>
      </c>
      <c r="E201" s="1">
        <v>8</v>
      </c>
      <c r="F201" s="11">
        <f t="shared" si="72"/>
        <v>2.2203389830508473</v>
      </c>
      <c r="G201" s="11">
        <f t="shared" si="73"/>
        <v>2.1355932203389831</v>
      </c>
      <c r="H201" s="9">
        <f t="shared" si="74"/>
        <v>96.18320610687023</v>
      </c>
      <c r="I201" s="1">
        <f t="shared" si="75"/>
        <v>135.59322033898306</v>
      </c>
    </row>
    <row r="202" spans="1:9" x14ac:dyDescent="0.15">
      <c r="A202" s="1" t="s">
        <v>68</v>
      </c>
      <c r="B202" s="1">
        <v>37</v>
      </c>
      <c r="C202" s="1">
        <v>111</v>
      </c>
      <c r="D202" s="1">
        <v>107</v>
      </c>
      <c r="E202" s="1">
        <v>3</v>
      </c>
      <c r="F202" s="11">
        <f t="shared" si="72"/>
        <v>3</v>
      </c>
      <c r="G202" s="11">
        <f t="shared" si="73"/>
        <v>2.8918918918918921</v>
      </c>
      <c r="H202" s="9">
        <f t="shared" si="74"/>
        <v>96.396396396396398</v>
      </c>
      <c r="I202" s="1">
        <f t="shared" si="75"/>
        <v>81.081081081081081</v>
      </c>
    </row>
    <row r="203" spans="1:9" x14ac:dyDescent="0.15">
      <c r="A203" s="1" t="s">
        <v>69</v>
      </c>
      <c r="B203" s="1">
        <v>37</v>
      </c>
      <c r="C203" s="1">
        <v>141</v>
      </c>
      <c r="D203" s="1">
        <v>130</v>
      </c>
      <c r="E203" s="1">
        <v>1</v>
      </c>
      <c r="F203" s="11">
        <f t="shared" si="72"/>
        <v>3.810810810810811</v>
      </c>
      <c r="G203" s="11">
        <f t="shared" si="73"/>
        <v>3.5135135135135136</v>
      </c>
      <c r="H203" s="9">
        <f t="shared" si="74"/>
        <v>92.198581560283685</v>
      </c>
      <c r="I203" s="1">
        <f t="shared" si="75"/>
        <v>27.027027027027028</v>
      </c>
    </row>
    <row r="204" spans="1:9" x14ac:dyDescent="0.15">
      <c r="A204" s="1" t="s">
        <v>70</v>
      </c>
      <c r="B204" s="1">
        <v>36</v>
      </c>
      <c r="C204" s="1">
        <v>154</v>
      </c>
      <c r="D204" s="1">
        <v>139</v>
      </c>
      <c r="E204" s="1">
        <v>0</v>
      </c>
      <c r="F204" s="11">
        <f t="shared" si="72"/>
        <v>4.2777777777777777</v>
      </c>
      <c r="G204" s="11">
        <f t="shared" si="73"/>
        <v>3.8611111111111112</v>
      </c>
      <c r="H204" s="9">
        <f t="shared" si="74"/>
        <v>90.259740259740255</v>
      </c>
      <c r="I204" s="1">
        <f t="shared" si="75"/>
        <v>0</v>
      </c>
    </row>
    <row r="205" spans="1:9" x14ac:dyDescent="0.15">
      <c r="H205" s="2" t="s">
        <v>174</v>
      </c>
      <c r="I205" s="1">
        <f>SUM(I198:I204)*5</f>
        <v>3047.2399244571097</v>
      </c>
    </row>
    <row r="206" spans="1:9" x14ac:dyDescent="0.15">
      <c r="A206" s="1" t="s">
        <v>90</v>
      </c>
    </row>
    <row r="207" spans="1:9" x14ac:dyDescent="0.15">
      <c r="A207" s="1" t="s">
        <v>0</v>
      </c>
      <c r="B207" s="1">
        <v>357</v>
      </c>
      <c r="C207" s="1">
        <v>679</v>
      </c>
      <c r="D207" s="1">
        <v>610</v>
      </c>
      <c r="E207" s="1">
        <v>22</v>
      </c>
      <c r="F207" s="11">
        <f>C207/B207</f>
        <v>1.9019607843137254</v>
      </c>
      <c r="G207" s="11">
        <f>D207/B207</f>
        <v>1.7086834733893557</v>
      </c>
      <c r="H207" s="9">
        <f>D207*100/C207</f>
        <v>89.837997054491893</v>
      </c>
      <c r="I207" s="1">
        <f>E207/B207*1000</f>
        <v>61.624649859943979</v>
      </c>
    </row>
    <row r="208" spans="1:9" x14ac:dyDescent="0.15">
      <c r="A208" s="1" t="s">
        <v>64</v>
      </c>
      <c r="B208" s="1">
        <v>39</v>
      </c>
      <c r="C208" s="1">
        <v>7</v>
      </c>
      <c r="D208" s="1">
        <v>7</v>
      </c>
      <c r="E208" s="1">
        <v>2</v>
      </c>
      <c r="F208" s="11">
        <f t="shared" ref="F208:F214" si="76">C208/B208</f>
        <v>0.17948717948717949</v>
      </c>
      <c r="G208" s="11">
        <f t="shared" ref="G208:G214" si="77">D208/B208</f>
        <v>0.17948717948717949</v>
      </c>
      <c r="H208" s="9">
        <f t="shared" ref="H208:H214" si="78">D208*100/C208</f>
        <v>100</v>
      </c>
      <c r="I208" s="1">
        <f t="shared" ref="I208:I214" si="79">E208/B208*1000</f>
        <v>51.282051282051277</v>
      </c>
    </row>
    <row r="209" spans="1:9" x14ac:dyDescent="0.15">
      <c r="A209" s="1" t="s">
        <v>65</v>
      </c>
      <c r="B209" s="1">
        <v>74</v>
      </c>
      <c r="C209" s="1">
        <v>56</v>
      </c>
      <c r="D209" s="1">
        <v>53</v>
      </c>
      <c r="E209" s="1">
        <v>7</v>
      </c>
      <c r="F209" s="11">
        <f t="shared" si="76"/>
        <v>0.7567567567567568</v>
      </c>
      <c r="G209" s="11">
        <f t="shared" si="77"/>
        <v>0.71621621621621623</v>
      </c>
      <c r="H209" s="9">
        <f t="shared" si="78"/>
        <v>94.642857142857139</v>
      </c>
      <c r="I209" s="1">
        <f t="shared" si="79"/>
        <v>94.594594594594597</v>
      </c>
    </row>
    <row r="210" spans="1:9" x14ac:dyDescent="0.15">
      <c r="A210" s="1" t="s">
        <v>66</v>
      </c>
      <c r="B210" s="1">
        <v>72</v>
      </c>
      <c r="C210" s="1">
        <v>88</v>
      </c>
      <c r="D210" s="1">
        <v>81</v>
      </c>
      <c r="E210" s="1">
        <v>4</v>
      </c>
      <c r="F210" s="11">
        <f t="shared" si="76"/>
        <v>1.2222222222222223</v>
      </c>
      <c r="G210" s="11">
        <f t="shared" si="77"/>
        <v>1.125</v>
      </c>
      <c r="H210" s="9">
        <f t="shared" si="78"/>
        <v>92.045454545454547</v>
      </c>
      <c r="I210" s="1">
        <f t="shared" si="79"/>
        <v>55.55555555555555</v>
      </c>
    </row>
    <row r="211" spans="1:9" x14ac:dyDescent="0.15">
      <c r="A211" s="1" t="s">
        <v>67</v>
      </c>
      <c r="B211" s="1">
        <v>47</v>
      </c>
      <c r="C211" s="1">
        <v>83</v>
      </c>
      <c r="D211" s="1">
        <v>78</v>
      </c>
      <c r="E211" s="1">
        <v>3</v>
      </c>
      <c r="F211" s="11">
        <f t="shared" si="76"/>
        <v>1.7659574468085106</v>
      </c>
      <c r="G211" s="11">
        <f t="shared" si="77"/>
        <v>1.6595744680851063</v>
      </c>
      <c r="H211" s="9">
        <f t="shared" si="78"/>
        <v>93.975903614457835</v>
      </c>
      <c r="I211" s="1">
        <f t="shared" si="79"/>
        <v>63.829787234042549</v>
      </c>
    </row>
    <row r="212" spans="1:9" x14ac:dyDescent="0.15">
      <c r="A212" s="1" t="s">
        <v>68</v>
      </c>
      <c r="B212" s="1">
        <v>40</v>
      </c>
      <c r="C212" s="1">
        <v>110</v>
      </c>
      <c r="D212" s="1">
        <v>97</v>
      </c>
      <c r="E212" s="1">
        <v>3</v>
      </c>
      <c r="F212" s="11">
        <f t="shared" si="76"/>
        <v>2.75</v>
      </c>
      <c r="G212" s="11">
        <f t="shared" si="77"/>
        <v>2.4249999999999998</v>
      </c>
      <c r="H212" s="9">
        <f t="shared" si="78"/>
        <v>88.181818181818187</v>
      </c>
      <c r="I212" s="1">
        <f t="shared" si="79"/>
        <v>75</v>
      </c>
    </row>
    <row r="213" spans="1:9" x14ac:dyDescent="0.15">
      <c r="A213" s="1" t="s">
        <v>69</v>
      </c>
      <c r="B213" s="1">
        <v>47</v>
      </c>
      <c r="C213" s="1">
        <v>182</v>
      </c>
      <c r="D213" s="1">
        <v>161</v>
      </c>
      <c r="E213" s="1">
        <v>3</v>
      </c>
      <c r="F213" s="11">
        <f t="shared" si="76"/>
        <v>3.8723404255319149</v>
      </c>
      <c r="G213" s="11">
        <f t="shared" si="77"/>
        <v>3.4255319148936172</v>
      </c>
      <c r="H213" s="9">
        <f t="shared" si="78"/>
        <v>88.461538461538467</v>
      </c>
      <c r="I213" s="1">
        <f t="shared" si="79"/>
        <v>63.829787234042549</v>
      </c>
    </row>
    <row r="214" spans="1:9" x14ac:dyDescent="0.15">
      <c r="A214" s="1" t="s">
        <v>70</v>
      </c>
      <c r="B214" s="1">
        <v>38</v>
      </c>
      <c r="C214" s="1">
        <v>153</v>
      </c>
      <c r="D214" s="1">
        <v>133</v>
      </c>
      <c r="E214" s="1">
        <v>0</v>
      </c>
      <c r="F214" s="11">
        <f t="shared" si="76"/>
        <v>4.0263157894736841</v>
      </c>
      <c r="G214" s="11">
        <f t="shared" si="77"/>
        <v>3.5</v>
      </c>
      <c r="H214" s="9">
        <f t="shared" si="78"/>
        <v>86.928104575163403</v>
      </c>
      <c r="I214" s="1">
        <f t="shared" si="79"/>
        <v>0</v>
      </c>
    </row>
    <row r="215" spans="1:9" x14ac:dyDescent="0.15">
      <c r="H215" s="2" t="s">
        <v>174</v>
      </c>
      <c r="I215" s="1">
        <f>SUM(I208:I214)*5</f>
        <v>2020.4588795014324</v>
      </c>
    </row>
    <row r="216" spans="1:9" x14ac:dyDescent="0.15">
      <c r="A216" s="1" t="s">
        <v>91</v>
      </c>
    </row>
    <row r="217" spans="1:9" x14ac:dyDescent="0.15">
      <c r="A217" s="1" t="s">
        <v>0</v>
      </c>
      <c r="B217" s="1">
        <v>207</v>
      </c>
      <c r="C217" s="1">
        <v>570</v>
      </c>
      <c r="D217" s="1">
        <v>537</v>
      </c>
      <c r="E217" s="1">
        <v>32</v>
      </c>
      <c r="F217" s="11">
        <f>C217/B217</f>
        <v>2.7536231884057969</v>
      </c>
      <c r="G217" s="11">
        <f>D217/B217</f>
        <v>2.5942028985507246</v>
      </c>
      <c r="H217" s="9">
        <f>D217*100/C217</f>
        <v>94.21052631578948</v>
      </c>
      <c r="I217" s="1">
        <f>E217/B217*1000</f>
        <v>154.58937198067633</v>
      </c>
    </row>
    <row r="218" spans="1:9" x14ac:dyDescent="0.15">
      <c r="A218" s="1" t="s">
        <v>64</v>
      </c>
      <c r="B218" s="1">
        <v>29</v>
      </c>
      <c r="C218" s="1">
        <v>7</v>
      </c>
      <c r="D218" s="1">
        <v>6</v>
      </c>
      <c r="E218" s="1">
        <v>3</v>
      </c>
      <c r="F218" s="11">
        <f t="shared" ref="F218:F224" si="80">C218/B218</f>
        <v>0.2413793103448276</v>
      </c>
      <c r="G218" s="11">
        <f t="shared" ref="G218:G224" si="81">D218/B218</f>
        <v>0.20689655172413793</v>
      </c>
      <c r="H218" s="9">
        <f t="shared" ref="H218:H224" si="82">D218*100/C218</f>
        <v>85.714285714285708</v>
      </c>
      <c r="I218" s="1">
        <f t="shared" ref="I218:I224" si="83">E218/B218*1000</f>
        <v>103.44827586206897</v>
      </c>
    </row>
    <row r="219" spans="1:9" x14ac:dyDescent="0.15">
      <c r="A219" s="1" t="s">
        <v>65</v>
      </c>
      <c r="B219" s="1">
        <v>43</v>
      </c>
      <c r="C219" s="1">
        <v>44</v>
      </c>
      <c r="D219" s="1">
        <v>43</v>
      </c>
      <c r="E219" s="1">
        <v>9</v>
      </c>
      <c r="F219" s="11">
        <f t="shared" si="80"/>
        <v>1.0232558139534884</v>
      </c>
      <c r="G219" s="11">
        <f t="shared" si="81"/>
        <v>1</v>
      </c>
      <c r="H219" s="9">
        <f t="shared" si="82"/>
        <v>97.727272727272734</v>
      </c>
      <c r="I219" s="1">
        <f t="shared" si="83"/>
        <v>209.30232558139537</v>
      </c>
    </row>
    <row r="220" spans="1:9" x14ac:dyDescent="0.15">
      <c r="A220" s="1" t="s">
        <v>66</v>
      </c>
      <c r="B220" s="1">
        <v>31</v>
      </c>
      <c r="C220" s="1">
        <v>63</v>
      </c>
      <c r="D220" s="1">
        <v>60</v>
      </c>
      <c r="E220" s="1">
        <v>5</v>
      </c>
      <c r="F220" s="11">
        <f t="shared" si="80"/>
        <v>2.032258064516129</v>
      </c>
      <c r="G220" s="11">
        <f t="shared" si="81"/>
        <v>1.935483870967742</v>
      </c>
      <c r="H220" s="9">
        <f t="shared" si="82"/>
        <v>95.238095238095241</v>
      </c>
      <c r="I220" s="1">
        <f t="shared" si="83"/>
        <v>161.29032258064515</v>
      </c>
    </row>
    <row r="221" spans="1:9" x14ac:dyDescent="0.15">
      <c r="A221" s="1" t="s">
        <v>67</v>
      </c>
      <c r="B221" s="1">
        <v>48</v>
      </c>
      <c r="C221" s="1">
        <v>194</v>
      </c>
      <c r="D221" s="1">
        <v>185</v>
      </c>
      <c r="E221" s="1">
        <v>12</v>
      </c>
      <c r="F221" s="11">
        <f t="shared" si="80"/>
        <v>4.041666666666667</v>
      </c>
      <c r="G221" s="11">
        <f t="shared" si="81"/>
        <v>3.8541666666666665</v>
      </c>
      <c r="H221" s="9">
        <f t="shared" si="82"/>
        <v>95.360824742268036</v>
      </c>
      <c r="I221" s="1">
        <f t="shared" si="83"/>
        <v>250</v>
      </c>
    </row>
    <row r="222" spans="1:9" x14ac:dyDescent="0.15">
      <c r="A222" s="1" t="s">
        <v>68</v>
      </c>
      <c r="B222" s="1">
        <v>23</v>
      </c>
      <c r="C222" s="1">
        <v>112</v>
      </c>
      <c r="D222" s="1">
        <v>105</v>
      </c>
      <c r="E222" s="1">
        <v>2</v>
      </c>
      <c r="F222" s="11">
        <f t="shared" si="80"/>
        <v>4.8695652173913047</v>
      </c>
      <c r="G222" s="11">
        <f t="shared" si="81"/>
        <v>4.5652173913043477</v>
      </c>
      <c r="H222" s="9">
        <f t="shared" si="82"/>
        <v>93.75</v>
      </c>
      <c r="I222" s="1">
        <f t="shared" si="83"/>
        <v>86.956521739130437</v>
      </c>
    </row>
    <row r="223" spans="1:9" x14ac:dyDescent="0.15">
      <c r="A223" s="1" t="s">
        <v>69</v>
      </c>
      <c r="B223" s="1">
        <v>15</v>
      </c>
      <c r="C223" s="1">
        <v>52</v>
      </c>
      <c r="D223" s="1">
        <v>51</v>
      </c>
      <c r="E223" s="1">
        <v>1</v>
      </c>
      <c r="F223" s="11">
        <f t="shared" si="80"/>
        <v>3.4666666666666668</v>
      </c>
      <c r="G223" s="11">
        <f t="shared" si="81"/>
        <v>3.4</v>
      </c>
      <c r="H223" s="9">
        <f t="shared" si="82"/>
        <v>98.07692307692308</v>
      </c>
      <c r="I223" s="1">
        <f t="shared" si="83"/>
        <v>66.666666666666671</v>
      </c>
    </row>
    <row r="224" spans="1:9" x14ac:dyDescent="0.15">
      <c r="A224" s="1" t="s">
        <v>70</v>
      </c>
      <c r="B224" s="1">
        <v>18</v>
      </c>
      <c r="C224" s="1">
        <v>98</v>
      </c>
      <c r="D224" s="1">
        <v>87</v>
      </c>
      <c r="E224" s="1">
        <v>0</v>
      </c>
      <c r="F224" s="11">
        <f t="shared" si="80"/>
        <v>5.4444444444444446</v>
      </c>
      <c r="G224" s="11">
        <f t="shared" si="81"/>
        <v>4.833333333333333</v>
      </c>
      <c r="H224" s="9">
        <f t="shared" si="82"/>
        <v>88.775510204081627</v>
      </c>
      <c r="I224" s="1">
        <f t="shared" si="83"/>
        <v>0</v>
      </c>
    </row>
    <row r="225" spans="1:9" x14ac:dyDescent="0.15">
      <c r="H225" s="2" t="s">
        <v>174</v>
      </c>
      <c r="I225" s="1">
        <f>SUM(I218:I224)*5</f>
        <v>4388.3205621495326</v>
      </c>
    </row>
    <row r="226" spans="1:9" x14ac:dyDescent="0.15">
      <c r="A226" s="1" t="s">
        <v>92</v>
      </c>
    </row>
    <row r="227" spans="1:9" x14ac:dyDescent="0.15">
      <c r="A227" s="1" t="s">
        <v>0</v>
      </c>
      <c r="B227" s="1">
        <v>289</v>
      </c>
      <c r="C227" s="1">
        <v>878</v>
      </c>
      <c r="D227" s="1">
        <v>765</v>
      </c>
      <c r="E227" s="1">
        <v>47</v>
      </c>
      <c r="F227" s="11">
        <f>C227/B227</f>
        <v>3.0380622837370241</v>
      </c>
      <c r="G227" s="11">
        <f>D227/B227</f>
        <v>2.6470588235294117</v>
      </c>
      <c r="H227" s="9">
        <f>D227*100/C227</f>
        <v>87.129840546697039</v>
      </c>
      <c r="I227" s="1">
        <f>E227/B227*1000</f>
        <v>162.62975778546712</v>
      </c>
    </row>
    <row r="228" spans="1:9" x14ac:dyDescent="0.15">
      <c r="A228" s="1" t="s">
        <v>64</v>
      </c>
      <c r="B228" s="1">
        <v>35</v>
      </c>
      <c r="C228" s="1">
        <v>11</v>
      </c>
      <c r="D228" s="1">
        <v>11</v>
      </c>
      <c r="E228" s="1">
        <v>1</v>
      </c>
      <c r="F228" s="11">
        <f t="shared" ref="F228:F234" si="84">C228/B228</f>
        <v>0.31428571428571428</v>
      </c>
      <c r="G228" s="11">
        <f t="shared" ref="G228:G234" si="85">D228/B228</f>
        <v>0.31428571428571428</v>
      </c>
      <c r="H228" s="9">
        <f t="shared" ref="H228:H234" si="86">D228*100/C228</f>
        <v>100</v>
      </c>
      <c r="I228" s="1">
        <f t="shared" ref="I228:I234" si="87">E228/B228*1000</f>
        <v>28.571428571428569</v>
      </c>
    </row>
    <row r="229" spans="1:9" x14ac:dyDescent="0.15">
      <c r="A229" s="1" t="s">
        <v>65</v>
      </c>
      <c r="B229" s="1">
        <v>66</v>
      </c>
      <c r="C229" s="1">
        <v>111</v>
      </c>
      <c r="D229" s="1">
        <v>101</v>
      </c>
      <c r="E229" s="1">
        <v>20</v>
      </c>
      <c r="F229" s="11">
        <f t="shared" si="84"/>
        <v>1.6818181818181819</v>
      </c>
      <c r="G229" s="11">
        <f t="shared" si="85"/>
        <v>1.5303030303030303</v>
      </c>
      <c r="H229" s="9">
        <f t="shared" si="86"/>
        <v>90.990990990990994</v>
      </c>
      <c r="I229" s="1">
        <f t="shared" si="87"/>
        <v>303.03030303030306</v>
      </c>
    </row>
    <row r="230" spans="1:9" x14ac:dyDescent="0.15">
      <c r="A230" s="1" t="s">
        <v>66</v>
      </c>
      <c r="B230" s="1">
        <v>61</v>
      </c>
      <c r="C230" s="1">
        <v>164</v>
      </c>
      <c r="D230" s="1">
        <v>141</v>
      </c>
      <c r="E230" s="1">
        <v>13</v>
      </c>
      <c r="F230" s="11">
        <f t="shared" si="84"/>
        <v>2.6885245901639343</v>
      </c>
      <c r="G230" s="11">
        <f t="shared" si="85"/>
        <v>2.3114754098360657</v>
      </c>
      <c r="H230" s="9">
        <f t="shared" si="86"/>
        <v>85.975609756097555</v>
      </c>
      <c r="I230" s="1">
        <f t="shared" si="87"/>
        <v>213.11475409836063</v>
      </c>
    </row>
    <row r="231" spans="1:9" x14ac:dyDescent="0.15">
      <c r="A231" s="1" t="s">
        <v>67</v>
      </c>
      <c r="B231" s="1">
        <v>47</v>
      </c>
      <c r="C231" s="1">
        <v>185</v>
      </c>
      <c r="D231" s="1">
        <v>164</v>
      </c>
      <c r="E231" s="1">
        <v>10</v>
      </c>
      <c r="F231" s="11">
        <f t="shared" si="84"/>
        <v>3.9361702127659575</v>
      </c>
      <c r="G231" s="11">
        <f t="shared" si="85"/>
        <v>3.4893617021276597</v>
      </c>
      <c r="H231" s="9">
        <f t="shared" si="86"/>
        <v>88.648648648648646</v>
      </c>
      <c r="I231" s="1">
        <f t="shared" si="87"/>
        <v>212.7659574468085</v>
      </c>
    </row>
    <row r="232" spans="1:9" x14ac:dyDescent="0.15">
      <c r="A232" s="1" t="s">
        <v>68</v>
      </c>
      <c r="B232" s="1">
        <v>32</v>
      </c>
      <c r="C232" s="1">
        <v>135</v>
      </c>
      <c r="D232" s="1">
        <v>122</v>
      </c>
      <c r="E232" s="1">
        <v>2</v>
      </c>
      <c r="F232" s="11">
        <f t="shared" si="84"/>
        <v>4.21875</v>
      </c>
      <c r="G232" s="11">
        <f t="shared" si="85"/>
        <v>3.8125</v>
      </c>
      <c r="H232" s="9">
        <f t="shared" si="86"/>
        <v>90.370370370370367</v>
      </c>
      <c r="I232" s="1">
        <f t="shared" si="87"/>
        <v>62.5</v>
      </c>
    </row>
    <row r="233" spans="1:9" x14ac:dyDescent="0.15">
      <c r="A233" s="1" t="s">
        <v>69</v>
      </c>
      <c r="B233" s="1">
        <v>19</v>
      </c>
      <c r="C233" s="1">
        <v>78</v>
      </c>
      <c r="D233" s="1">
        <v>70</v>
      </c>
      <c r="E233" s="1">
        <v>1</v>
      </c>
      <c r="F233" s="11">
        <f t="shared" si="84"/>
        <v>4.1052631578947372</v>
      </c>
      <c r="G233" s="11">
        <f t="shared" si="85"/>
        <v>3.6842105263157894</v>
      </c>
      <c r="H233" s="9">
        <f t="shared" si="86"/>
        <v>89.743589743589737</v>
      </c>
      <c r="I233" s="1">
        <f t="shared" si="87"/>
        <v>52.631578947368418</v>
      </c>
    </row>
    <row r="234" spans="1:9" x14ac:dyDescent="0.15">
      <c r="A234" s="1" t="s">
        <v>70</v>
      </c>
      <c r="B234" s="1">
        <v>29</v>
      </c>
      <c r="C234" s="1">
        <v>194</v>
      </c>
      <c r="D234" s="1">
        <v>156</v>
      </c>
      <c r="E234" s="1">
        <v>0</v>
      </c>
      <c r="F234" s="11">
        <f t="shared" si="84"/>
        <v>6.6896551724137927</v>
      </c>
      <c r="G234" s="11">
        <f t="shared" si="85"/>
        <v>5.3793103448275863</v>
      </c>
      <c r="H234" s="9">
        <f t="shared" si="86"/>
        <v>80.412371134020617</v>
      </c>
      <c r="I234" s="1">
        <f t="shared" si="87"/>
        <v>0</v>
      </c>
    </row>
    <row r="235" spans="1:9" x14ac:dyDescent="0.15">
      <c r="H235" s="2" t="s">
        <v>174</v>
      </c>
      <c r="I235" s="1">
        <f>SUM(I228:I234)*5</f>
        <v>4363.0701104713462</v>
      </c>
    </row>
    <row r="236" spans="1:9" x14ac:dyDescent="0.15">
      <c r="A236" s="1" t="s">
        <v>93</v>
      </c>
    </row>
    <row r="237" spans="1:9" x14ac:dyDescent="0.15">
      <c r="A237" s="1" t="s">
        <v>0</v>
      </c>
      <c r="B237" s="1">
        <v>605</v>
      </c>
      <c r="C237" s="1">
        <v>1573</v>
      </c>
      <c r="D237" s="1">
        <v>1422</v>
      </c>
      <c r="E237" s="1">
        <v>94</v>
      </c>
      <c r="F237" s="11">
        <f>C237/B237</f>
        <v>2.6</v>
      </c>
      <c r="G237" s="11">
        <f>D237/B237</f>
        <v>2.3504132231404959</v>
      </c>
      <c r="H237" s="9">
        <f>D237*100/C237</f>
        <v>90.400508582326765</v>
      </c>
      <c r="I237" s="1">
        <f>E237/B237*1000</f>
        <v>155.37190082644628</v>
      </c>
    </row>
    <row r="238" spans="1:9" x14ac:dyDescent="0.15">
      <c r="A238" s="1" t="s">
        <v>64</v>
      </c>
      <c r="B238" s="1">
        <v>87</v>
      </c>
      <c r="C238" s="1">
        <v>13</v>
      </c>
      <c r="D238" s="1">
        <v>11</v>
      </c>
      <c r="E238" s="1">
        <v>3</v>
      </c>
      <c r="F238" s="11">
        <f t="shared" ref="F238:F244" si="88">C238/B238</f>
        <v>0.14942528735632185</v>
      </c>
      <c r="G238" s="11">
        <f t="shared" ref="G238:G244" si="89">D238/B238</f>
        <v>0.12643678160919541</v>
      </c>
      <c r="H238" s="9">
        <f t="shared" ref="H238:H244" si="90">D238*100/C238</f>
        <v>84.615384615384613</v>
      </c>
      <c r="I238" s="1">
        <f t="shared" ref="I238:I244" si="91">E238/B238*1000</f>
        <v>34.482758620689651</v>
      </c>
    </row>
    <row r="239" spans="1:9" x14ac:dyDescent="0.15">
      <c r="A239" s="1" t="s">
        <v>65</v>
      </c>
      <c r="B239" s="1">
        <v>127</v>
      </c>
      <c r="C239" s="1">
        <v>100</v>
      </c>
      <c r="D239" s="1">
        <v>92</v>
      </c>
      <c r="E239" s="1">
        <v>24</v>
      </c>
      <c r="F239" s="11">
        <f t="shared" si="88"/>
        <v>0.78740157480314965</v>
      </c>
      <c r="G239" s="11">
        <f t="shared" si="89"/>
        <v>0.72440944881889768</v>
      </c>
      <c r="H239" s="9">
        <f t="shared" si="90"/>
        <v>92</v>
      </c>
      <c r="I239" s="1">
        <f t="shared" si="91"/>
        <v>188.97637795275591</v>
      </c>
    </row>
    <row r="240" spans="1:9" x14ac:dyDescent="0.15">
      <c r="A240" s="1" t="s">
        <v>66</v>
      </c>
      <c r="B240" s="1">
        <v>120</v>
      </c>
      <c r="C240" s="1">
        <v>277</v>
      </c>
      <c r="D240" s="1">
        <v>255</v>
      </c>
      <c r="E240" s="1">
        <v>36</v>
      </c>
      <c r="F240" s="11">
        <f t="shared" si="88"/>
        <v>2.3083333333333331</v>
      </c>
      <c r="G240" s="11">
        <f t="shared" si="89"/>
        <v>2.125</v>
      </c>
      <c r="H240" s="9">
        <f t="shared" si="90"/>
        <v>92.057761732851986</v>
      </c>
      <c r="I240" s="1">
        <f t="shared" si="91"/>
        <v>300</v>
      </c>
    </row>
    <row r="241" spans="1:9" x14ac:dyDescent="0.15">
      <c r="A241" s="1" t="s">
        <v>67</v>
      </c>
      <c r="B241" s="1">
        <v>98</v>
      </c>
      <c r="C241" s="1">
        <v>351</v>
      </c>
      <c r="D241" s="1">
        <v>325</v>
      </c>
      <c r="E241" s="1">
        <v>16</v>
      </c>
      <c r="F241" s="11">
        <f t="shared" si="88"/>
        <v>3.5816326530612246</v>
      </c>
      <c r="G241" s="11">
        <f t="shared" si="89"/>
        <v>3.3163265306122449</v>
      </c>
      <c r="H241" s="9">
        <f t="shared" si="90"/>
        <v>92.592592592592595</v>
      </c>
      <c r="I241" s="1">
        <f t="shared" si="91"/>
        <v>163.26530612244898</v>
      </c>
    </row>
    <row r="242" spans="1:9" x14ac:dyDescent="0.15">
      <c r="A242" s="1" t="s">
        <v>68</v>
      </c>
      <c r="B242" s="1">
        <v>74</v>
      </c>
      <c r="C242" s="1">
        <v>319</v>
      </c>
      <c r="D242" s="1">
        <v>292</v>
      </c>
      <c r="E242" s="1">
        <v>6</v>
      </c>
      <c r="F242" s="11">
        <f t="shared" si="88"/>
        <v>4.3108108108108105</v>
      </c>
      <c r="G242" s="11">
        <f t="shared" si="89"/>
        <v>3.9459459459459461</v>
      </c>
      <c r="H242" s="9">
        <f t="shared" si="90"/>
        <v>91.536050156739819</v>
      </c>
      <c r="I242" s="1">
        <f t="shared" si="91"/>
        <v>81.081081081081081</v>
      </c>
    </row>
    <row r="243" spans="1:9" x14ac:dyDescent="0.15">
      <c r="A243" s="1" t="s">
        <v>69</v>
      </c>
      <c r="B243" s="1">
        <v>58</v>
      </c>
      <c r="C243" s="1">
        <v>283</v>
      </c>
      <c r="D243" s="1">
        <v>248</v>
      </c>
      <c r="E243" s="1">
        <v>8</v>
      </c>
      <c r="F243" s="11">
        <f t="shared" si="88"/>
        <v>4.8793103448275863</v>
      </c>
      <c r="G243" s="11">
        <f t="shared" si="89"/>
        <v>4.2758620689655169</v>
      </c>
      <c r="H243" s="9">
        <f t="shared" si="90"/>
        <v>87.632508833922259</v>
      </c>
      <c r="I243" s="1">
        <f t="shared" si="91"/>
        <v>137.93103448275861</v>
      </c>
    </row>
    <row r="244" spans="1:9" x14ac:dyDescent="0.15">
      <c r="A244" s="1" t="s">
        <v>70</v>
      </c>
      <c r="B244" s="1">
        <v>41</v>
      </c>
      <c r="C244" s="1">
        <v>230</v>
      </c>
      <c r="D244" s="1">
        <v>199</v>
      </c>
      <c r="E244" s="1">
        <v>1</v>
      </c>
      <c r="F244" s="11">
        <f t="shared" si="88"/>
        <v>5.6097560975609753</v>
      </c>
      <c r="G244" s="11">
        <f t="shared" si="89"/>
        <v>4.8536585365853657</v>
      </c>
      <c r="H244" s="9">
        <f t="shared" si="90"/>
        <v>86.521739130434781</v>
      </c>
      <c r="I244" s="1">
        <f t="shared" si="91"/>
        <v>24.390243902439025</v>
      </c>
    </row>
    <row r="245" spans="1:9" x14ac:dyDescent="0.15">
      <c r="H245" s="2" t="s">
        <v>174</v>
      </c>
      <c r="I245" s="1">
        <f>SUM(I238:I244)*5</f>
        <v>4650.6340108108661</v>
      </c>
    </row>
    <row r="246" spans="1:9" x14ac:dyDescent="0.15">
      <c r="A246" s="31" t="s">
        <v>164</v>
      </c>
      <c r="B246" s="31"/>
      <c r="C246" s="31"/>
      <c r="D246" s="31"/>
      <c r="E246" s="31"/>
      <c r="F246" s="31"/>
      <c r="G246" s="31"/>
      <c r="H246" s="31"/>
      <c r="I246" s="31"/>
    </row>
  </sheetData>
  <mergeCells count="8">
    <mergeCell ref="F2:G2"/>
    <mergeCell ref="A246:I246"/>
    <mergeCell ref="F65:G65"/>
    <mergeCell ref="F130:G130"/>
    <mergeCell ref="F194:G194"/>
    <mergeCell ref="A191:I191"/>
    <mergeCell ref="A126:I126"/>
    <mergeCell ref="A62:I62"/>
  </mergeCells>
  <pageMargins left="0.7" right="0.7" top="0.75" bottom="0.75" header="0.3" footer="0.3"/>
  <pageSetup scale="16" orientation="portrait" r:id="rId1"/>
  <rowBreaks count="3" manualBreakCount="3">
    <brk id="62" max="16383" man="1"/>
    <brk id="126" max="16383" man="1"/>
    <brk id="1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4168-4B41-46B4-ABEF-9FCBFBE303EC}">
  <dimension ref="A1:BX22"/>
  <sheetViews>
    <sheetView view="pageBreakPreview" topLeftCell="AR1" zoomScale="125" zoomScaleNormal="100" zoomScaleSheetLayoutView="125" workbookViewId="0">
      <selection activeCell="S15" sqref="S15"/>
    </sheetView>
  </sheetViews>
  <sheetFormatPr defaultColWidth="8.85546875" defaultRowHeight="9" x14ac:dyDescent="0.15"/>
  <cols>
    <col min="1" max="1" width="8.85546875" style="1"/>
    <col min="2" max="19" width="4.42578125" style="1" customWidth="1"/>
    <col min="20" max="20" width="8.85546875" style="1"/>
    <col min="21" max="38" width="4.42578125" style="1" customWidth="1"/>
    <col min="39" max="39" width="8.85546875" style="1"/>
    <col min="40" max="57" width="4.28515625" style="1" customWidth="1"/>
    <col min="58" max="58" width="8.85546875" style="1"/>
    <col min="59" max="76" width="4.28515625" style="1" customWidth="1"/>
    <col min="77" max="16384" width="8.85546875" style="1"/>
  </cols>
  <sheetData>
    <row r="1" spans="1:76" x14ac:dyDescent="0.15">
      <c r="A1" s="1" t="s">
        <v>211</v>
      </c>
      <c r="T1" s="1" t="s">
        <v>211</v>
      </c>
      <c r="AM1" s="1" t="s">
        <v>211</v>
      </c>
      <c r="BF1" s="1" t="s">
        <v>211</v>
      </c>
    </row>
    <row r="2" spans="1:76" x14ac:dyDescent="0.15">
      <c r="A2" s="13"/>
      <c r="B2" s="32" t="s">
        <v>0</v>
      </c>
      <c r="C2" s="32"/>
      <c r="D2" s="32"/>
      <c r="E2" s="32" t="s">
        <v>1</v>
      </c>
      <c r="F2" s="32"/>
      <c r="G2" s="32"/>
      <c r="H2" s="32" t="s">
        <v>2</v>
      </c>
      <c r="I2" s="32"/>
      <c r="J2" s="32"/>
      <c r="K2" s="32" t="s">
        <v>3</v>
      </c>
      <c r="L2" s="32"/>
      <c r="M2" s="32"/>
      <c r="N2" s="32" t="s">
        <v>4</v>
      </c>
      <c r="O2" s="32"/>
      <c r="P2" s="32"/>
      <c r="Q2" s="32" t="s">
        <v>5</v>
      </c>
      <c r="R2" s="32"/>
      <c r="S2" s="33"/>
      <c r="T2" s="13"/>
      <c r="U2" s="32" t="s">
        <v>6</v>
      </c>
      <c r="V2" s="32"/>
      <c r="W2" s="32"/>
      <c r="X2" s="32" t="s">
        <v>7</v>
      </c>
      <c r="Y2" s="32"/>
      <c r="Z2" s="32"/>
      <c r="AA2" s="32" t="s">
        <v>8</v>
      </c>
      <c r="AB2" s="32"/>
      <c r="AC2" s="32"/>
      <c r="AD2" s="32" t="s">
        <v>9</v>
      </c>
      <c r="AE2" s="32"/>
      <c r="AF2" s="32"/>
      <c r="AG2" s="32" t="s">
        <v>10</v>
      </c>
      <c r="AH2" s="32"/>
      <c r="AI2" s="32"/>
      <c r="AJ2" s="32" t="s">
        <v>11</v>
      </c>
      <c r="AK2" s="32"/>
      <c r="AL2" s="33"/>
      <c r="AM2" s="13"/>
      <c r="AN2" s="32" t="s">
        <v>12</v>
      </c>
      <c r="AO2" s="32"/>
      <c r="AP2" s="32"/>
      <c r="AQ2" s="32" t="s">
        <v>13</v>
      </c>
      <c r="AR2" s="32"/>
      <c r="AS2" s="32"/>
      <c r="AT2" s="32" t="s">
        <v>14</v>
      </c>
      <c r="AU2" s="32"/>
      <c r="AV2" s="32"/>
      <c r="AW2" s="32" t="s">
        <v>15</v>
      </c>
      <c r="AX2" s="32"/>
      <c r="AY2" s="32"/>
      <c r="AZ2" s="32" t="s">
        <v>16</v>
      </c>
      <c r="BA2" s="32"/>
      <c r="BB2" s="32"/>
      <c r="BC2" s="32" t="s">
        <v>17</v>
      </c>
      <c r="BD2" s="32"/>
      <c r="BE2" s="33"/>
      <c r="BF2" s="13"/>
      <c r="BG2" s="32" t="s">
        <v>18</v>
      </c>
      <c r="BH2" s="32"/>
      <c r="BI2" s="32"/>
      <c r="BJ2" s="32" t="s">
        <v>19</v>
      </c>
      <c r="BK2" s="32"/>
      <c r="BL2" s="32"/>
      <c r="BM2" s="32" t="s">
        <v>20</v>
      </c>
      <c r="BN2" s="32"/>
      <c r="BO2" s="32"/>
      <c r="BP2" s="32" t="s">
        <v>21</v>
      </c>
      <c r="BQ2" s="32"/>
      <c r="BR2" s="32"/>
      <c r="BS2" s="32" t="s">
        <v>22</v>
      </c>
      <c r="BT2" s="32"/>
      <c r="BU2" s="32"/>
      <c r="BV2" s="32" t="s">
        <v>23</v>
      </c>
      <c r="BW2" s="32"/>
      <c r="BX2" s="33"/>
    </row>
    <row r="3" spans="1:76" s="2" customFormat="1" x14ac:dyDescent="0.15">
      <c r="A3" s="24"/>
      <c r="B3" s="8" t="s">
        <v>0</v>
      </c>
      <c r="C3" s="8" t="s">
        <v>43</v>
      </c>
      <c r="D3" s="8" t="s">
        <v>44</v>
      </c>
      <c r="E3" s="8" t="s">
        <v>0</v>
      </c>
      <c r="F3" s="8" t="s">
        <v>43</v>
      </c>
      <c r="G3" s="8" t="s">
        <v>44</v>
      </c>
      <c r="H3" s="8" t="s">
        <v>0</v>
      </c>
      <c r="I3" s="8" t="s">
        <v>43</v>
      </c>
      <c r="J3" s="8" t="s">
        <v>44</v>
      </c>
      <c r="K3" s="8" t="s">
        <v>0</v>
      </c>
      <c r="L3" s="8" t="s">
        <v>43</v>
      </c>
      <c r="M3" s="8" t="s">
        <v>44</v>
      </c>
      <c r="N3" s="8" t="s">
        <v>0</v>
      </c>
      <c r="O3" s="8" t="s">
        <v>43</v>
      </c>
      <c r="P3" s="8" t="s">
        <v>44</v>
      </c>
      <c r="Q3" s="8" t="s">
        <v>0</v>
      </c>
      <c r="R3" s="8" t="s">
        <v>43</v>
      </c>
      <c r="S3" s="23" t="s">
        <v>44</v>
      </c>
      <c r="T3" s="24"/>
      <c r="U3" s="8" t="s">
        <v>0</v>
      </c>
      <c r="V3" s="8" t="s">
        <v>43</v>
      </c>
      <c r="W3" s="8" t="s">
        <v>44</v>
      </c>
      <c r="X3" s="8" t="s">
        <v>0</v>
      </c>
      <c r="Y3" s="8" t="s">
        <v>43</v>
      </c>
      <c r="Z3" s="8" t="s">
        <v>44</v>
      </c>
      <c r="AA3" s="8" t="s">
        <v>0</v>
      </c>
      <c r="AB3" s="8" t="s">
        <v>43</v>
      </c>
      <c r="AC3" s="8" t="s">
        <v>44</v>
      </c>
      <c r="AD3" s="8" t="s">
        <v>0</v>
      </c>
      <c r="AE3" s="8" t="s">
        <v>43</v>
      </c>
      <c r="AF3" s="8" t="s">
        <v>44</v>
      </c>
      <c r="AG3" s="8" t="s">
        <v>0</v>
      </c>
      <c r="AH3" s="8" t="s">
        <v>43</v>
      </c>
      <c r="AI3" s="8" t="s">
        <v>44</v>
      </c>
      <c r="AJ3" s="8" t="s">
        <v>0</v>
      </c>
      <c r="AK3" s="8" t="s">
        <v>43</v>
      </c>
      <c r="AL3" s="23" t="s">
        <v>44</v>
      </c>
      <c r="AM3" s="24"/>
      <c r="AN3" s="8" t="s">
        <v>0</v>
      </c>
      <c r="AO3" s="8" t="s">
        <v>43</v>
      </c>
      <c r="AP3" s="8" t="s">
        <v>44</v>
      </c>
      <c r="AQ3" s="8" t="s">
        <v>0</v>
      </c>
      <c r="AR3" s="8" t="s">
        <v>43</v>
      </c>
      <c r="AS3" s="8" t="s">
        <v>44</v>
      </c>
      <c r="AT3" s="8" t="s">
        <v>0</v>
      </c>
      <c r="AU3" s="8" t="s">
        <v>43</v>
      </c>
      <c r="AV3" s="8" t="s">
        <v>44</v>
      </c>
      <c r="AW3" s="8" t="s">
        <v>0</v>
      </c>
      <c r="AX3" s="8" t="s">
        <v>43</v>
      </c>
      <c r="AY3" s="8" t="s">
        <v>44</v>
      </c>
      <c r="AZ3" s="8" t="s">
        <v>0</v>
      </c>
      <c r="BA3" s="8" t="s">
        <v>43</v>
      </c>
      <c r="BB3" s="8" t="s">
        <v>44</v>
      </c>
      <c r="BC3" s="8" t="s">
        <v>0</v>
      </c>
      <c r="BD3" s="8" t="s">
        <v>43</v>
      </c>
      <c r="BE3" s="23" t="s">
        <v>44</v>
      </c>
      <c r="BF3" s="24"/>
      <c r="BG3" s="8" t="s">
        <v>0</v>
      </c>
      <c r="BH3" s="8" t="s">
        <v>43</v>
      </c>
      <c r="BI3" s="8" t="s">
        <v>44</v>
      </c>
      <c r="BJ3" s="8" t="s">
        <v>0</v>
      </c>
      <c r="BK3" s="8" t="s">
        <v>43</v>
      </c>
      <c r="BL3" s="8" t="s">
        <v>44</v>
      </c>
      <c r="BM3" s="8" t="s">
        <v>0</v>
      </c>
      <c r="BN3" s="8" t="s">
        <v>43</v>
      </c>
      <c r="BO3" s="8" t="s">
        <v>44</v>
      </c>
      <c r="BP3" s="8" t="s">
        <v>0</v>
      </c>
      <c r="BQ3" s="8" t="s">
        <v>43</v>
      </c>
      <c r="BR3" s="8" t="s">
        <v>44</v>
      </c>
      <c r="BS3" s="8" t="s">
        <v>0</v>
      </c>
      <c r="BT3" s="8" t="s">
        <v>43</v>
      </c>
      <c r="BU3" s="8" t="s">
        <v>44</v>
      </c>
      <c r="BV3" s="8" t="s">
        <v>0</v>
      </c>
      <c r="BW3" s="8" t="s">
        <v>43</v>
      </c>
      <c r="BX3" s="23" t="s">
        <v>44</v>
      </c>
    </row>
    <row r="4" spans="1:76" x14ac:dyDescent="0.15">
      <c r="A4" s="21" t="s">
        <v>175</v>
      </c>
      <c r="B4" s="1">
        <v>72335</v>
      </c>
      <c r="C4" s="1">
        <v>35770</v>
      </c>
      <c r="D4" s="1">
        <v>36565</v>
      </c>
      <c r="E4" s="1">
        <v>284</v>
      </c>
      <c r="F4" s="1">
        <v>141</v>
      </c>
      <c r="G4" s="1">
        <v>143</v>
      </c>
      <c r="H4" s="1">
        <v>1762</v>
      </c>
      <c r="I4" s="1">
        <v>863</v>
      </c>
      <c r="J4" s="1">
        <v>899</v>
      </c>
      <c r="K4" s="1">
        <v>3774</v>
      </c>
      <c r="L4" s="1">
        <v>1863</v>
      </c>
      <c r="M4" s="1">
        <v>1911</v>
      </c>
      <c r="N4" s="1">
        <v>2863</v>
      </c>
      <c r="O4" s="1">
        <v>1369</v>
      </c>
      <c r="P4" s="1">
        <v>1494</v>
      </c>
      <c r="Q4" s="1">
        <v>5233</v>
      </c>
      <c r="R4" s="1">
        <v>2597</v>
      </c>
      <c r="S4" s="1">
        <v>2636</v>
      </c>
      <c r="T4" s="21" t="s">
        <v>175</v>
      </c>
      <c r="U4" s="1">
        <v>3648</v>
      </c>
      <c r="V4" s="1">
        <v>1797</v>
      </c>
      <c r="W4" s="1">
        <v>1851</v>
      </c>
      <c r="X4" s="1">
        <v>25380</v>
      </c>
      <c r="Y4" s="1">
        <v>12529</v>
      </c>
      <c r="Z4" s="1">
        <v>12851</v>
      </c>
      <c r="AA4" s="1">
        <v>2180</v>
      </c>
      <c r="AB4" s="1">
        <v>1077</v>
      </c>
      <c r="AC4" s="1">
        <v>1103</v>
      </c>
      <c r="AD4" s="1">
        <v>3218</v>
      </c>
      <c r="AE4" s="1">
        <v>1557</v>
      </c>
      <c r="AF4" s="1">
        <v>1661</v>
      </c>
      <c r="AG4" s="1">
        <v>990</v>
      </c>
      <c r="AH4" s="1">
        <v>478</v>
      </c>
      <c r="AI4" s="1">
        <v>512</v>
      </c>
      <c r="AJ4" s="1">
        <v>1002</v>
      </c>
      <c r="AK4" s="1">
        <v>509</v>
      </c>
      <c r="AL4" s="1">
        <v>493</v>
      </c>
      <c r="AM4" s="21" t="s">
        <v>175</v>
      </c>
      <c r="AN4" s="1">
        <v>2814</v>
      </c>
      <c r="AO4" s="1">
        <v>1381</v>
      </c>
      <c r="AP4" s="1">
        <v>1433</v>
      </c>
      <c r="AQ4" s="1">
        <v>3201</v>
      </c>
      <c r="AR4" s="1">
        <v>1619</v>
      </c>
      <c r="AS4" s="1">
        <v>1582</v>
      </c>
      <c r="AT4" s="1">
        <v>1331</v>
      </c>
      <c r="AU4" s="1">
        <v>676</v>
      </c>
      <c r="AV4" s="1">
        <v>655</v>
      </c>
      <c r="AW4" s="1">
        <v>2909</v>
      </c>
      <c r="AX4" s="1">
        <v>1431</v>
      </c>
      <c r="AY4" s="1">
        <v>1478</v>
      </c>
      <c r="AZ4" s="1">
        <v>1994</v>
      </c>
      <c r="BA4" s="1">
        <v>1016</v>
      </c>
      <c r="BB4" s="1">
        <v>978</v>
      </c>
      <c r="BC4" s="1">
        <v>2100</v>
      </c>
      <c r="BD4" s="1">
        <v>1024</v>
      </c>
      <c r="BE4" s="1">
        <v>1076</v>
      </c>
      <c r="BF4" s="21" t="s">
        <v>175</v>
      </c>
      <c r="BG4" s="1">
        <v>1385</v>
      </c>
      <c r="BH4" s="1">
        <v>622</v>
      </c>
      <c r="BI4" s="1">
        <v>763</v>
      </c>
      <c r="BJ4" s="1">
        <v>1440</v>
      </c>
      <c r="BK4" s="1">
        <v>717</v>
      </c>
      <c r="BL4" s="1">
        <v>723</v>
      </c>
      <c r="BM4" s="1">
        <v>936</v>
      </c>
      <c r="BN4" s="1">
        <v>470</v>
      </c>
      <c r="BO4" s="1">
        <v>466</v>
      </c>
      <c r="BP4" s="1">
        <v>1309</v>
      </c>
      <c r="BQ4" s="1">
        <v>703</v>
      </c>
      <c r="BR4" s="1">
        <v>606</v>
      </c>
      <c r="BS4" s="1">
        <v>2537</v>
      </c>
      <c r="BT4" s="1">
        <v>1310</v>
      </c>
      <c r="BU4" s="1">
        <v>1227</v>
      </c>
      <c r="BV4" s="1">
        <v>45</v>
      </c>
      <c r="BW4" s="1">
        <v>21</v>
      </c>
      <c r="BX4" s="1">
        <v>24</v>
      </c>
    </row>
    <row r="5" spans="1:76" x14ac:dyDescent="0.15">
      <c r="A5" s="21" t="s">
        <v>26</v>
      </c>
      <c r="B5" s="1">
        <v>11592</v>
      </c>
      <c r="C5" s="1">
        <v>5962</v>
      </c>
      <c r="D5" s="1">
        <v>5630</v>
      </c>
      <c r="E5" s="1">
        <v>52</v>
      </c>
      <c r="F5" s="1">
        <v>25</v>
      </c>
      <c r="G5" s="1">
        <v>27</v>
      </c>
      <c r="H5" s="1">
        <v>341</v>
      </c>
      <c r="I5" s="1">
        <v>173</v>
      </c>
      <c r="J5" s="1">
        <v>168</v>
      </c>
      <c r="K5" s="1">
        <v>735</v>
      </c>
      <c r="L5" s="1">
        <v>389</v>
      </c>
      <c r="M5" s="1">
        <v>346</v>
      </c>
      <c r="N5" s="1">
        <v>522</v>
      </c>
      <c r="O5" s="1">
        <v>255</v>
      </c>
      <c r="P5" s="1">
        <v>267</v>
      </c>
      <c r="Q5" s="1">
        <v>865</v>
      </c>
      <c r="R5" s="1">
        <v>454</v>
      </c>
      <c r="S5" s="1">
        <v>411</v>
      </c>
      <c r="T5" s="21" t="s">
        <v>26</v>
      </c>
      <c r="U5" s="1">
        <v>602</v>
      </c>
      <c r="V5" s="1">
        <v>309</v>
      </c>
      <c r="W5" s="1">
        <v>293</v>
      </c>
      <c r="X5" s="1">
        <v>3865</v>
      </c>
      <c r="Y5" s="1">
        <v>1970</v>
      </c>
      <c r="Z5" s="1">
        <v>1895</v>
      </c>
      <c r="AA5" s="1">
        <v>330</v>
      </c>
      <c r="AB5" s="1">
        <v>175</v>
      </c>
      <c r="AC5" s="1">
        <v>155</v>
      </c>
      <c r="AD5" s="1">
        <v>518</v>
      </c>
      <c r="AE5" s="1">
        <v>259</v>
      </c>
      <c r="AF5" s="1">
        <v>259</v>
      </c>
      <c r="AG5" s="1">
        <v>184</v>
      </c>
      <c r="AH5" s="1">
        <v>98</v>
      </c>
      <c r="AI5" s="1">
        <v>86</v>
      </c>
      <c r="AJ5" s="1">
        <v>160</v>
      </c>
      <c r="AK5" s="1">
        <v>88</v>
      </c>
      <c r="AL5" s="1">
        <v>72</v>
      </c>
      <c r="AM5" s="21" t="s">
        <v>26</v>
      </c>
      <c r="AN5" s="1">
        <v>426</v>
      </c>
      <c r="AO5" s="1">
        <v>227</v>
      </c>
      <c r="AP5" s="1">
        <v>199</v>
      </c>
      <c r="AQ5" s="1">
        <v>541</v>
      </c>
      <c r="AR5" s="1">
        <v>283</v>
      </c>
      <c r="AS5" s="1">
        <v>258</v>
      </c>
      <c r="AT5" s="1">
        <v>223</v>
      </c>
      <c r="AU5" s="1">
        <v>122</v>
      </c>
      <c r="AV5" s="1">
        <v>101</v>
      </c>
      <c r="AW5" s="1">
        <v>374</v>
      </c>
      <c r="AX5" s="1">
        <v>197</v>
      </c>
      <c r="AY5" s="1">
        <v>177</v>
      </c>
      <c r="AZ5" s="1">
        <v>321</v>
      </c>
      <c r="BA5" s="1">
        <v>168</v>
      </c>
      <c r="BB5" s="1">
        <v>153</v>
      </c>
      <c r="BC5" s="1">
        <v>295</v>
      </c>
      <c r="BD5" s="1">
        <v>150</v>
      </c>
      <c r="BE5" s="1">
        <v>145</v>
      </c>
      <c r="BF5" s="21" t="s">
        <v>26</v>
      </c>
      <c r="BG5" s="1">
        <v>214</v>
      </c>
      <c r="BH5" s="1">
        <v>100</v>
      </c>
      <c r="BI5" s="1">
        <v>114</v>
      </c>
      <c r="BJ5" s="1">
        <v>160</v>
      </c>
      <c r="BK5" s="1">
        <v>87</v>
      </c>
      <c r="BL5" s="1">
        <v>73</v>
      </c>
      <c r="BM5" s="1">
        <v>159</v>
      </c>
      <c r="BN5" s="1">
        <v>74</v>
      </c>
      <c r="BO5" s="1">
        <v>85</v>
      </c>
      <c r="BP5" s="1">
        <v>250</v>
      </c>
      <c r="BQ5" s="1">
        <v>133</v>
      </c>
      <c r="BR5" s="1">
        <v>117</v>
      </c>
      <c r="BS5" s="1">
        <v>442</v>
      </c>
      <c r="BT5" s="1">
        <v>220</v>
      </c>
      <c r="BU5" s="1">
        <v>222</v>
      </c>
      <c r="BV5" s="1">
        <v>13</v>
      </c>
      <c r="BW5" s="1">
        <v>6</v>
      </c>
      <c r="BX5" s="1">
        <v>7</v>
      </c>
    </row>
    <row r="6" spans="1:76" x14ac:dyDescent="0.15">
      <c r="A6" s="21" t="s">
        <v>199</v>
      </c>
      <c r="B6" s="1">
        <v>9628</v>
      </c>
      <c r="C6" s="1">
        <v>4857</v>
      </c>
      <c r="D6" s="1">
        <v>4771</v>
      </c>
      <c r="E6" s="1">
        <v>50</v>
      </c>
      <c r="F6" s="1">
        <v>21</v>
      </c>
      <c r="G6" s="1">
        <v>29</v>
      </c>
      <c r="H6" s="1">
        <v>290</v>
      </c>
      <c r="I6" s="1">
        <v>145</v>
      </c>
      <c r="J6" s="1">
        <v>145</v>
      </c>
      <c r="K6" s="1">
        <v>624</v>
      </c>
      <c r="L6" s="1">
        <v>311</v>
      </c>
      <c r="M6" s="1">
        <v>313</v>
      </c>
      <c r="N6" s="1">
        <v>407</v>
      </c>
      <c r="O6" s="1">
        <v>183</v>
      </c>
      <c r="P6" s="1">
        <v>224</v>
      </c>
      <c r="Q6" s="1">
        <v>677</v>
      </c>
      <c r="R6" s="1">
        <v>353</v>
      </c>
      <c r="S6" s="1">
        <v>324</v>
      </c>
      <c r="T6" s="21" t="s">
        <v>199</v>
      </c>
      <c r="U6" s="1">
        <v>523</v>
      </c>
      <c r="V6" s="1">
        <v>273</v>
      </c>
      <c r="W6" s="1">
        <v>250</v>
      </c>
      <c r="X6" s="1">
        <v>3178</v>
      </c>
      <c r="Y6" s="1">
        <v>1607</v>
      </c>
      <c r="Z6" s="1">
        <v>1571</v>
      </c>
      <c r="AA6" s="1">
        <v>270</v>
      </c>
      <c r="AB6" s="1">
        <v>126</v>
      </c>
      <c r="AC6" s="1">
        <v>144</v>
      </c>
      <c r="AD6" s="1">
        <v>434</v>
      </c>
      <c r="AE6" s="1">
        <v>213</v>
      </c>
      <c r="AF6" s="1">
        <v>221</v>
      </c>
      <c r="AG6" s="1">
        <v>127</v>
      </c>
      <c r="AH6" s="1">
        <v>69</v>
      </c>
      <c r="AI6" s="1">
        <v>58</v>
      </c>
      <c r="AJ6" s="1">
        <v>137</v>
      </c>
      <c r="AK6" s="1">
        <v>72</v>
      </c>
      <c r="AL6" s="1">
        <v>65</v>
      </c>
      <c r="AM6" s="21" t="s">
        <v>199</v>
      </c>
      <c r="AN6" s="1">
        <v>388</v>
      </c>
      <c r="AO6" s="1">
        <v>193</v>
      </c>
      <c r="AP6" s="1">
        <v>195</v>
      </c>
      <c r="AQ6" s="1">
        <v>465</v>
      </c>
      <c r="AR6" s="1">
        <v>257</v>
      </c>
      <c r="AS6" s="1">
        <v>208</v>
      </c>
      <c r="AT6" s="1">
        <v>171</v>
      </c>
      <c r="AU6" s="1">
        <v>81</v>
      </c>
      <c r="AV6" s="1">
        <v>90</v>
      </c>
      <c r="AW6" s="1">
        <v>323</v>
      </c>
      <c r="AX6" s="1">
        <v>146</v>
      </c>
      <c r="AY6" s="1">
        <v>177</v>
      </c>
      <c r="AZ6" s="1">
        <v>276</v>
      </c>
      <c r="BA6" s="1">
        <v>144</v>
      </c>
      <c r="BB6" s="1">
        <v>132</v>
      </c>
      <c r="BC6" s="1">
        <v>270</v>
      </c>
      <c r="BD6" s="1">
        <v>133</v>
      </c>
      <c r="BE6" s="1">
        <v>137</v>
      </c>
      <c r="BF6" s="21" t="s">
        <v>199</v>
      </c>
      <c r="BG6" s="1">
        <v>158</v>
      </c>
      <c r="BH6" s="1">
        <v>83</v>
      </c>
      <c r="BI6" s="1">
        <v>75</v>
      </c>
      <c r="BJ6" s="1">
        <v>157</v>
      </c>
      <c r="BK6" s="1">
        <v>91</v>
      </c>
      <c r="BL6" s="1">
        <v>66</v>
      </c>
      <c r="BM6" s="1">
        <v>133</v>
      </c>
      <c r="BN6" s="1">
        <v>62</v>
      </c>
      <c r="BO6" s="1">
        <v>71</v>
      </c>
      <c r="BP6" s="1">
        <v>196</v>
      </c>
      <c r="BQ6" s="1">
        <v>106</v>
      </c>
      <c r="BR6" s="1">
        <v>90</v>
      </c>
      <c r="BS6" s="1">
        <v>366</v>
      </c>
      <c r="BT6" s="1">
        <v>185</v>
      </c>
      <c r="BU6" s="1">
        <v>181</v>
      </c>
      <c r="BV6" s="1">
        <v>8</v>
      </c>
      <c r="BW6" s="1">
        <v>3</v>
      </c>
      <c r="BX6" s="1">
        <v>5</v>
      </c>
    </row>
    <row r="7" spans="1:76" x14ac:dyDescent="0.15">
      <c r="A7" s="21" t="s">
        <v>200</v>
      </c>
      <c r="B7" s="1">
        <v>7938</v>
      </c>
      <c r="C7" s="1">
        <v>4077</v>
      </c>
      <c r="D7" s="1">
        <v>3861</v>
      </c>
      <c r="E7" s="1">
        <v>20</v>
      </c>
      <c r="F7" s="1">
        <v>11</v>
      </c>
      <c r="G7" s="1">
        <v>9</v>
      </c>
      <c r="H7" s="1">
        <v>221</v>
      </c>
      <c r="I7" s="1">
        <v>111</v>
      </c>
      <c r="J7" s="1">
        <v>110</v>
      </c>
      <c r="K7" s="1">
        <v>410</v>
      </c>
      <c r="L7" s="1">
        <v>236</v>
      </c>
      <c r="M7" s="1">
        <v>174</v>
      </c>
      <c r="N7" s="1">
        <v>345</v>
      </c>
      <c r="O7" s="1">
        <v>178</v>
      </c>
      <c r="P7" s="1">
        <v>167</v>
      </c>
      <c r="Q7" s="1">
        <v>796</v>
      </c>
      <c r="R7" s="1">
        <v>398</v>
      </c>
      <c r="S7" s="1">
        <v>398</v>
      </c>
      <c r="T7" s="21" t="s">
        <v>200</v>
      </c>
      <c r="U7" s="1">
        <v>402</v>
      </c>
      <c r="V7" s="1">
        <v>211</v>
      </c>
      <c r="W7" s="1">
        <v>191</v>
      </c>
      <c r="X7" s="1">
        <v>2680</v>
      </c>
      <c r="Y7" s="1">
        <v>1407</v>
      </c>
      <c r="Z7" s="1">
        <v>1273</v>
      </c>
      <c r="AA7" s="1">
        <v>245</v>
      </c>
      <c r="AB7" s="1">
        <v>128</v>
      </c>
      <c r="AC7" s="1">
        <v>117</v>
      </c>
      <c r="AD7" s="1">
        <v>362</v>
      </c>
      <c r="AE7" s="1">
        <v>159</v>
      </c>
      <c r="AF7" s="1">
        <v>203</v>
      </c>
      <c r="AG7" s="1">
        <v>100</v>
      </c>
      <c r="AH7" s="1">
        <v>39</v>
      </c>
      <c r="AI7" s="1">
        <v>61</v>
      </c>
      <c r="AJ7" s="1">
        <v>108</v>
      </c>
      <c r="AK7" s="1">
        <v>58</v>
      </c>
      <c r="AL7" s="1">
        <v>50</v>
      </c>
      <c r="AM7" s="21" t="s">
        <v>200</v>
      </c>
      <c r="AN7" s="1">
        <v>319</v>
      </c>
      <c r="AO7" s="1">
        <v>155</v>
      </c>
      <c r="AP7" s="1">
        <v>164</v>
      </c>
      <c r="AQ7" s="1">
        <v>308</v>
      </c>
      <c r="AR7" s="1">
        <v>159</v>
      </c>
      <c r="AS7" s="1">
        <v>149</v>
      </c>
      <c r="AT7" s="1">
        <v>131</v>
      </c>
      <c r="AU7" s="1">
        <v>77</v>
      </c>
      <c r="AV7" s="1">
        <v>54</v>
      </c>
      <c r="AW7" s="1">
        <v>379</v>
      </c>
      <c r="AX7" s="1">
        <v>181</v>
      </c>
      <c r="AY7" s="1">
        <v>198</v>
      </c>
      <c r="AZ7" s="1">
        <v>200</v>
      </c>
      <c r="BA7" s="1">
        <v>110</v>
      </c>
      <c r="BB7" s="1">
        <v>90</v>
      </c>
      <c r="BC7" s="1">
        <v>183</v>
      </c>
      <c r="BD7" s="1">
        <v>102</v>
      </c>
      <c r="BE7" s="1">
        <v>81</v>
      </c>
      <c r="BF7" s="21" t="s">
        <v>200</v>
      </c>
      <c r="BG7" s="1">
        <v>101</v>
      </c>
      <c r="BH7" s="1">
        <v>44</v>
      </c>
      <c r="BI7" s="1">
        <v>57</v>
      </c>
      <c r="BJ7" s="1">
        <v>112</v>
      </c>
      <c r="BK7" s="1">
        <v>61</v>
      </c>
      <c r="BL7" s="1">
        <v>51</v>
      </c>
      <c r="BM7" s="1">
        <v>117</v>
      </c>
      <c r="BN7" s="1">
        <v>56</v>
      </c>
      <c r="BO7" s="1">
        <v>61</v>
      </c>
      <c r="BP7" s="1">
        <v>135</v>
      </c>
      <c r="BQ7" s="1">
        <v>70</v>
      </c>
      <c r="BR7" s="1">
        <v>65</v>
      </c>
      <c r="BS7" s="1">
        <v>260</v>
      </c>
      <c r="BT7" s="1">
        <v>125</v>
      </c>
      <c r="BU7" s="1">
        <v>135</v>
      </c>
      <c r="BV7" s="1">
        <v>4</v>
      </c>
      <c r="BW7" s="1">
        <v>1</v>
      </c>
      <c r="BX7" s="1">
        <v>3</v>
      </c>
    </row>
    <row r="8" spans="1:76" x14ac:dyDescent="0.15">
      <c r="A8" s="21" t="s">
        <v>27</v>
      </c>
      <c r="B8" s="1">
        <v>6423</v>
      </c>
      <c r="C8" s="1">
        <v>3266</v>
      </c>
      <c r="D8" s="1">
        <v>3157</v>
      </c>
      <c r="E8" s="1">
        <v>13</v>
      </c>
      <c r="F8" s="1">
        <v>8</v>
      </c>
      <c r="G8" s="1">
        <v>5</v>
      </c>
      <c r="H8" s="1">
        <v>103</v>
      </c>
      <c r="I8" s="1">
        <v>49</v>
      </c>
      <c r="J8" s="1">
        <v>54</v>
      </c>
      <c r="K8" s="1">
        <v>238</v>
      </c>
      <c r="L8" s="1">
        <v>121</v>
      </c>
      <c r="M8" s="1">
        <v>117</v>
      </c>
      <c r="N8" s="1">
        <v>235</v>
      </c>
      <c r="O8" s="1">
        <v>117</v>
      </c>
      <c r="P8" s="1">
        <v>118</v>
      </c>
      <c r="Q8" s="1">
        <v>594</v>
      </c>
      <c r="R8" s="1">
        <v>286</v>
      </c>
      <c r="S8" s="1">
        <v>308</v>
      </c>
      <c r="T8" s="21" t="s">
        <v>27</v>
      </c>
      <c r="U8" s="1">
        <v>396</v>
      </c>
      <c r="V8" s="1">
        <v>186</v>
      </c>
      <c r="W8" s="1">
        <v>210</v>
      </c>
      <c r="X8" s="1">
        <v>2532</v>
      </c>
      <c r="Y8" s="1">
        <v>1249</v>
      </c>
      <c r="Z8" s="1">
        <v>1283</v>
      </c>
      <c r="AA8" s="1">
        <v>160</v>
      </c>
      <c r="AB8" s="1">
        <v>84</v>
      </c>
      <c r="AC8" s="1">
        <v>76</v>
      </c>
      <c r="AD8" s="1">
        <v>335</v>
      </c>
      <c r="AE8" s="1">
        <v>173</v>
      </c>
      <c r="AF8" s="1">
        <v>162</v>
      </c>
      <c r="AG8" s="1">
        <v>56</v>
      </c>
      <c r="AH8" s="1">
        <v>34</v>
      </c>
      <c r="AI8" s="1">
        <v>22</v>
      </c>
      <c r="AJ8" s="1">
        <v>81</v>
      </c>
      <c r="AK8" s="1">
        <v>38</v>
      </c>
      <c r="AL8" s="1">
        <v>43</v>
      </c>
      <c r="AM8" s="21" t="s">
        <v>27</v>
      </c>
      <c r="AN8" s="1">
        <v>204</v>
      </c>
      <c r="AO8" s="1">
        <v>106</v>
      </c>
      <c r="AP8" s="1">
        <v>98</v>
      </c>
      <c r="AQ8" s="1">
        <v>217</v>
      </c>
      <c r="AR8" s="1">
        <v>120</v>
      </c>
      <c r="AS8" s="1">
        <v>97</v>
      </c>
      <c r="AT8" s="1">
        <v>105</v>
      </c>
      <c r="AU8" s="1">
        <v>58</v>
      </c>
      <c r="AV8" s="1">
        <v>47</v>
      </c>
      <c r="AW8" s="1">
        <v>390</v>
      </c>
      <c r="AX8" s="1">
        <v>201</v>
      </c>
      <c r="AY8" s="1">
        <v>189</v>
      </c>
      <c r="AZ8" s="1">
        <v>97</v>
      </c>
      <c r="BA8" s="1">
        <v>55</v>
      </c>
      <c r="BB8" s="1">
        <v>42</v>
      </c>
      <c r="BC8" s="1">
        <v>137</v>
      </c>
      <c r="BD8" s="1">
        <v>85</v>
      </c>
      <c r="BE8" s="1">
        <v>52</v>
      </c>
      <c r="BF8" s="21" t="s">
        <v>27</v>
      </c>
      <c r="BG8" s="1">
        <v>83</v>
      </c>
      <c r="BH8" s="1">
        <v>40</v>
      </c>
      <c r="BI8" s="1">
        <v>43</v>
      </c>
      <c r="BJ8" s="1">
        <v>101</v>
      </c>
      <c r="BK8" s="1">
        <v>62</v>
      </c>
      <c r="BL8" s="1">
        <v>39</v>
      </c>
      <c r="BM8" s="1">
        <v>79</v>
      </c>
      <c r="BN8" s="1">
        <v>50</v>
      </c>
      <c r="BO8" s="1">
        <v>29</v>
      </c>
      <c r="BP8" s="1">
        <v>82</v>
      </c>
      <c r="BQ8" s="1">
        <v>47</v>
      </c>
      <c r="BR8" s="1">
        <v>35</v>
      </c>
      <c r="BS8" s="1">
        <v>182</v>
      </c>
      <c r="BT8" s="1">
        <v>95</v>
      </c>
      <c r="BU8" s="1">
        <v>87</v>
      </c>
      <c r="BV8" s="1">
        <v>3</v>
      </c>
      <c r="BW8" s="1">
        <v>2</v>
      </c>
      <c r="BX8" s="1">
        <v>1</v>
      </c>
    </row>
    <row r="9" spans="1:76" x14ac:dyDescent="0.15">
      <c r="A9" s="21" t="s">
        <v>28</v>
      </c>
      <c r="B9" s="1">
        <v>7399</v>
      </c>
      <c r="C9" s="1">
        <v>3642</v>
      </c>
      <c r="D9" s="1">
        <v>3757</v>
      </c>
      <c r="E9" s="1">
        <v>23</v>
      </c>
      <c r="F9" s="1">
        <v>10</v>
      </c>
      <c r="G9" s="1">
        <v>13</v>
      </c>
      <c r="H9" s="1">
        <v>170</v>
      </c>
      <c r="I9" s="1">
        <v>83</v>
      </c>
      <c r="J9" s="1">
        <v>87</v>
      </c>
      <c r="K9" s="1">
        <v>330</v>
      </c>
      <c r="L9" s="1">
        <v>153</v>
      </c>
      <c r="M9" s="1">
        <v>177</v>
      </c>
      <c r="N9" s="1">
        <v>242</v>
      </c>
      <c r="O9" s="1">
        <v>123</v>
      </c>
      <c r="P9" s="1">
        <v>119</v>
      </c>
      <c r="Q9" s="1">
        <v>442</v>
      </c>
      <c r="R9" s="1">
        <v>225</v>
      </c>
      <c r="S9" s="1">
        <v>217</v>
      </c>
      <c r="T9" s="21" t="s">
        <v>28</v>
      </c>
      <c r="U9" s="1">
        <v>321</v>
      </c>
      <c r="V9" s="1">
        <v>158</v>
      </c>
      <c r="W9" s="1">
        <v>163</v>
      </c>
      <c r="X9" s="1">
        <v>2889</v>
      </c>
      <c r="Y9" s="1">
        <v>1407</v>
      </c>
      <c r="Z9" s="1">
        <v>1482</v>
      </c>
      <c r="AA9" s="1">
        <v>264</v>
      </c>
      <c r="AB9" s="1">
        <v>146</v>
      </c>
      <c r="AC9" s="1">
        <v>118</v>
      </c>
      <c r="AD9" s="1">
        <v>313</v>
      </c>
      <c r="AE9" s="1">
        <v>147</v>
      </c>
      <c r="AF9" s="1">
        <v>166</v>
      </c>
      <c r="AG9" s="1">
        <v>96</v>
      </c>
      <c r="AH9" s="1">
        <v>46</v>
      </c>
      <c r="AI9" s="1">
        <v>50</v>
      </c>
      <c r="AJ9" s="1">
        <v>105</v>
      </c>
      <c r="AK9" s="1">
        <v>53</v>
      </c>
      <c r="AL9" s="1">
        <v>52</v>
      </c>
      <c r="AM9" s="21" t="s">
        <v>28</v>
      </c>
      <c r="AN9" s="1">
        <v>258</v>
      </c>
      <c r="AO9" s="1">
        <v>123</v>
      </c>
      <c r="AP9" s="1">
        <v>135</v>
      </c>
      <c r="AQ9" s="1">
        <v>298</v>
      </c>
      <c r="AR9" s="1">
        <v>143</v>
      </c>
      <c r="AS9" s="1">
        <v>155</v>
      </c>
      <c r="AT9" s="1">
        <v>129</v>
      </c>
      <c r="AU9" s="1">
        <v>64</v>
      </c>
      <c r="AV9" s="1">
        <v>65</v>
      </c>
      <c r="AW9" s="1">
        <v>267</v>
      </c>
      <c r="AX9" s="1">
        <v>126</v>
      </c>
      <c r="AY9" s="1">
        <v>141</v>
      </c>
      <c r="AZ9" s="1">
        <v>197</v>
      </c>
      <c r="BA9" s="1">
        <v>96</v>
      </c>
      <c r="BB9" s="1">
        <v>101</v>
      </c>
      <c r="BC9" s="1">
        <v>236</v>
      </c>
      <c r="BD9" s="1">
        <v>121</v>
      </c>
      <c r="BE9" s="1">
        <v>115</v>
      </c>
      <c r="BF9" s="21" t="s">
        <v>28</v>
      </c>
      <c r="BG9" s="1">
        <v>167</v>
      </c>
      <c r="BH9" s="1">
        <v>76</v>
      </c>
      <c r="BI9" s="1">
        <v>91</v>
      </c>
      <c r="BJ9" s="1">
        <v>145</v>
      </c>
      <c r="BK9" s="1">
        <v>71</v>
      </c>
      <c r="BL9" s="1">
        <v>74</v>
      </c>
      <c r="BM9" s="1">
        <v>82</v>
      </c>
      <c r="BN9" s="1">
        <v>39</v>
      </c>
      <c r="BO9" s="1">
        <v>43</v>
      </c>
      <c r="BP9" s="1">
        <v>146</v>
      </c>
      <c r="BQ9" s="1">
        <v>80</v>
      </c>
      <c r="BR9" s="1">
        <v>66</v>
      </c>
      <c r="BS9" s="1">
        <v>278</v>
      </c>
      <c r="BT9" s="1">
        <v>151</v>
      </c>
      <c r="BU9" s="1">
        <v>127</v>
      </c>
      <c r="BV9" s="1">
        <v>1</v>
      </c>
      <c r="BW9" s="1">
        <v>1</v>
      </c>
      <c r="BX9" s="1">
        <v>0</v>
      </c>
    </row>
    <row r="10" spans="1:76" x14ac:dyDescent="0.15">
      <c r="A10" s="21" t="s">
        <v>29</v>
      </c>
      <c r="B10" s="1">
        <v>6091</v>
      </c>
      <c r="C10" s="1">
        <v>2943</v>
      </c>
      <c r="D10" s="1">
        <v>3148</v>
      </c>
      <c r="E10" s="1">
        <v>30</v>
      </c>
      <c r="F10" s="1">
        <v>11</v>
      </c>
      <c r="G10" s="1">
        <v>19</v>
      </c>
      <c r="H10" s="1">
        <v>134</v>
      </c>
      <c r="I10" s="1">
        <v>62</v>
      </c>
      <c r="J10" s="1">
        <v>72</v>
      </c>
      <c r="K10" s="1">
        <v>301</v>
      </c>
      <c r="L10" s="1">
        <v>149</v>
      </c>
      <c r="M10" s="1">
        <v>152</v>
      </c>
      <c r="N10" s="1">
        <v>235</v>
      </c>
      <c r="O10" s="1">
        <v>113</v>
      </c>
      <c r="P10" s="1">
        <v>122</v>
      </c>
      <c r="Q10" s="1">
        <v>382</v>
      </c>
      <c r="R10" s="1">
        <v>166</v>
      </c>
      <c r="S10" s="1">
        <v>216</v>
      </c>
      <c r="T10" s="21" t="s">
        <v>29</v>
      </c>
      <c r="U10" s="1">
        <v>278</v>
      </c>
      <c r="V10" s="1">
        <v>141</v>
      </c>
      <c r="W10" s="1">
        <v>137</v>
      </c>
      <c r="X10" s="1">
        <v>2129</v>
      </c>
      <c r="Y10" s="1">
        <v>1012</v>
      </c>
      <c r="Z10" s="1">
        <v>1117</v>
      </c>
      <c r="AA10" s="1">
        <v>179</v>
      </c>
      <c r="AB10" s="1">
        <v>80</v>
      </c>
      <c r="AC10" s="1">
        <v>99</v>
      </c>
      <c r="AD10" s="1">
        <v>276</v>
      </c>
      <c r="AE10" s="1">
        <v>129</v>
      </c>
      <c r="AF10" s="1">
        <v>147</v>
      </c>
      <c r="AG10" s="1">
        <v>82</v>
      </c>
      <c r="AH10" s="1">
        <v>37</v>
      </c>
      <c r="AI10" s="1">
        <v>45</v>
      </c>
      <c r="AJ10" s="1">
        <v>75</v>
      </c>
      <c r="AK10" s="1">
        <v>39</v>
      </c>
      <c r="AL10" s="1">
        <v>36</v>
      </c>
      <c r="AM10" s="21" t="s">
        <v>29</v>
      </c>
      <c r="AN10" s="1">
        <v>231</v>
      </c>
      <c r="AO10" s="1">
        <v>118</v>
      </c>
      <c r="AP10" s="1">
        <v>113</v>
      </c>
      <c r="AQ10" s="1">
        <v>280</v>
      </c>
      <c r="AR10" s="1">
        <v>138</v>
      </c>
      <c r="AS10" s="1">
        <v>142</v>
      </c>
      <c r="AT10" s="1">
        <v>122</v>
      </c>
      <c r="AU10" s="1">
        <v>60</v>
      </c>
      <c r="AV10" s="1">
        <v>62</v>
      </c>
      <c r="AW10" s="1">
        <v>218</v>
      </c>
      <c r="AX10" s="1">
        <v>115</v>
      </c>
      <c r="AY10" s="1">
        <v>103</v>
      </c>
      <c r="AZ10" s="1">
        <v>182</v>
      </c>
      <c r="BA10" s="1">
        <v>92</v>
      </c>
      <c r="BB10" s="1">
        <v>90</v>
      </c>
      <c r="BC10" s="1">
        <v>216</v>
      </c>
      <c r="BD10" s="1">
        <v>97</v>
      </c>
      <c r="BE10" s="1">
        <v>119</v>
      </c>
      <c r="BF10" s="21" t="s">
        <v>29</v>
      </c>
      <c r="BG10" s="1">
        <v>137</v>
      </c>
      <c r="BH10" s="1">
        <v>65</v>
      </c>
      <c r="BI10" s="1">
        <v>72</v>
      </c>
      <c r="BJ10" s="1">
        <v>142</v>
      </c>
      <c r="BK10" s="1">
        <v>70</v>
      </c>
      <c r="BL10" s="1">
        <v>72</v>
      </c>
      <c r="BM10" s="1">
        <v>73</v>
      </c>
      <c r="BN10" s="1">
        <v>42</v>
      </c>
      <c r="BO10" s="1">
        <v>31</v>
      </c>
      <c r="BP10" s="1">
        <v>132</v>
      </c>
      <c r="BQ10" s="1">
        <v>71</v>
      </c>
      <c r="BR10" s="1">
        <v>61</v>
      </c>
      <c r="BS10" s="1">
        <v>256</v>
      </c>
      <c r="BT10" s="1">
        <v>136</v>
      </c>
      <c r="BU10" s="1">
        <v>120</v>
      </c>
      <c r="BV10" s="1">
        <v>1</v>
      </c>
      <c r="BW10" s="1">
        <v>0</v>
      </c>
      <c r="BX10" s="1">
        <v>1</v>
      </c>
    </row>
    <row r="11" spans="1:76" x14ac:dyDescent="0.15">
      <c r="A11" s="21" t="s">
        <v>30</v>
      </c>
      <c r="B11" s="1">
        <v>5263</v>
      </c>
      <c r="C11" s="1">
        <v>2473</v>
      </c>
      <c r="D11" s="1">
        <v>2790</v>
      </c>
      <c r="E11" s="1">
        <v>32</v>
      </c>
      <c r="F11" s="1">
        <v>15</v>
      </c>
      <c r="G11" s="1">
        <v>17</v>
      </c>
      <c r="H11" s="1">
        <v>99</v>
      </c>
      <c r="I11" s="1">
        <v>46</v>
      </c>
      <c r="J11" s="1">
        <v>53</v>
      </c>
      <c r="K11" s="1">
        <v>257</v>
      </c>
      <c r="L11" s="1">
        <v>117</v>
      </c>
      <c r="M11" s="1">
        <v>140</v>
      </c>
      <c r="N11" s="1">
        <v>185</v>
      </c>
      <c r="O11" s="1">
        <v>79</v>
      </c>
      <c r="P11" s="1">
        <v>106</v>
      </c>
      <c r="Q11" s="1">
        <v>348</v>
      </c>
      <c r="R11" s="1">
        <v>174</v>
      </c>
      <c r="S11" s="1">
        <v>174</v>
      </c>
      <c r="T11" s="21" t="s">
        <v>30</v>
      </c>
      <c r="U11" s="1">
        <v>255</v>
      </c>
      <c r="V11" s="1">
        <v>118</v>
      </c>
      <c r="W11" s="1">
        <v>137</v>
      </c>
      <c r="X11" s="1">
        <v>2137</v>
      </c>
      <c r="Y11" s="1">
        <v>996</v>
      </c>
      <c r="Z11" s="1">
        <v>1141</v>
      </c>
      <c r="AA11" s="1">
        <v>143</v>
      </c>
      <c r="AB11" s="1">
        <v>62</v>
      </c>
      <c r="AC11" s="1">
        <v>81</v>
      </c>
      <c r="AD11" s="1">
        <v>220</v>
      </c>
      <c r="AE11" s="1">
        <v>109</v>
      </c>
      <c r="AF11" s="1">
        <v>111</v>
      </c>
      <c r="AG11" s="1">
        <v>84</v>
      </c>
      <c r="AH11" s="1">
        <v>40</v>
      </c>
      <c r="AI11" s="1">
        <v>44</v>
      </c>
      <c r="AJ11" s="1">
        <v>60</v>
      </c>
      <c r="AK11" s="1">
        <v>27</v>
      </c>
      <c r="AL11" s="1">
        <v>33</v>
      </c>
      <c r="AM11" s="21" t="s">
        <v>30</v>
      </c>
      <c r="AN11" s="1">
        <v>171</v>
      </c>
      <c r="AO11" s="1">
        <v>81</v>
      </c>
      <c r="AP11" s="1">
        <v>90</v>
      </c>
      <c r="AQ11" s="1">
        <v>215</v>
      </c>
      <c r="AR11" s="1">
        <v>105</v>
      </c>
      <c r="AS11" s="1">
        <v>110</v>
      </c>
      <c r="AT11" s="1">
        <v>83</v>
      </c>
      <c r="AU11" s="1">
        <v>45</v>
      </c>
      <c r="AV11" s="1">
        <v>38</v>
      </c>
      <c r="AW11" s="1">
        <v>167</v>
      </c>
      <c r="AX11" s="1">
        <v>87</v>
      </c>
      <c r="AY11" s="1">
        <v>80</v>
      </c>
      <c r="AZ11" s="1">
        <v>133</v>
      </c>
      <c r="BA11" s="1">
        <v>63</v>
      </c>
      <c r="BB11" s="1">
        <v>70</v>
      </c>
      <c r="BC11" s="1">
        <v>117</v>
      </c>
      <c r="BD11" s="1">
        <v>55</v>
      </c>
      <c r="BE11" s="1">
        <v>62</v>
      </c>
      <c r="BF11" s="21" t="s">
        <v>30</v>
      </c>
      <c r="BG11" s="1">
        <v>96</v>
      </c>
      <c r="BH11" s="1">
        <v>37</v>
      </c>
      <c r="BI11" s="1">
        <v>59</v>
      </c>
      <c r="BJ11" s="1">
        <v>92</v>
      </c>
      <c r="BK11" s="1">
        <v>45</v>
      </c>
      <c r="BL11" s="1">
        <v>47</v>
      </c>
      <c r="BM11" s="1">
        <v>82</v>
      </c>
      <c r="BN11" s="1">
        <v>34</v>
      </c>
      <c r="BO11" s="1">
        <v>48</v>
      </c>
      <c r="BP11" s="1">
        <v>87</v>
      </c>
      <c r="BQ11" s="1">
        <v>40</v>
      </c>
      <c r="BR11" s="1">
        <v>47</v>
      </c>
      <c r="BS11" s="1">
        <v>193</v>
      </c>
      <c r="BT11" s="1">
        <v>95</v>
      </c>
      <c r="BU11" s="1">
        <v>98</v>
      </c>
      <c r="BV11" s="1">
        <v>7</v>
      </c>
      <c r="BW11" s="1">
        <v>3</v>
      </c>
      <c r="BX11" s="1">
        <v>4</v>
      </c>
    </row>
    <row r="12" spans="1:76" x14ac:dyDescent="0.15">
      <c r="A12" s="21" t="s">
        <v>31</v>
      </c>
      <c r="B12" s="1">
        <v>3968</v>
      </c>
      <c r="C12" s="1">
        <v>1928</v>
      </c>
      <c r="D12" s="1">
        <v>2040</v>
      </c>
      <c r="E12" s="1">
        <v>31</v>
      </c>
      <c r="F12" s="1">
        <v>18</v>
      </c>
      <c r="G12" s="1">
        <v>13</v>
      </c>
      <c r="H12" s="1">
        <v>94</v>
      </c>
      <c r="I12" s="1">
        <v>48</v>
      </c>
      <c r="J12" s="1">
        <v>46</v>
      </c>
      <c r="K12" s="1">
        <v>187</v>
      </c>
      <c r="L12" s="1">
        <v>76</v>
      </c>
      <c r="M12" s="1">
        <v>111</v>
      </c>
      <c r="N12" s="1">
        <v>129</v>
      </c>
      <c r="O12" s="1">
        <v>67</v>
      </c>
      <c r="P12" s="1">
        <v>62</v>
      </c>
      <c r="Q12" s="1">
        <v>225</v>
      </c>
      <c r="R12" s="1">
        <v>107</v>
      </c>
      <c r="S12" s="1">
        <v>118</v>
      </c>
      <c r="T12" s="21" t="s">
        <v>31</v>
      </c>
      <c r="U12" s="1">
        <v>219</v>
      </c>
      <c r="V12" s="1">
        <v>100</v>
      </c>
      <c r="W12" s="1">
        <v>119</v>
      </c>
      <c r="X12" s="1">
        <v>1534</v>
      </c>
      <c r="Y12" s="1">
        <v>776</v>
      </c>
      <c r="Z12" s="1">
        <v>758</v>
      </c>
      <c r="AA12" s="1">
        <v>118</v>
      </c>
      <c r="AB12" s="1">
        <v>48</v>
      </c>
      <c r="AC12" s="1">
        <v>70</v>
      </c>
      <c r="AD12" s="1">
        <v>177</v>
      </c>
      <c r="AE12" s="1">
        <v>82</v>
      </c>
      <c r="AF12" s="1">
        <v>95</v>
      </c>
      <c r="AG12" s="1">
        <v>58</v>
      </c>
      <c r="AH12" s="1">
        <v>24</v>
      </c>
      <c r="AI12" s="1">
        <v>34</v>
      </c>
      <c r="AJ12" s="1">
        <v>65</v>
      </c>
      <c r="AK12" s="1">
        <v>34</v>
      </c>
      <c r="AL12" s="1">
        <v>31</v>
      </c>
      <c r="AM12" s="21" t="s">
        <v>31</v>
      </c>
      <c r="AN12" s="1">
        <v>130</v>
      </c>
      <c r="AO12" s="1">
        <v>59</v>
      </c>
      <c r="AP12" s="1">
        <v>71</v>
      </c>
      <c r="AQ12" s="1">
        <v>146</v>
      </c>
      <c r="AR12" s="1">
        <v>76</v>
      </c>
      <c r="AS12" s="1">
        <v>70</v>
      </c>
      <c r="AT12" s="1">
        <v>65</v>
      </c>
      <c r="AU12" s="1">
        <v>27</v>
      </c>
      <c r="AV12" s="1">
        <v>38</v>
      </c>
      <c r="AW12" s="1">
        <v>159</v>
      </c>
      <c r="AX12" s="1">
        <v>68</v>
      </c>
      <c r="AY12" s="1">
        <v>91</v>
      </c>
      <c r="AZ12" s="1">
        <v>88</v>
      </c>
      <c r="BA12" s="1">
        <v>42</v>
      </c>
      <c r="BB12" s="1">
        <v>46</v>
      </c>
      <c r="BC12" s="1">
        <v>107</v>
      </c>
      <c r="BD12" s="1">
        <v>47</v>
      </c>
      <c r="BE12" s="1">
        <v>60</v>
      </c>
      <c r="BF12" s="21" t="s">
        <v>31</v>
      </c>
      <c r="BG12" s="1">
        <v>80</v>
      </c>
      <c r="BH12" s="1">
        <v>43</v>
      </c>
      <c r="BI12" s="1">
        <v>37</v>
      </c>
      <c r="BJ12" s="1">
        <v>64</v>
      </c>
      <c r="BK12" s="1">
        <v>24</v>
      </c>
      <c r="BL12" s="1">
        <v>40</v>
      </c>
      <c r="BM12" s="1">
        <v>51</v>
      </c>
      <c r="BN12" s="1">
        <v>28</v>
      </c>
      <c r="BO12" s="1">
        <v>23</v>
      </c>
      <c r="BP12" s="1">
        <v>74</v>
      </c>
      <c r="BQ12" s="1">
        <v>42</v>
      </c>
      <c r="BR12" s="1">
        <v>32</v>
      </c>
      <c r="BS12" s="1">
        <v>163</v>
      </c>
      <c r="BT12" s="1">
        <v>89</v>
      </c>
      <c r="BU12" s="1">
        <v>74</v>
      </c>
      <c r="BV12" s="1">
        <v>4</v>
      </c>
      <c r="BW12" s="1">
        <v>3</v>
      </c>
      <c r="BX12" s="1">
        <v>1</v>
      </c>
    </row>
    <row r="13" spans="1:76" x14ac:dyDescent="0.15">
      <c r="A13" s="21" t="s">
        <v>32</v>
      </c>
      <c r="B13" s="1">
        <v>3305</v>
      </c>
      <c r="C13" s="1">
        <v>1611</v>
      </c>
      <c r="D13" s="1">
        <v>1694</v>
      </c>
      <c r="E13" s="1">
        <v>14</v>
      </c>
      <c r="F13" s="1">
        <v>11</v>
      </c>
      <c r="G13" s="1">
        <v>3</v>
      </c>
      <c r="H13" s="1">
        <v>70</v>
      </c>
      <c r="I13" s="1">
        <v>36</v>
      </c>
      <c r="J13" s="1">
        <v>34</v>
      </c>
      <c r="K13" s="1">
        <v>141</v>
      </c>
      <c r="L13" s="1">
        <v>69</v>
      </c>
      <c r="M13" s="1">
        <v>72</v>
      </c>
      <c r="N13" s="1">
        <v>140</v>
      </c>
      <c r="O13" s="1">
        <v>60</v>
      </c>
      <c r="P13" s="1">
        <v>80</v>
      </c>
      <c r="Q13" s="1">
        <v>206</v>
      </c>
      <c r="R13" s="1">
        <v>107</v>
      </c>
      <c r="S13" s="1">
        <v>99</v>
      </c>
      <c r="T13" s="21" t="s">
        <v>32</v>
      </c>
      <c r="U13" s="1">
        <v>136</v>
      </c>
      <c r="V13" s="1">
        <v>68</v>
      </c>
      <c r="W13" s="1">
        <v>68</v>
      </c>
      <c r="X13" s="1">
        <v>1209</v>
      </c>
      <c r="Y13" s="1">
        <v>587</v>
      </c>
      <c r="Z13" s="1">
        <v>622</v>
      </c>
      <c r="AA13" s="1">
        <v>93</v>
      </c>
      <c r="AB13" s="1">
        <v>41</v>
      </c>
      <c r="AC13" s="1">
        <v>52</v>
      </c>
      <c r="AD13" s="1">
        <v>136</v>
      </c>
      <c r="AE13" s="1">
        <v>62</v>
      </c>
      <c r="AF13" s="1">
        <v>74</v>
      </c>
      <c r="AG13" s="1">
        <v>39</v>
      </c>
      <c r="AH13" s="1">
        <v>19</v>
      </c>
      <c r="AI13" s="1">
        <v>20</v>
      </c>
      <c r="AJ13" s="1">
        <v>50</v>
      </c>
      <c r="AK13" s="1">
        <v>28</v>
      </c>
      <c r="AL13" s="1">
        <v>22</v>
      </c>
      <c r="AM13" s="21" t="s">
        <v>32</v>
      </c>
      <c r="AN13" s="1">
        <v>149</v>
      </c>
      <c r="AO13" s="1">
        <v>69</v>
      </c>
      <c r="AP13" s="1">
        <v>80</v>
      </c>
      <c r="AQ13" s="1">
        <v>143</v>
      </c>
      <c r="AR13" s="1">
        <v>69</v>
      </c>
      <c r="AS13" s="1">
        <v>74</v>
      </c>
      <c r="AT13" s="1">
        <v>79</v>
      </c>
      <c r="AU13" s="1">
        <v>38</v>
      </c>
      <c r="AV13" s="1">
        <v>41</v>
      </c>
      <c r="AW13" s="1">
        <v>135</v>
      </c>
      <c r="AX13" s="1">
        <v>67</v>
      </c>
      <c r="AY13" s="1">
        <v>68</v>
      </c>
      <c r="AZ13" s="1">
        <v>95</v>
      </c>
      <c r="BA13" s="1">
        <v>52</v>
      </c>
      <c r="BB13" s="1">
        <v>43</v>
      </c>
      <c r="BC13" s="1">
        <v>114</v>
      </c>
      <c r="BD13" s="1">
        <v>49</v>
      </c>
      <c r="BE13" s="1">
        <v>65</v>
      </c>
      <c r="BF13" s="21" t="s">
        <v>32</v>
      </c>
      <c r="BG13" s="1">
        <v>68</v>
      </c>
      <c r="BH13" s="1">
        <v>31</v>
      </c>
      <c r="BI13" s="1">
        <v>37</v>
      </c>
      <c r="BJ13" s="1">
        <v>80</v>
      </c>
      <c r="BK13" s="1">
        <v>33</v>
      </c>
      <c r="BL13" s="1">
        <v>47</v>
      </c>
      <c r="BM13" s="1">
        <v>34</v>
      </c>
      <c r="BN13" s="1">
        <v>19</v>
      </c>
      <c r="BO13" s="1">
        <v>15</v>
      </c>
      <c r="BP13" s="1">
        <v>50</v>
      </c>
      <c r="BQ13" s="1">
        <v>31</v>
      </c>
      <c r="BR13" s="1">
        <v>19</v>
      </c>
      <c r="BS13" s="1">
        <v>123</v>
      </c>
      <c r="BT13" s="1">
        <v>65</v>
      </c>
      <c r="BU13" s="1">
        <v>58</v>
      </c>
      <c r="BV13" s="1">
        <v>1</v>
      </c>
      <c r="BW13" s="1">
        <v>0</v>
      </c>
      <c r="BX13" s="1">
        <v>1</v>
      </c>
    </row>
    <row r="14" spans="1:76" x14ac:dyDescent="0.15">
      <c r="A14" s="21" t="s">
        <v>33</v>
      </c>
      <c r="B14" s="1">
        <v>2673</v>
      </c>
      <c r="C14" s="1">
        <v>1333</v>
      </c>
      <c r="D14" s="1">
        <v>1340</v>
      </c>
      <c r="E14" s="1">
        <v>4</v>
      </c>
      <c r="F14" s="1">
        <v>2</v>
      </c>
      <c r="G14" s="1">
        <v>2</v>
      </c>
      <c r="H14" s="1">
        <v>58</v>
      </c>
      <c r="I14" s="1">
        <v>30</v>
      </c>
      <c r="J14" s="1">
        <v>28</v>
      </c>
      <c r="K14" s="1">
        <v>128</v>
      </c>
      <c r="L14" s="1">
        <v>63</v>
      </c>
      <c r="M14" s="1">
        <v>65</v>
      </c>
      <c r="N14" s="1">
        <v>97</v>
      </c>
      <c r="O14" s="1">
        <v>38</v>
      </c>
      <c r="P14" s="1">
        <v>59</v>
      </c>
      <c r="Q14" s="1">
        <v>184</v>
      </c>
      <c r="R14" s="1">
        <v>94</v>
      </c>
      <c r="S14" s="1">
        <v>90</v>
      </c>
      <c r="T14" s="21" t="s">
        <v>33</v>
      </c>
      <c r="U14" s="1">
        <v>129</v>
      </c>
      <c r="V14" s="1">
        <v>65</v>
      </c>
      <c r="W14" s="1">
        <v>64</v>
      </c>
      <c r="X14" s="1">
        <v>913</v>
      </c>
      <c r="Y14" s="1">
        <v>486</v>
      </c>
      <c r="Z14" s="1">
        <v>427</v>
      </c>
      <c r="AA14" s="1">
        <v>100</v>
      </c>
      <c r="AB14" s="1">
        <v>56</v>
      </c>
      <c r="AC14" s="1">
        <v>44</v>
      </c>
      <c r="AD14" s="1">
        <v>120</v>
      </c>
      <c r="AE14" s="1">
        <v>60</v>
      </c>
      <c r="AF14" s="1">
        <v>60</v>
      </c>
      <c r="AG14" s="1">
        <v>38</v>
      </c>
      <c r="AH14" s="1">
        <v>16</v>
      </c>
      <c r="AI14" s="1">
        <v>22</v>
      </c>
      <c r="AJ14" s="1">
        <v>38</v>
      </c>
      <c r="AK14" s="1">
        <v>12</v>
      </c>
      <c r="AL14" s="1">
        <v>26</v>
      </c>
      <c r="AM14" s="21" t="s">
        <v>33</v>
      </c>
      <c r="AN14" s="1">
        <v>118</v>
      </c>
      <c r="AO14" s="1">
        <v>52</v>
      </c>
      <c r="AP14" s="1">
        <v>66</v>
      </c>
      <c r="AQ14" s="1">
        <v>125</v>
      </c>
      <c r="AR14" s="1">
        <v>60</v>
      </c>
      <c r="AS14" s="1">
        <v>65</v>
      </c>
      <c r="AT14" s="1">
        <v>61</v>
      </c>
      <c r="AU14" s="1">
        <v>32</v>
      </c>
      <c r="AV14" s="1">
        <v>29</v>
      </c>
      <c r="AW14" s="1">
        <v>94</v>
      </c>
      <c r="AX14" s="1">
        <v>49</v>
      </c>
      <c r="AY14" s="1">
        <v>45</v>
      </c>
      <c r="AZ14" s="1">
        <v>82</v>
      </c>
      <c r="BA14" s="1">
        <v>44</v>
      </c>
      <c r="BB14" s="1">
        <v>38</v>
      </c>
      <c r="BC14" s="1">
        <v>80</v>
      </c>
      <c r="BD14" s="1">
        <v>33</v>
      </c>
      <c r="BE14" s="1">
        <v>47</v>
      </c>
      <c r="BF14" s="21" t="s">
        <v>33</v>
      </c>
      <c r="BG14" s="1">
        <v>61</v>
      </c>
      <c r="BH14" s="1">
        <v>25</v>
      </c>
      <c r="BI14" s="1">
        <v>36</v>
      </c>
      <c r="BJ14" s="1">
        <v>60</v>
      </c>
      <c r="BK14" s="1">
        <v>22</v>
      </c>
      <c r="BL14" s="1">
        <v>38</v>
      </c>
      <c r="BM14" s="1">
        <v>32</v>
      </c>
      <c r="BN14" s="1">
        <v>14</v>
      </c>
      <c r="BO14" s="1">
        <v>18</v>
      </c>
      <c r="BP14" s="1">
        <v>52</v>
      </c>
      <c r="BQ14" s="1">
        <v>23</v>
      </c>
      <c r="BR14" s="1">
        <v>29</v>
      </c>
      <c r="BS14" s="1">
        <v>97</v>
      </c>
      <c r="BT14" s="1">
        <v>56</v>
      </c>
      <c r="BU14" s="1">
        <v>41</v>
      </c>
      <c r="BV14" s="1">
        <v>2</v>
      </c>
      <c r="BW14" s="1">
        <v>1</v>
      </c>
      <c r="BX14" s="1">
        <v>1</v>
      </c>
    </row>
    <row r="15" spans="1:76" x14ac:dyDescent="0.15">
      <c r="A15" s="21" t="s">
        <v>34</v>
      </c>
      <c r="B15" s="1">
        <v>2320</v>
      </c>
      <c r="C15" s="1">
        <v>1100</v>
      </c>
      <c r="D15" s="1">
        <v>1220</v>
      </c>
      <c r="E15" s="1">
        <v>6</v>
      </c>
      <c r="F15" s="1">
        <v>4</v>
      </c>
      <c r="G15" s="1">
        <v>2</v>
      </c>
      <c r="H15" s="1">
        <v>51</v>
      </c>
      <c r="I15" s="1">
        <v>23</v>
      </c>
      <c r="J15" s="1">
        <v>28</v>
      </c>
      <c r="K15" s="1">
        <v>116</v>
      </c>
      <c r="L15" s="1">
        <v>51</v>
      </c>
      <c r="M15" s="1">
        <v>65</v>
      </c>
      <c r="N15" s="1">
        <v>81</v>
      </c>
      <c r="O15" s="1">
        <v>36</v>
      </c>
      <c r="P15" s="1">
        <v>45</v>
      </c>
      <c r="Q15" s="1">
        <v>156</v>
      </c>
      <c r="R15" s="1">
        <v>67</v>
      </c>
      <c r="S15" s="1">
        <v>89</v>
      </c>
      <c r="T15" s="21" t="s">
        <v>34</v>
      </c>
      <c r="U15" s="1">
        <v>122</v>
      </c>
      <c r="V15" s="1">
        <v>53</v>
      </c>
      <c r="W15" s="1">
        <v>69</v>
      </c>
      <c r="X15" s="1">
        <v>685</v>
      </c>
      <c r="Y15" s="1">
        <v>333</v>
      </c>
      <c r="Z15" s="1">
        <v>352</v>
      </c>
      <c r="AA15" s="1">
        <v>91</v>
      </c>
      <c r="AB15" s="1">
        <v>48</v>
      </c>
      <c r="AC15" s="1">
        <v>43</v>
      </c>
      <c r="AD15" s="1">
        <v>92</v>
      </c>
      <c r="AE15" s="1">
        <v>47</v>
      </c>
      <c r="AF15" s="1">
        <v>45</v>
      </c>
      <c r="AG15" s="1">
        <v>33</v>
      </c>
      <c r="AH15" s="1">
        <v>13</v>
      </c>
      <c r="AI15" s="1">
        <v>20</v>
      </c>
      <c r="AJ15" s="1">
        <v>36</v>
      </c>
      <c r="AK15" s="1">
        <v>20</v>
      </c>
      <c r="AL15" s="1">
        <v>16</v>
      </c>
      <c r="AM15" s="21" t="s">
        <v>34</v>
      </c>
      <c r="AN15" s="1">
        <v>111</v>
      </c>
      <c r="AO15" s="1">
        <v>58</v>
      </c>
      <c r="AP15" s="1">
        <v>53</v>
      </c>
      <c r="AQ15" s="1">
        <v>129</v>
      </c>
      <c r="AR15" s="1">
        <v>63</v>
      </c>
      <c r="AS15" s="1">
        <v>66</v>
      </c>
      <c r="AT15" s="1">
        <v>47</v>
      </c>
      <c r="AU15" s="1">
        <v>19</v>
      </c>
      <c r="AV15" s="1">
        <v>28</v>
      </c>
      <c r="AW15" s="1">
        <v>99</v>
      </c>
      <c r="AX15" s="1">
        <v>47</v>
      </c>
      <c r="AY15" s="1">
        <v>52</v>
      </c>
      <c r="AZ15" s="1">
        <v>87</v>
      </c>
      <c r="BA15" s="1">
        <v>42</v>
      </c>
      <c r="BB15" s="1">
        <v>45</v>
      </c>
      <c r="BC15" s="1">
        <v>93</v>
      </c>
      <c r="BD15" s="1">
        <v>43</v>
      </c>
      <c r="BE15" s="1">
        <v>50</v>
      </c>
      <c r="BF15" s="21" t="s">
        <v>34</v>
      </c>
      <c r="BG15" s="1">
        <v>58</v>
      </c>
      <c r="BH15" s="1">
        <v>18</v>
      </c>
      <c r="BI15" s="1">
        <v>40</v>
      </c>
      <c r="BJ15" s="1">
        <v>87</v>
      </c>
      <c r="BK15" s="1">
        <v>39</v>
      </c>
      <c r="BL15" s="1">
        <v>48</v>
      </c>
      <c r="BM15" s="1">
        <v>25</v>
      </c>
      <c r="BN15" s="1">
        <v>14</v>
      </c>
      <c r="BO15" s="1">
        <v>11</v>
      </c>
      <c r="BP15" s="1">
        <v>47</v>
      </c>
      <c r="BQ15" s="1">
        <v>26</v>
      </c>
      <c r="BR15" s="1">
        <v>21</v>
      </c>
      <c r="BS15" s="1">
        <v>67</v>
      </c>
      <c r="BT15" s="1">
        <v>35</v>
      </c>
      <c r="BU15" s="1">
        <v>32</v>
      </c>
      <c r="BV15" s="1">
        <v>1</v>
      </c>
      <c r="BW15" s="1">
        <v>1</v>
      </c>
      <c r="BX15" s="1">
        <v>0</v>
      </c>
    </row>
    <row r="16" spans="1:76" x14ac:dyDescent="0.15">
      <c r="A16" s="21" t="s">
        <v>35</v>
      </c>
      <c r="B16" s="1">
        <v>1688</v>
      </c>
      <c r="C16" s="1">
        <v>840</v>
      </c>
      <c r="D16" s="1">
        <v>848</v>
      </c>
      <c r="E16" s="1">
        <v>2</v>
      </c>
      <c r="F16" s="1">
        <v>2</v>
      </c>
      <c r="G16" s="1">
        <v>0</v>
      </c>
      <c r="H16" s="1">
        <v>43</v>
      </c>
      <c r="I16" s="1">
        <v>21</v>
      </c>
      <c r="J16" s="1">
        <v>22</v>
      </c>
      <c r="K16" s="1">
        <v>85</v>
      </c>
      <c r="L16" s="1">
        <v>38</v>
      </c>
      <c r="M16" s="1">
        <v>47</v>
      </c>
      <c r="N16" s="1">
        <v>59</v>
      </c>
      <c r="O16" s="1">
        <v>31</v>
      </c>
      <c r="P16" s="1">
        <v>28</v>
      </c>
      <c r="Q16" s="1">
        <v>87</v>
      </c>
      <c r="R16" s="1">
        <v>45</v>
      </c>
      <c r="S16" s="1">
        <v>42</v>
      </c>
      <c r="T16" s="21" t="s">
        <v>35</v>
      </c>
      <c r="U16" s="1">
        <v>89</v>
      </c>
      <c r="V16" s="1">
        <v>37</v>
      </c>
      <c r="W16" s="1">
        <v>52</v>
      </c>
      <c r="X16" s="1">
        <v>499</v>
      </c>
      <c r="Y16" s="1">
        <v>242</v>
      </c>
      <c r="Z16" s="1">
        <v>257</v>
      </c>
      <c r="AA16" s="1">
        <v>55</v>
      </c>
      <c r="AB16" s="1">
        <v>22</v>
      </c>
      <c r="AC16" s="1">
        <v>33</v>
      </c>
      <c r="AD16" s="1">
        <v>74</v>
      </c>
      <c r="AE16" s="1">
        <v>41</v>
      </c>
      <c r="AF16" s="1">
        <v>33</v>
      </c>
      <c r="AG16" s="1">
        <v>25</v>
      </c>
      <c r="AH16" s="1">
        <v>12</v>
      </c>
      <c r="AI16" s="1">
        <v>13</v>
      </c>
      <c r="AJ16" s="1">
        <v>27</v>
      </c>
      <c r="AK16" s="1">
        <v>15</v>
      </c>
      <c r="AL16" s="1">
        <v>12</v>
      </c>
      <c r="AM16" s="21" t="s">
        <v>35</v>
      </c>
      <c r="AN16" s="1">
        <v>98</v>
      </c>
      <c r="AO16" s="1">
        <v>54</v>
      </c>
      <c r="AP16" s="1">
        <v>44</v>
      </c>
      <c r="AQ16" s="1">
        <v>101</v>
      </c>
      <c r="AR16" s="1">
        <v>46</v>
      </c>
      <c r="AS16" s="1">
        <v>55</v>
      </c>
      <c r="AT16" s="1">
        <v>35</v>
      </c>
      <c r="AU16" s="1">
        <v>17</v>
      </c>
      <c r="AV16" s="1">
        <v>18</v>
      </c>
      <c r="AW16" s="1">
        <v>101</v>
      </c>
      <c r="AX16" s="1">
        <v>51</v>
      </c>
      <c r="AY16" s="1">
        <v>50</v>
      </c>
      <c r="AZ16" s="1">
        <v>58</v>
      </c>
      <c r="BA16" s="1">
        <v>28</v>
      </c>
      <c r="BB16" s="1">
        <v>30</v>
      </c>
      <c r="BC16" s="1">
        <v>56</v>
      </c>
      <c r="BD16" s="1">
        <v>30</v>
      </c>
      <c r="BE16" s="1">
        <v>26</v>
      </c>
      <c r="BF16" s="21" t="s">
        <v>35</v>
      </c>
      <c r="BG16" s="1">
        <v>38</v>
      </c>
      <c r="BH16" s="1">
        <v>14</v>
      </c>
      <c r="BI16" s="1">
        <v>24</v>
      </c>
      <c r="BJ16" s="1">
        <v>65</v>
      </c>
      <c r="BK16" s="1">
        <v>37</v>
      </c>
      <c r="BL16" s="1">
        <v>28</v>
      </c>
      <c r="BM16" s="1">
        <v>25</v>
      </c>
      <c r="BN16" s="1">
        <v>15</v>
      </c>
      <c r="BO16" s="1">
        <v>10</v>
      </c>
      <c r="BP16" s="1">
        <v>27</v>
      </c>
      <c r="BQ16" s="1">
        <v>18</v>
      </c>
      <c r="BR16" s="1">
        <v>9</v>
      </c>
      <c r="BS16" s="1">
        <v>39</v>
      </c>
      <c r="BT16" s="1">
        <v>24</v>
      </c>
      <c r="BU16" s="1">
        <v>15</v>
      </c>
      <c r="BV16" s="1">
        <v>0</v>
      </c>
      <c r="BW16" s="1">
        <v>0</v>
      </c>
      <c r="BX16" s="1">
        <v>0</v>
      </c>
    </row>
    <row r="17" spans="1:76" x14ac:dyDescent="0.15">
      <c r="A17" s="21" t="s">
        <v>36</v>
      </c>
      <c r="B17" s="1">
        <v>1580</v>
      </c>
      <c r="C17" s="1">
        <v>704</v>
      </c>
      <c r="D17" s="1">
        <v>876</v>
      </c>
      <c r="E17" s="1">
        <v>3</v>
      </c>
      <c r="F17" s="1">
        <v>2</v>
      </c>
      <c r="G17" s="1">
        <v>1</v>
      </c>
      <c r="H17" s="1">
        <v>41</v>
      </c>
      <c r="I17" s="1">
        <v>18</v>
      </c>
      <c r="J17" s="1">
        <v>23</v>
      </c>
      <c r="K17" s="1">
        <v>105</v>
      </c>
      <c r="L17" s="1">
        <v>44</v>
      </c>
      <c r="M17" s="1">
        <v>61</v>
      </c>
      <c r="N17" s="1">
        <v>85</v>
      </c>
      <c r="O17" s="1">
        <v>39</v>
      </c>
      <c r="P17" s="1">
        <v>46</v>
      </c>
      <c r="Q17" s="1">
        <v>113</v>
      </c>
      <c r="R17" s="1">
        <v>52</v>
      </c>
      <c r="S17" s="1">
        <v>61</v>
      </c>
      <c r="T17" s="21" t="s">
        <v>36</v>
      </c>
      <c r="U17" s="1">
        <v>73</v>
      </c>
      <c r="V17" s="1">
        <v>32</v>
      </c>
      <c r="W17" s="1">
        <v>41</v>
      </c>
      <c r="X17" s="1">
        <v>442</v>
      </c>
      <c r="Y17" s="1">
        <v>180</v>
      </c>
      <c r="Z17" s="1">
        <v>262</v>
      </c>
      <c r="AA17" s="1">
        <v>60</v>
      </c>
      <c r="AB17" s="1">
        <v>30</v>
      </c>
      <c r="AC17" s="1">
        <v>30</v>
      </c>
      <c r="AD17" s="1">
        <v>54</v>
      </c>
      <c r="AE17" s="1">
        <v>31</v>
      </c>
      <c r="AF17" s="1">
        <v>23</v>
      </c>
      <c r="AG17" s="1">
        <v>22</v>
      </c>
      <c r="AH17" s="1">
        <v>13</v>
      </c>
      <c r="AI17" s="1">
        <v>9</v>
      </c>
      <c r="AJ17" s="1">
        <v>19</v>
      </c>
      <c r="AK17" s="1">
        <v>7</v>
      </c>
      <c r="AL17" s="1">
        <v>12</v>
      </c>
      <c r="AM17" s="21" t="s">
        <v>36</v>
      </c>
      <c r="AN17" s="1">
        <v>83</v>
      </c>
      <c r="AO17" s="1">
        <v>38</v>
      </c>
      <c r="AP17" s="1">
        <v>45</v>
      </c>
      <c r="AQ17" s="1">
        <v>73</v>
      </c>
      <c r="AR17" s="1">
        <v>34</v>
      </c>
      <c r="AS17" s="1">
        <v>39</v>
      </c>
      <c r="AT17" s="1">
        <v>25</v>
      </c>
      <c r="AU17" s="1">
        <v>11</v>
      </c>
      <c r="AV17" s="1">
        <v>14</v>
      </c>
      <c r="AW17" s="1">
        <v>90</v>
      </c>
      <c r="AX17" s="1">
        <v>43</v>
      </c>
      <c r="AY17" s="1">
        <v>47</v>
      </c>
      <c r="AZ17" s="1">
        <v>50</v>
      </c>
      <c r="BA17" s="1">
        <v>29</v>
      </c>
      <c r="BB17" s="1">
        <v>21</v>
      </c>
      <c r="BC17" s="1">
        <v>60</v>
      </c>
      <c r="BD17" s="1">
        <v>21</v>
      </c>
      <c r="BE17" s="1">
        <v>39</v>
      </c>
      <c r="BF17" s="21" t="s">
        <v>36</v>
      </c>
      <c r="BG17" s="1">
        <v>51</v>
      </c>
      <c r="BH17" s="1">
        <v>17</v>
      </c>
      <c r="BI17" s="1">
        <v>34</v>
      </c>
      <c r="BJ17" s="1">
        <v>63</v>
      </c>
      <c r="BK17" s="1">
        <v>27</v>
      </c>
      <c r="BL17" s="1">
        <v>36</v>
      </c>
      <c r="BM17" s="1">
        <v>19</v>
      </c>
      <c r="BN17" s="1">
        <v>10</v>
      </c>
      <c r="BO17" s="1">
        <v>9</v>
      </c>
      <c r="BP17" s="1">
        <v>17</v>
      </c>
      <c r="BQ17" s="1">
        <v>10</v>
      </c>
      <c r="BR17" s="1">
        <v>7</v>
      </c>
      <c r="BS17" s="1">
        <v>32</v>
      </c>
      <c r="BT17" s="1">
        <v>16</v>
      </c>
      <c r="BU17" s="1">
        <v>16</v>
      </c>
      <c r="BV17" s="1">
        <v>0</v>
      </c>
      <c r="BW17" s="1">
        <v>0</v>
      </c>
      <c r="BX17" s="1">
        <v>0</v>
      </c>
    </row>
    <row r="18" spans="1:76" x14ac:dyDescent="0.15">
      <c r="A18" s="21" t="s">
        <v>37</v>
      </c>
      <c r="B18" s="1">
        <v>1019</v>
      </c>
      <c r="C18" s="1">
        <v>454</v>
      </c>
      <c r="D18" s="1">
        <v>565</v>
      </c>
      <c r="E18" s="1">
        <v>2</v>
      </c>
      <c r="F18" s="1">
        <v>1</v>
      </c>
      <c r="G18" s="1">
        <v>1</v>
      </c>
      <c r="H18" s="1">
        <v>19</v>
      </c>
      <c r="I18" s="1">
        <v>8</v>
      </c>
      <c r="J18" s="1">
        <v>11</v>
      </c>
      <c r="K18" s="1">
        <v>57</v>
      </c>
      <c r="L18" s="1">
        <v>25</v>
      </c>
      <c r="M18" s="1">
        <v>32</v>
      </c>
      <c r="N18" s="1">
        <v>45</v>
      </c>
      <c r="O18" s="1">
        <v>25</v>
      </c>
      <c r="P18" s="1">
        <v>20</v>
      </c>
      <c r="Q18" s="1">
        <v>66</v>
      </c>
      <c r="R18" s="1">
        <v>29</v>
      </c>
      <c r="S18" s="1">
        <v>37</v>
      </c>
      <c r="T18" s="21" t="s">
        <v>37</v>
      </c>
      <c r="U18" s="1">
        <v>46</v>
      </c>
      <c r="V18" s="1">
        <v>23</v>
      </c>
      <c r="W18" s="1">
        <v>23</v>
      </c>
      <c r="X18" s="1">
        <v>293</v>
      </c>
      <c r="Y18" s="1">
        <v>117</v>
      </c>
      <c r="Z18" s="1">
        <v>176</v>
      </c>
      <c r="AA18" s="1">
        <v>32</v>
      </c>
      <c r="AB18" s="1">
        <v>14</v>
      </c>
      <c r="AC18" s="1">
        <v>18</v>
      </c>
      <c r="AD18" s="1">
        <v>40</v>
      </c>
      <c r="AE18" s="1">
        <v>18</v>
      </c>
      <c r="AF18" s="1">
        <v>22</v>
      </c>
      <c r="AG18" s="1">
        <v>20</v>
      </c>
      <c r="AH18" s="1">
        <v>7</v>
      </c>
      <c r="AI18" s="1">
        <v>13</v>
      </c>
      <c r="AJ18" s="1">
        <v>19</v>
      </c>
      <c r="AK18" s="1">
        <v>6</v>
      </c>
      <c r="AL18" s="1">
        <v>13</v>
      </c>
      <c r="AM18" s="21" t="s">
        <v>37</v>
      </c>
      <c r="AN18" s="1">
        <v>46</v>
      </c>
      <c r="AO18" s="1">
        <v>19</v>
      </c>
      <c r="AP18" s="1">
        <v>27</v>
      </c>
      <c r="AQ18" s="1">
        <v>58</v>
      </c>
      <c r="AR18" s="1">
        <v>24</v>
      </c>
      <c r="AS18" s="1">
        <v>34</v>
      </c>
      <c r="AT18" s="1">
        <v>20</v>
      </c>
      <c r="AU18" s="1">
        <v>11</v>
      </c>
      <c r="AV18" s="1">
        <v>9</v>
      </c>
      <c r="AW18" s="1">
        <v>54</v>
      </c>
      <c r="AX18" s="1">
        <v>30</v>
      </c>
      <c r="AY18" s="1">
        <v>24</v>
      </c>
      <c r="AZ18" s="1">
        <v>50</v>
      </c>
      <c r="BA18" s="1">
        <v>21</v>
      </c>
      <c r="BB18" s="1">
        <v>29</v>
      </c>
      <c r="BC18" s="1">
        <v>45</v>
      </c>
      <c r="BD18" s="1">
        <v>22</v>
      </c>
      <c r="BE18" s="1">
        <v>23</v>
      </c>
      <c r="BF18" s="21" t="s">
        <v>37</v>
      </c>
      <c r="BG18" s="1">
        <v>32</v>
      </c>
      <c r="BH18" s="1">
        <v>16</v>
      </c>
      <c r="BI18" s="1">
        <v>16</v>
      </c>
      <c r="BJ18" s="1">
        <v>44</v>
      </c>
      <c r="BK18" s="1">
        <v>22</v>
      </c>
      <c r="BL18" s="1">
        <v>22</v>
      </c>
      <c r="BM18" s="1">
        <v>10</v>
      </c>
      <c r="BN18" s="1">
        <v>5</v>
      </c>
      <c r="BO18" s="1">
        <v>5</v>
      </c>
      <c r="BP18" s="1">
        <v>7</v>
      </c>
      <c r="BQ18" s="1">
        <v>3</v>
      </c>
      <c r="BR18" s="1">
        <v>4</v>
      </c>
      <c r="BS18" s="1">
        <v>14</v>
      </c>
      <c r="BT18" s="1">
        <v>8</v>
      </c>
      <c r="BU18" s="1">
        <v>6</v>
      </c>
      <c r="BV18" s="1">
        <v>0</v>
      </c>
      <c r="BW18" s="1">
        <v>0</v>
      </c>
      <c r="BX18" s="1">
        <v>0</v>
      </c>
    </row>
    <row r="19" spans="1:76" x14ac:dyDescent="0.15">
      <c r="A19" s="21" t="s">
        <v>38</v>
      </c>
      <c r="B19" s="1">
        <v>834</v>
      </c>
      <c r="C19" s="1">
        <v>332</v>
      </c>
      <c r="D19" s="1">
        <v>502</v>
      </c>
      <c r="E19" s="1">
        <v>1</v>
      </c>
      <c r="F19" s="1">
        <v>0</v>
      </c>
      <c r="G19" s="1">
        <v>1</v>
      </c>
      <c r="H19" s="1">
        <v>15</v>
      </c>
      <c r="I19" s="1">
        <v>6</v>
      </c>
      <c r="J19" s="1">
        <v>9</v>
      </c>
      <c r="K19" s="1">
        <v>41</v>
      </c>
      <c r="L19" s="1">
        <v>11</v>
      </c>
      <c r="M19" s="1">
        <v>30</v>
      </c>
      <c r="N19" s="1">
        <v>33</v>
      </c>
      <c r="O19" s="1">
        <v>14</v>
      </c>
      <c r="P19" s="1">
        <v>19</v>
      </c>
      <c r="Q19" s="1">
        <v>47</v>
      </c>
      <c r="R19" s="1">
        <v>23</v>
      </c>
      <c r="S19" s="1">
        <v>24</v>
      </c>
      <c r="T19" s="21" t="s">
        <v>38</v>
      </c>
      <c r="U19" s="1">
        <v>33</v>
      </c>
      <c r="V19" s="1">
        <v>16</v>
      </c>
      <c r="W19" s="1">
        <v>17</v>
      </c>
      <c r="X19" s="1">
        <v>229</v>
      </c>
      <c r="Y19" s="1">
        <v>92</v>
      </c>
      <c r="Z19" s="1">
        <v>137</v>
      </c>
      <c r="AA19" s="1">
        <v>29</v>
      </c>
      <c r="AB19" s="1">
        <v>13</v>
      </c>
      <c r="AC19" s="1">
        <v>16</v>
      </c>
      <c r="AD19" s="1">
        <v>31</v>
      </c>
      <c r="AE19" s="1">
        <v>12</v>
      </c>
      <c r="AF19" s="1">
        <v>19</v>
      </c>
      <c r="AG19" s="1">
        <v>16</v>
      </c>
      <c r="AH19" s="1">
        <v>4</v>
      </c>
      <c r="AI19" s="1">
        <v>12</v>
      </c>
      <c r="AJ19" s="1">
        <v>17</v>
      </c>
      <c r="AK19" s="1">
        <v>10</v>
      </c>
      <c r="AL19" s="1">
        <v>7</v>
      </c>
      <c r="AM19" s="21" t="s">
        <v>38</v>
      </c>
      <c r="AN19" s="1">
        <v>50</v>
      </c>
      <c r="AO19" s="1">
        <v>16</v>
      </c>
      <c r="AP19" s="1">
        <v>34</v>
      </c>
      <c r="AQ19" s="1">
        <v>56</v>
      </c>
      <c r="AR19" s="1">
        <v>22</v>
      </c>
      <c r="AS19" s="1">
        <v>34</v>
      </c>
      <c r="AT19" s="1">
        <v>22</v>
      </c>
      <c r="AU19" s="1">
        <v>9</v>
      </c>
      <c r="AV19" s="1">
        <v>13</v>
      </c>
      <c r="AW19" s="1">
        <v>38</v>
      </c>
      <c r="AX19" s="1">
        <v>17</v>
      </c>
      <c r="AY19" s="1">
        <v>21</v>
      </c>
      <c r="AZ19" s="1">
        <v>35</v>
      </c>
      <c r="BA19" s="1">
        <v>14</v>
      </c>
      <c r="BB19" s="1">
        <v>21</v>
      </c>
      <c r="BC19" s="1">
        <v>54</v>
      </c>
      <c r="BD19" s="1">
        <v>19</v>
      </c>
      <c r="BE19" s="1">
        <v>35</v>
      </c>
      <c r="BF19" s="21" t="s">
        <v>38</v>
      </c>
      <c r="BG19" s="1">
        <v>24</v>
      </c>
      <c r="BH19" s="1">
        <v>7</v>
      </c>
      <c r="BI19" s="1">
        <v>17</v>
      </c>
      <c r="BJ19" s="1">
        <v>37</v>
      </c>
      <c r="BK19" s="1">
        <v>16</v>
      </c>
      <c r="BL19" s="1">
        <v>21</v>
      </c>
      <c r="BM19" s="1">
        <v>7</v>
      </c>
      <c r="BN19" s="1">
        <v>2</v>
      </c>
      <c r="BO19" s="1">
        <v>5</v>
      </c>
      <c r="BP19" s="1">
        <v>4</v>
      </c>
      <c r="BQ19" s="1">
        <v>3</v>
      </c>
      <c r="BR19" s="1">
        <v>1</v>
      </c>
      <c r="BS19" s="1">
        <v>15</v>
      </c>
      <c r="BT19" s="1">
        <v>6</v>
      </c>
      <c r="BU19" s="1">
        <v>9</v>
      </c>
      <c r="BV19" s="1">
        <v>0</v>
      </c>
      <c r="BW19" s="1">
        <v>0</v>
      </c>
      <c r="BX19" s="1">
        <v>0</v>
      </c>
    </row>
    <row r="20" spans="1:76" x14ac:dyDescent="0.15">
      <c r="A20" s="21" t="s">
        <v>39</v>
      </c>
      <c r="B20" s="1">
        <v>614</v>
      </c>
      <c r="C20" s="1">
        <v>248</v>
      </c>
      <c r="D20" s="1">
        <v>366</v>
      </c>
      <c r="E20" s="1">
        <v>1</v>
      </c>
      <c r="F20" s="1">
        <v>0</v>
      </c>
      <c r="G20" s="1">
        <v>1</v>
      </c>
      <c r="H20" s="1">
        <v>13</v>
      </c>
      <c r="I20" s="1">
        <v>4</v>
      </c>
      <c r="J20" s="1">
        <v>9</v>
      </c>
      <c r="K20" s="1">
        <v>19</v>
      </c>
      <c r="L20" s="1">
        <v>10</v>
      </c>
      <c r="M20" s="1">
        <v>9</v>
      </c>
      <c r="N20" s="1">
        <v>23</v>
      </c>
      <c r="O20" s="1">
        <v>11</v>
      </c>
      <c r="P20" s="1">
        <v>12</v>
      </c>
      <c r="Q20" s="1">
        <v>45</v>
      </c>
      <c r="R20" s="1">
        <v>17</v>
      </c>
      <c r="S20" s="1">
        <v>28</v>
      </c>
      <c r="T20" s="21" t="s">
        <v>39</v>
      </c>
      <c r="U20" s="1">
        <v>24</v>
      </c>
      <c r="V20" s="1">
        <v>7</v>
      </c>
      <c r="W20" s="1">
        <v>17</v>
      </c>
      <c r="X20" s="1">
        <v>166</v>
      </c>
      <c r="Y20" s="1">
        <v>68</v>
      </c>
      <c r="Z20" s="1">
        <v>98</v>
      </c>
      <c r="AA20" s="1">
        <v>11</v>
      </c>
      <c r="AB20" s="1">
        <v>4</v>
      </c>
      <c r="AC20" s="1">
        <v>7</v>
      </c>
      <c r="AD20" s="1">
        <v>36</v>
      </c>
      <c r="AE20" s="1">
        <v>15</v>
      </c>
      <c r="AF20" s="1">
        <v>21</v>
      </c>
      <c r="AG20" s="1">
        <v>10</v>
      </c>
      <c r="AH20" s="1">
        <v>7</v>
      </c>
      <c r="AI20" s="1">
        <v>3</v>
      </c>
      <c r="AJ20" s="1">
        <v>5</v>
      </c>
      <c r="AK20" s="1">
        <v>2</v>
      </c>
      <c r="AL20" s="1">
        <v>3</v>
      </c>
      <c r="AM20" s="21" t="s">
        <v>39</v>
      </c>
      <c r="AN20" s="1">
        <v>32</v>
      </c>
      <c r="AO20" s="1">
        <v>13</v>
      </c>
      <c r="AP20" s="1">
        <v>19</v>
      </c>
      <c r="AQ20" s="1">
        <v>46</v>
      </c>
      <c r="AR20" s="1">
        <v>20</v>
      </c>
      <c r="AS20" s="1">
        <v>26</v>
      </c>
      <c r="AT20" s="1">
        <v>13</v>
      </c>
      <c r="AU20" s="1">
        <v>5</v>
      </c>
      <c r="AV20" s="1">
        <v>8</v>
      </c>
      <c r="AW20" s="1">
        <v>21</v>
      </c>
      <c r="AX20" s="1">
        <v>6</v>
      </c>
      <c r="AY20" s="1">
        <v>15</v>
      </c>
      <c r="AZ20" s="1">
        <v>43</v>
      </c>
      <c r="BA20" s="1">
        <v>16</v>
      </c>
      <c r="BB20" s="1">
        <v>27</v>
      </c>
      <c r="BC20" s="1">
        <v>37</v>
      </c>
      <c r="BD20" s="1">
        <v>17</v>
      </c>
      <c r="BE20" s="1">
        <v>20</v>
      </c>
      <c r="BF20" s="21" t="s">
        <v>39</v>
      </c>
      <c r="BG20" s="1">
        <v>17</v>
      </c>
      <c r="BH20" s="1">
        <v>6</v>
      </c>
      <c r="BI20" s="1">
        <v>11</v>
      </c>
      <c r="BJ20" s="1">
        <v>31</v>
      </c>
      <c r="BK20" s="1">
        <v>10</v>
      </c>
      <c r="BL20" s="1">
        <v>21</v>
      </c>
      <c r="BM20" s="1">
        <v>8</v>
      </c>
      <c r="BN20" s="1">
        <v>6</v>
      </c>
      <c r="BO20" s="1">
        <v>2</v>
      </c>
      <c r="BP20" s="1">
        <v>3</v>
      </c>
      <c r="BQ20" s="1">
        <v>0</v>
      </c>
      <c r="BR20" s="1">
        <v>3</v>
      </c>
      <c r="BS20" s="1">
        <v>10</v>
      </c>
      <c r="BT20" s="1">
        <v>4</v>
      </c>
      <c r="BU20" s="1">
        <v>6</v>
      </c>
      <c r="BV20" s="1">
        <v>0</v>
      </c>
      <c r="BW20" s="1">
        <v>0</v>
      </c>
      <c r="BX20" s="1">
        <v>0</v>
      </c>
    </row>
    <row r="21" spans="1:76" x14ac:dyDescent="0.15">
      <c r="A21" s="21" t="s">
        <v>40</v>
      </c>
      <c r="B21" s="9">
        <v>20.399999999999999</v>
      </c>
      <c r="C21" s="9">
        <v>19.600000000000001</v>
      </c>
      <c r="D21" s="9">
        <v>21.1</v>
      </c>
      <c r="E21" s="9">
        <v>21.5</v>
      </c>
      <c r="F21" s="9">
        <v>22.8</v>
      </c>
      <c r="G21" s="9">
        <v>20.6</v>
      </c>
      <c r="H21" s="9">
        <v>16.399999999999999</v>
      </c>
      <c r="I21" s="9">
        <v>15.3</v>
      </c>
      <c r="J21" s="9">
        <v>17.5</v>
      </c>
      <c r="K21" s="9">
        <v>17.5</v>
      </c>
      <c r="L21" s="9">
        <v>14.9</v>
      </c>
      <c r="M21" s="9">
        <v>20.2</v>
      </c>
      <c r="N21" s="9">
        <v>18.399999999999999</v>
      </c>
      <c r="O21" s="9">
        <v>17.899999999999999</v>
      </c>
      <c r="P21" s="9">
        <v>18.8</v>
      </c>
      <c r="Q21" s="9">
        <v>17.3</v>
      </c>
      <c r="R21" s="9">
        <v>16.600000000000001</v>
      </c>
      <c r="S21" s="9">
        <v>18</v>
      </c>
      <c r="T21" s="21" t="s">
        <v>40</v>
      </c>
      <c r="U21" s="9">
        <v>18.8</v>
      </c>
      <c r="V21" s="9">
        <v>17.8</v>
      </c>
      <c r="W21" s="9">
        <v>19.600000000000001</v>
      </c>
      <c r="X21" s="9">
        <v>20.8</v>
      </c>
      <c r="Y21" s="9">
        <v>20.100000000000001</v>
      </c>
      <c r="Z21" s="9">
        <v>21.4</v>
      </c>
      <c r="AA21" s="9">
        <v>21.6</v>
      </c>
      <c r="AB21" s="9">
        <v>20.9</v>
      </c>
      <c r="AC21" s="9">
        <v>22.5</v>
      </c>
      <c r="AD21" s="9">
        <v>19.399999999999999</v>
      </c>
      <c r="AE21" s="9">
        <v>19.3</v>
      </c>
      <c r="AF21" s="9">
        <v>19.600000000000001</v>
      </c>
      <c r="AG21" s="9">
        <v>21.5</v>
      </c>
      <c r="AH21" s="9">
        <v>19.899999999999999</v>
      </c>
      <c r="AI21" s="9">
        <v>22.9</v>
      </c>
      <c r="AJ21" s="9">
        <v>20.7</v>
      </c>
      <c r="AK21" s="9">
        <v>19.8</v>
      </c>
      <c r="AL21" s="9">
        <v>21.6</v>
      </c>
      <c r="AM21" s="21" t="s">
        <v>40</v>
      </c>
      <c r="AN21" s="9">
        <v>21.4</v>
      </c>
      <c r="AO21" s="9">
        <v>20.399999999999999</v>
      </c>
      <c r="AP21" s="9">
        <v>22.2</v>
      </c>
      <c r="AQ21" s="9">
        <v>21.2</v>
      </c>
      <c r="AR21" s="9">
        <v>19.600000000000001</v>
      </c>
      <c r="AS21" s="9">
        <v>22.5</v>
      </c>
      <c r="AT21" s="9">
        <v>21.4</v>
      </c>
      <c r="AU21" s="9">
        <v>20</v>
      </c>
      <c r="AV21" s="9">
        <v>22.7</v>
      </c>
      <c r="AW21" s="9">
        <v>19.899999999999999</v>
      </c>
      <c r="AX21" s="9">
        <v>19.8</v>
      </c>
      <c r="AY21" s="9">
        <v>19.899999999999999</v>
      </c>
      <c r="AZ21" s="9">
        <v>22.6</v>
      </c>
      <c r="BA21" s="9">
        <v>21.6</v>
      </c>
      <c r="BB21" s="9">
        <v>23.6</v>
      </c>
      <c r="BC21" s="9">
        <v>23.5</v>
      </c>
      <c r="BD21" s="9">
        <v>21.7</v>
      </c>
      <c r="BE21" s="9">
        <v>25.3</v>
      </c>
      <c r="BF21" s="21" t="s">
        <v>40</v>
      </c>
      <c r="BG21" s="9">
        <v>24.1</v>
      </c>
      <c r="BH21" s="9">
        <v>22.9</v>
      </c>
      <c r="BI21" s="9">
        <v>25.1</v>
      </c>
      <c r="BJ21" s="9">
        <v>26.6</v>
      </c>
      <c r="BK21" s="9">
        <v>24</v>
      </c>
      <c r="BL21" s="9">
        <v>29.1</v>
      </c>
      <c r="BM21" s="9">
        <v>18.7</v>
      </c>
      <c r="BN21" s="9">
        <v>19.3</v>
      </c>
      <c r="BO21" s="9">
        <v>17.8</v>
      </c>
      <c r="BP21" s="9">
        <v>19.5</v>
      </c>
      <c r="BQ21" s="9">
        <v>19.5</v>
      </c>
      <c r="BR21" s="9">
        <v>19.399999999999999</v>
      </c>
      <c r="BS21" s="9">
        <v>20.3</v>
      </c>
      <c r="BT21" s="9">
        <v>21</v>
      </c>
      <c r="BU21" s="9">
        <v>19.3</v>
      </c>
      <c r="BV21" s="9">
        <v>11.9</v>
      </c>
      <c r="BW21" s="9">
        <v>16.3</v>
      </c>
      <c r="BX21" s="9">
        <v>10</v>
      </c>
    </row>
    <row r="22" spans="1:76" x14ac:dyDescent="0.15">
      <c r="A22" s="31" t="s">
        <v>164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 t="s">
        <v>164</v>
      </c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 t="s">
        <v>164</v>
      </c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 t="s">
        <v>164</v>
      </c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</row>
  </sheetData>
  <mergeCells count="28">
    <mergeCell ref="AJ2:AL2"/>
    <mergeCell ref="B2:D2"/>
    <mergeCell ref="E2:G2"/>
    <mergeCell ref="H2:J2"/>
    <mergeCell ref="K2:M2"/>
    <mergeCell ref="N2:P2"/>
    <mergeCell ref="Q2:S2"/>
    <mergeCell ref="U2:W2"/>
    <mergeCell ref="X2:Z2"/>
    <mergeCell ref="AA2:AC2"/>
    <mergeCell ref="AD2:AF2"/>
    <mergeCell ref="AG2:AI2"/>
    <mergeCell ref="A22:S22"/>
    <mergeCell ref="T22:AL22"/>
    <mergeCell ref="AM22:BE22"/>
    <mergeCell ref="BF22:BX22"/>
    <mergeCell ref="BG2:BI2"/>
    <mergeCell ref="BJ2:BL2"/>
    <mergeCell ref="BM2:BO2"/>
    <mergeCell ref="BP2:BR2"/>
    <mergeCell ref="BS2:BU2"/>
    <mergeCell ref="BV2:BX2"/>
    <mergeCell ref="AN2:AP2"/>
    <mergeCell ref="AQ2:AS2"/>
    <mergeCell ref="AT2:AV2"/>
    <mergeCell ref="AW2:AY2"/>
    <mergeCell ref="AZ2:BB2"/>
    <mergeCell ref="BC2:BE2"/>
  </mergeCells>
  <pageMargins left="0.7" right="0.7" top="0.75" bottom="0.75" header="0.3" footer="0.3"/>
  <pageSetup scale="16" orientation="portrait" r:id="rId1"/>
  <colBreaks count="1" manualBreakCount="1">
    <brk id="19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05736-1276-4236-9AC4-53035B02B582}">
  <dimension ref="A1:BX101"/>
  <sheetViews>
    <sheetView view="pageBreakPreview" topLeftCell="AU1" zoomScale="125" zoomScaleNormal="100" zoomScaleSheetLayoutView="125" workbookViewId="0">
      <selection activeCell="E7" sqref="E7"/>
    </sheetView>
  </sheetViews>
  <sheetFormatPr defaultColWidth="8.85546875" defaultRowHeight="9" x14ac:dyDescent="0.15"/>
  <cols>
    <col min="1" max="1" width="6.7109375" style="29" customWidth="1"/>
    <col min="2" max="19" width="4.5703125" style="1" customWidth="1"/>
    <col min="20" max="20" width="6.7109375" style="29" customWidth="1"/>
    <col min="21" max="38" width="4.5703125" style="1" customWidth="1"/>
    <col min="39" max="39" width="6.7109375" style="29" customWidth="1"/>
    <col min="40" max="57" width="4.5703125" style="1" customWidth="1"/>
    <col min="58" max="58" width="6.7109375" style="29" customWidth="1"/>
    <col min="59" max="78" width="4.5703125" style="1" customWidth="1"/>
    <col min="79" max="16384" width="8.85546875" style="1"/>
  </cols>
  <sheetData>
    <row r="1" spans="1:76" x14ac:dyDescent="0.15">
      <c r="A1" s="29" t="s">
        <v>212</v>
      </c>
      <c r="T1" s="29" t="s">
        <v>212</v>
      </c>
      <c r="AM1" s="29" t="s">
        <v>212</v>
      </c>
      <c r="BF1" s="29" t="s">
        <v>212</v>
      </c>
    </row>
    <row r="2" spans="1:76" x14ac:dyDescent="0.15">
      <c r="A2" s="13"/>
      <c r="B2" s="32" t="s">
        <v>0</v>
      </c>
      <c r="C2" s="32"/>
      <c r="D2" s="32"/>
      <c r="E2" s="32" t="s">
        <v>1</v>
      </c>
      <c r="F2" s="32"/>
      <c r="G2" s="32"/>
      <c r="H2" s="32" t="s">
        <v>2</v>
      </c>
      <c r="I2" s="32"/>
      <c r="J2" s="32"/>
      <c r="K2" s="32" t="s">
        <v>3</v>
      </c>
      <c r="L2" s="32"/>
      <c r="M2" s="32"/>
      <c r="N2" s="32" t="s">
        <v>4</v>
      </c>
      <c r="O2" s="32"/>
      <c r="P2" s="32"/>
      <c r="Q2" s="32" t="s">
        <v>5</v>
      </c>
      <c r="R2" s="32"/>
      <c r="S2" s="33"/>
      <c r="T2" s="13"/>
      <c r="U2" s="32" t="s">
        <v>6</v>
      </c>
      <c r="V2" s="32"/>
      <c r="W2" s="32"/>
      <c r="X2" s="32" t="s">
        <v>7</v>
      </c>
      <c r="Y2" s="32"/>
      <c r="Z2" s="32"/>
      <c r="AA2" s="32" t="s">
        <v>8</v>
      </c>
      <c r="AB2" s="32"/>
      <c r="AC2" s="32"/>
      <c r="AD2" s="32" t="s">
        <v>9</v>
      </c>
      <c r="AE2" s="32"/>
      <c r="AF2" s="32"/>
      <c r="AG2" s="32" t="s">
        <v>10</v>
      </c>
      <c r="AH2" s="32"/>
      <c r="AI2" s="32"/>
      <c r="AJ2" s="32" t="s">
        <v>11</v>
      </c>
      <c r="AK2" s="32"/>
      <c r="AL2" s="33"/>
      <c r="AM2" s="13"/>
      <c r="AN2" s="32" t="s">
        <v>12</v>
      </c>
      <c r="AO2" s="32"/>
      <c r="AP2" s="32"/>
      <c r="AQ2" s="32" t="s">
        <v>13</v>
      </c>
      <c r="AR2" s="32"/>
      <c r="AS2" s="32"/>
      <c r="AT2" s="32" t="s">
        <v>14</v>
      </c>
      <c r="AU2" s="32"/>
      <c r="AV2" s="32"/>
      <c r="AW2" s="32" t="s">
        <v>15</v>
      </c>
      <c r="AX2" s="32"/>
      <c r="AY2" s="32"/>
      <c r="AZ2" s="32" t="s">
        <v>16</v>
      </c>
      <c r="BA2" s="32"/>
      <c r="BB2" s="32"/>
      <c r="BC2" s="32" t="s">
        <v>17</v>
      </c>
      <c r="BD2" s="32"/>
      <c r="BE2" s="33"/>
      <c r="BF2" s="13"/>
      <c r="BG2" s="32" t="s">
        <v>18</v>
      </c>
      <c r="BH2" s="32"/>
      <c r="BI2" s="32"/>
      <c r="BJ2" s="32" t="s">
        <v>19</v>
      </c>
      <c r="BK2" s="32"/>
      <c r="BL2" s="32"/>
      <c r="BM2" s="32" t="s">
        <v>20</v>
      </c>
      <c r="BN2" s="32"/>
      <c r="BO2" s="32"/>
      <c r="BP2" s="32" t="s">
        <v>21</v>
      </c>
      <c r="BQ2" s="32"/>
      <c r="BR2" s="32"/>
      <c r="BS2" s="32" t="s">
        <v>22</v>
      </c>
      <c r="BT2" s="32"/>
      <c r="BU2" s="32"/>
      <c r="BV2" s="32" t="s">
        <v>23</v>
      </c>
      <c r="BW2" s="32"/>
      <c r="BX2" s="33"/>
    </row>
    <row r="3" spans="1:76" s="2" customFormat="1" x14ac:dyDescent="0.15">
      <c r="A3" s="24"/>
      <c r="B3" s="8" t="s">
        <v>0</v>
      </c>
      <c r="C3" s="8" t="s">
        <v>43</v>
      </c>
      <c r="D3" s="8" t="s">
        <v>44</v>
      </c>
      <c r="E3" s="8" t="s">
        <v>0</v>
      </c>
      <c r="F3" s="8" t="s">
        <v>43</v>
      </c>
      <c r="G3" s="8" t="s">
        <v>44</v>
      </c>
      <c r="H3" s="8" t="s">
        <v>0</v>
      </c>
      <c r="I3" s="8" t="s">
        <v>43</v>
      </c>
      <c r="J3" s="8" t="s">
        <v>44</v>
      </c>
      <c r="K3" s="8" t="s">
        <v>0</v>
      </c>
      <c r="L3" s="8" t="s">
        <v>43</v>
      </c>
      <c r="M3" s="8" t="s">
        <v>44</v>
      </c>
      <c r="N3" s="8" t="s">
        <v>0</v>
      </c>
      <c r="O3" s="8" t="s">
        <v>43</v>
      </c>
      <c r="P3" s="8" t="s">
        <v>44</v>
      </c>
      <c r="Q3" s="8" t="s">
        <v>0</v>
      </c>
      <c r="R3" s="8" t="s">
        <v>43</v>
      </c>
      <c r="S3" s="23" t="s">
        <v>44</v>
      </c>
      <c r="T3" s="24"/>
      <c r="U3" s="8" t="s">
        <v>0</v>
      </c>
      <c r="V3" s="8" t="s">
        <v>43</v>
      </c>
      <c r="W3" s="8" t="s">
        <v>44</v>
      </c>
      <c r="X3" s="8" t="s">
        <v>0</v>
      </c>
      <c r="Y3" s="8" t="s">
        <v>43</v>
      </c>
      <c r="Z3" s="8" t="s">
        <v>44</v>
      </c>
      <c r="AA3" s="8" t="s">
        <v>0</v>
      </c>
      <c r="AB3" s="8" t="s">
        <v>43</v>
      </c>
      <c r="AC3" s="8" t="s">
        <v>44</v>
      </c>
      <c r="AD3" s="8" t="s">
        <v>0</v>
      </c>
      <c r="AE3" s="8" t="s">
        <v>43</v>
      </c>
      <c r="AF3" s="8" t="s">
        <v>44</v>
      </c>
      <c r="AG3" s="8" t="s">
        <v>0</v>
      </c>
      <c r="AH3" s="8" t="s">
        <v>43</v>
      </c>
      <c r="AI3" s="8" t="s">
        <v>44</v>
      </c>
      <c r="AJ3" s="8" t="s">
        <v>0</v>
      </c>
      <c r="AK3" s="8" t="s">
        <v>43</v>
      </c>
      <c r="AL3" s="23" t="s">
        <v>44</v>
      </c>
      <c r="AM3" s="24"/>
      <c r="AN3" s="8" t="s">
        <v>0</v>
      </c>
      <c r="AO3" s="8" t="s">
        <v>43</v>
      </c>
      <c r="AP3" s="8" t="s">
        <v>44</v>
      </c>
      <c r="AQ3" s="8" t="s">
        <v>0</v>
      </c>
      <c r="AR3" s="8" t="s">
        <v>43</v>
      </c>
      <c r="AS3" s="8" t="s">
        <v>44</v>
      </c>
      <c r="AT3" s="8" t="s">
        <v>0</v>
      </c>
      <c r="AU3" s="8" t="s">
        <v>43</v>
      </c>
      <c r="AV3" s="8" t="s">
        <v>44</v>
      </c>
      <c r="AW3" s="8" t="s">
        <v>0</v>
      </c>
      <c r="AX3" s="8" t="s">
        <v>43</v>
      </c>
      <c r="AY3" s="8" t="s">
        <v>44</v>
      </c>
      <c r="AZ3" s="8" t="s">
        <v>0</v>
      </c>
      <c r="BA3" s="8" t="s">
        <v>43</v>
      </c>
      <c r="BB3" s="8" t="s">
        <v>44</v>
      </c>
      <c r="BC3" s="8" t="s">
        <v>0</v>
      </c>
      <c r="BD3" s="8" t="s">
        <v>43</v>
      </c>
      <c r="BE3" s="23" t="s">
        <v>44</v>
      </c>
      <c r="BF3" s="24"/>
      <c r="BG3" s="8" t="s">
        <v>0</v>
      </c>
      <c r="BH3" s="8" t="s">
        <v>43</v>
      </c>
      <c r="BI3" s="8" t="s">
        <v>44</v>
      </c>
      <c r="BJ3" s="8" t="s">
        <v>0</v>
      </c>
      <c r="BK3" s="8" t="s">
        <v>43</v>
      </c>
      <c r="BL3" s="8" t="s">
        <v>44</v>
      </c>
      <c r="BM3" s="8" t="s">
        <v>0</v>
      </c>
      <c r="BN3" s="8" t="s">
        <v>43</v>
      </c>
      <c r="BO3" s="8" t="s">
        <v>44</v>
      </c>
      <c r="BP3" s="8" t="s">
        <v>0</v>
      </c>
      <c r="BQ3" s="8" t="s">
        <v>43</v>
      </c>
      <c r="BR3" s="8" t="s">
        <v>44</v>
      </c>
      <c r="BS3" s="8" t="s">
        <v>0</v>
      </c>
      <c r="BT3" s="8" t="s">
        <v>43</v>
      </c>
      <c r="BU3" s="8" t="s">
        <v>44</v>
      </c>
      <c r="BV3" s="8" t="s">
        <v>0</v>
      </c>
      <c r="BW3" s="8" t="s">
        <v>43</v>
      </c>
      <c r="BX3" s="23" t="s">
        <v>44</v>
      </c>
    </row>
    <row r="4" spans="1:76" x14ac:dyDescent="0.15">
      <c r="A4" s="29" t="s">
        <v>0</v>
      </c>
      <c r="B4" s="1">
        <v>72335</v>
      </c>
      <c r="C4" s="1">
        <v>35770</v>
      </c>
      <c r="D4" s="1">
        <v>36565</v>
      </c>
      <c r="E4" s="1">
        <v>284</v>
      </c>
      <c r="F4" s="1">
        <v>141</v>
      </c>
      <c r="G4" s="1">
        <v>143</v>
      </c>
      <c r="H4" s="1">
        <v>1762</v>
      </c>
      <c r="I4" s="1">
        <v>863</v>
      </c>
      <c r="J4" s="1">
        <v>899</v>
      </c>
      <c r="K4" s="1">
        <v>3774</v>
      </c>
      <c r="L4" s="1">
        <v>1863</v>
      </c>
      <c r="M4" s="1">
        <v>1911</v>
      </c>
      <c r="N4" s="1">
        <v>2863</v>
      </c>
      <c r="O4" s="1">
        <v>1369</v>
      </c>
      <c r="P4" s="1">
        <v>1494</v>
      </c>
      <c r="Q4" s="1">
        <v>5233</v>
      </c>
      <c r="R4" s="1">
        <v>2597</v>
      </c>
      <c r="S4" s="1">
        <v>2636</v>
      </c>
      <c r="T4" s="29" t="s">
        <v>0</v>
      </c>
      <c r="U4" s="1">
        <v>3648</v>
      </c>
      <c r="V4" s="1">
        <v>1797</v>
      </c>
      <c r="W4" s="1">
        <v>1851</v>
      </c>
      <c r="X4" s="1">
        <v>25380</v>
      </c>
      <c r="Y4" s="1">
        <v>12529</v>
      </c>
      <c r="Z4" s="1">
        <v>12851</v>
      </c>
      <c r="AA4" s="1">
        <v>2180</v>
      </c>
      <c r="AB4" s="1">
        <v>1077</v>
      </c>
      <c r="AC4" s="1">
        <v>1103</v>
      </c>
      <c r="AD4" s="1">
        <v>3218</v>
      </c>
      <c r="AE4" s="1">
        <v>1557</v>
      </c>
      <c r="AF4" s="1">
        <v>1661</v>
      </c>
      <c r="AG4" s="1">
        <v>990</v>
      </c>
      <c r="AH4" s="1">
        <v>478</v>
      </c>
      <c r="AI4" s="1">
        <v>512</v>
      </c>
      <c r="AJ4" s="1">
        <v>1002</v>
      </c>
      <c r="AK4" s="1">
        <v>509</v>
      </c>
      <c r="AL4" s="1">
        <v>493</v>
      </c>
      <c r="AM4" s="29" t="s">
        <v>0</v>
      </c>
      <c r="AN4" s="1">
        <v>2814</v>
      </c>
      <c r="AO4" s="1">
        <v>1381</v>
      </c>
      <c r="AP4" s="1">
        <v>1433</v>
      </c>
      <c r="AQ4" s="1">
        <v>3201</v>
      </c>
      <c r="AR4" s="1">
        <v>1619</v>
      </c>
      <c r="AS4" s="1">
        <v>1582</v>
      </c>
      <c r="AT4" s="1">
        <v>1331</v>
      </c>
      <c r="AU4" s="1">
        <v>676</v>
      </c>
      <c r="AV4" s="1">
        <v>655</v>
      </c>
      <c r="AW4" s="1">
        <v>2909</v>
      </c>
      <c r="AX4" s="1">
        <v>1431</v>
      </c>
      <c r="AY4" s="1">
        <v>1478</v>
      </c>
      <c r="AZ4" s="1">
        <v>1994</v>
      </c>
      <c r="BA4" s="1">
        <v>1016</v>
      </c>
      <c r="BB4" s="1">
        <v>978</v>
      </c>
      <c r="BC4" s="1">
        <v>2100</v>
      </c>
      <c r="BD4" s="1">
        <v>1024</v>
      </c>
      <c r="BE4" s="1">
        <v>1076</v>
      </c>
      <c r="BF4" s="29" t="s">
        <v>0</v>
      </c>
      <c r="BG4" s="1">
        <v>1385</v>
      </c>
      <c r="BH4" s="1">
        <v>622</v>
      </c>
      <c r="BI4" s="1">
        <v>763</v>
      </c>
      <c r="BJ4" s="1">
        <v>1440</v>
      </c>
      <c r="BK4" s="1">
        <v>717</v>
      </c>
      <c r="BL4" s="1">
        <v>723</v>
      </c>
      <c r="BM4" s="1">
        <v>936</v>
      </c>
      <c r="BN4" s="1">
        <v>470</v>
      </c>
      <c r="BO4" s="1">
        <v>466</v>
      </c>
      <c r="BP4" s="1">
        <v>1309</v>
      </c>
      <c r="BQ4" s="1">
        <v>703</v>
      </c>
      <c r="BR4" s="1">
        <v>606</v>
      </c>
      <c r="BS4" s="1">
        <v>2537</v>
      </c>
      <c r="BT4" s="1">
        <v>1310</v>
      </c>
      <c r="BU4" s="1">
        <v>1227</v>
      </c>
      <c r="BV4" s="1">
        <v>45</v>
      </c>
      <c r="BW4" s="1">
        <v>21</v>
      </c>
      <c r="BX4" s="1">
        <v>24</v>
      </c>
    </row>
    <row r="5" spans="1:76" x14ac:dyDescent="0.15">
      <c r="A5" s="29" t="s">
        <v>203</v>
      </c>
      <c r="B5" s="1">
        <v>2342</v>
      </c>
      <c r="C5" s="1">
        <v>1176</v>
      </c>
      <c r="D5" s="1">
        <v>1166</v>
      </c>
      <c r="E5" s="1">
        <v>4</v>
      </c>
      <c r="F5" s="1">
        <v>3</v>
      </c>
      <c r="G5" s="1">
        <v>1</v>
      </c>
      <c r="H5" s="1">
        <v>56</v>
      </c>
      <c r="I5" s="1">
        <v>24</v>
      </c>
      <c r="J5" s="1">
        <v>32</v>
      </c>
      <c r="K5" s="1">
        <v>143</v>
      </c>
      <c r="L5" s="1">
        <v>73</v>
      </c>
      <c r="M5" s="1">
        <v>70</v>
      </c>
      <c r="N5" s="1">
        <v>119</v>
      </c>
      <c r="O5" s="1">
        <v>54</v>
      </c>
      <c r="P5" s="1">
        <v>65</v>
      </c>
      <c r="Q5" s="1">
        <v>160</v>
      </c>
      <c r="R5" s="1">
        <v>82</v>
      </c>
      <c r="S5" s="1">
        <v>78</v>
      </c>
      <c r="T5" s="29" t="s">
        <v>203</v>
      </c>
      <c r="U5" s="1">
        <v>133</v>
      </c>
      <c r="V5" s="1">
        <v>74</v>
      </c>
      <c r="W5" s="1">
        <v>59</v>
      </c>
      <c r="X5" s="1">
        <v>846</v>
      </c>
      <c r="Y5" s="1">
        <v>429</v>
      </c>
      <c r="Z5" s="1">
        <v>417</v>
      </c>
      <c r="AA5" s="1">
        <v>54</v>
      </c>
      <c r="AB5" s="1">
        <v>27</v>
      </c>
      <c r="AC5" s="1">
        <v>27</v>
      </c>
      <c r="AD5" s="1">
        <v>101</v>
      </c>
      <c r="AE5" s="1">
        <v>43</v>
      </c>
      <c r="AF5" s="1">
        <v>58</v>
      </c>
      <c r="AG5" s="1">
        <v>31</v>
      </c>
      <c r="AH5" s="1">
        <v>15</v>
      </c>
      <c r="AI5" s="1">
        <v>16</v>
      </c>
      <c r="AJ5" s="1">
        <v>24</v>
      </c>
      <c r="AK5" s="1">
        <v>13</v>
      </c>
      <c r="AL5" s="1">
        <v>11</v>
      </c>
      <c r="AM5" s="29" t="s">
        <v>203</v>
      </c>
      <c r="AN5" s="1">
        <v>72</v>
      </c>
      <c r="AO5" s="1">
        <v>41</v>
      </c>
      <c r="AP5" s="1">
        <v>31</v>
      </c>
      <c r="AQ5" s="1">
        <v>112</v>
      </c>
      <c r="AR5" s="1">
        <v>56</v>
      </c>
      <c r="AS5" s="1">
        <v>56</v>
      </c>
      <c r="AT5" s="1">
        <v>36</v>
      </c>
      <c r="AU5" s="1">
        <v>20</v>
      </c>
      <c r="AV5" s="1">
        <v>16</v>
      </c>
      <c r="AW5" s="1">
        <v>63</v>
      </c>
      <c r="AX5" s="1">
        <v>32</v>
      </c>
      <c r="AY5" s="1">
        <v>31</v>
      </c>
      <c r="AZ5" s="1">
        <v>67</v>
      </c>
      <c r="BA5" s="1">
        <v>27</v>
      </c>
      <c r="BB5" s="1">
        <v>40</v>
      </c>
      <c r="BC5" s="1">
        <v>56</v>
      </c>
      <c r="BD5" s="1">
        <v>34</v>
      </c>
      <c r="BE5" s="1">
        <v>22</v>
      </c>
      <c r="BF5" s="29" t="s">
        <v>203</v>
      </c>
      <c r="BG5" s="1">
        <v>45</v>
      </c>
      <c r="BH5" s="1">
        <v>20</v>
      </c>
      <c r="BI5" s="1">
        <v>25</v>
      </c>
      <c r="BJ5" s="1">
        <v>21</v>
      </c>
      <c r="BK5" s="1">
        <v>12</v>
      </c>
      <c r="BL5" s="1">
        <v>9</v>
      </c>
      <c r="BM5" s="1">
        <v>37</v>
      </c>
      <c r="BN5" s="1">
        <v>19</v>
      </c>
      <c r="BO5" s="1">
        <v>18</v>
      </c>
      <c r="BP5" s="1">
        <v>54</v>
      </c>
      <c r="BQ5" s="1">
        <v>23</v>
      </c>
      <c r="BR5" s="1">
        <v>31</v>
      </c>
      <c r="BS5" s="1">
        <v>103</v>
      </c>
      <c r="BT5" s="1">
        <v>55</v>
      </c>
      <c r="BU5" s="1">
        <v>48</v>
      </c>
      <c r="BV5" s="1">
        <v>5</v>
      </c>
      <c r="BW5" s="1">
        <v>0</v>
      </c>
      <c r="BX5" s="1">
        <v>5</v>
      </c>
    </row>
    <row r="6" spans="1:76" x14ac:dyDescent="0.15">
      <c r="A6" s="29">
        <v>1</v>
      </c>
      <c r="B6" s="1">
        <v>2544</v>
      </c>
      <c r="C6" s="1">
        <v>1318</v>
      </c>
      <c r="D6" s="1">
        <v>1226</v>
      </c>
      <c r="E6" s="1">
        <v>11</v>
      </c>
      <c r="F6" s="1">
        <v>7</v>
      </c>
      <c r="G6" s="1">
        <v>4</v>
      </c>
      <c r="H6" s="1">
        <v>81</v>
      </c>
      <c r="I6" s="1">
        <v>40</v>
      </c>
      <c r="J6" s="1">
        <v>41</v>
      </c>
      <c r="K6" s="1">
        <v>165</v>
      </c>
      <c r="L6" s="1">
        <v>80</v>
      </c>
      <c r="M6" s="1">
        <v>85</v>
      </c>
      <c r="N6" s="1">
        <v>106</v>
      </c>
      <c r="O6" s="1">
        <v>58</v>
      </c>
      <c r="P6" s="1">
        <v>48</v>
      </c>
      <c r="Q6" s="1">
        <v>220</v>
      </c>
      <c r="R6" s="1">
        <v>116</v>
      </c>
      <c r="S6" s="1">
        <v>104</v>
      </c>
      <c r="T6" s="29">
        <v>1</v>
      </c>
      <c r="U6" s="1">
        <v>121</v>
      </c>
      <c r="V6" s="1">
        <v>55</v>
      </c>
      <c r="W6" s="1">
        <v>66</v>
      </c>
      <c r="X6" s="1">
        <v>853</v>
      </c>
      <c r="Y6" s="1">
        <v>442</v>
      </c>
      <c r="Z6" s="1">
        <v>411</v>
      </c>
      <c r="AA6" s="1">
        <v>67</v>
      </c>
      <c r="AB6" s="1">
        <v>35</v>
      </c>
      <c r="AC6" s="1">
        <v>32</v>
      </c>
      <c r="AD6" s="1">
        <v>122</v>
      </c>
      <c r="AE6" s="1">
        <v>52</v>
      </c>
      <c r="AF6" s="1">
        <v>70</v>
      </c>
      <c r="AG6" s="1">
        <v>40</v>
      </c>
      <c r="AH6" s="1">
        <v>23</v>
      </c>
      <c r="AI6" s="1">
        <v>17</v>
      </c>
      <c r="AJ6" s="1">
        <v>36</v>
      </c>
      <c r="AK6" s="1">
        <v>22</v>
      </c>
      <c r="AL6" s="1">
        <v>14</v>
      </c>
      <c r="AM6" s="29">
        <v>1</v>
      </c>
      <c r="AN6" s="1">
        <v>88</v>
      </c>
      <c r="AO6" s="1">
        <v>42</v>
      </c>
      <c r="AP6" s="1">
        <v>46</v>
      </c>
      <c r="AQ6" s="1">
        <v>110</v>
      </c>
      <c r="AR6" s="1">
        <v>65</v>
      </c>
      <c r="AS6" s="1">
        <v>45</v>
      </c>
      <c r="AT6" s="1">
        <v>57</v>
      </c>
      <c r="AU6" s="1">
        <v>32</v>
      </c>
      <c r="AV6" s="1">
        <v>25</v>
      </c>
      <c r="AW6" s="1">
        <v>85</v>
      </c>
      <c r="AX6" s="1">
        <v>47</v>
      </c>
      <c r="AY6" s="1">
        <v>38</v>
      </c>
      <c r="AZ6" s="1">
        <v>66</v>
      </c>
      <c r="BA6" s="1">
        <v>35</v>
      </c>
      <c r="BB6" s="1">
        <v>31</v>
      </c>
      <c r="BC6" s="1">
        <v>55</v>
      </c>
      <c r="BD6" s="1">
        <v>26</v>
      </c>
      <c r="BE6" s="1">
        <v>29</v>
      </c>
      <c r="BF6" s="29">
        <v>1</v>
      </c>
      <c r="BG6" s="1">
        <v>27</v>
      </c>
      <c r="BH6" s="1">
        <v>8</v>
      </c>
      <c r="BI6" s="1">
        <v>19</v>
      </c>
      <c r="BJ6" s="1">
        <v>43</v>
      </c>
      <c r="BK6" s="1">
        <v>26</v>
      </c>
      <c r="BL6" s="1">
        <v>17</v>
      </c>
      <c r="BM6" s="1">
        <v>38</v>
      </c>
      <c r="BN6" s="1">
        <v>21</v>
      </c>
      <c r="BO6" s="1">
        <v>17</v>
      </c>
      <c r="BP6" s="1">
        <v>53</v>
      </c>
      <c r="BQ6" s="1">
        <v>30</v>
      </c>
      <c r="BR6" s="1">
        <v>23</v>
      </c>
      <c r="BS6" s="1">
        <v>99</v>
      </c>
      <c r="BT6" s="1">
        <v>55</v>
      </c>
      <c r="BU6" s="1">
        <v>44</v>
      </c>
      <c r="BV6" s="1">
        <v>1</v>
      </c>
      <c r="BW6" s="1">
        <v>1</v>
      </c>
      <c r="BX6" s="1">
        <v>0</v>
      </c>
    </row>
    <row r="7" spans="1:76" x14ac:dyDescent="0.15">
      <c r="A7" s="29">
        <v>2</v>
      </c>
      <c r="B7" s="1">
        <v>2273</v>
      </c>
      <c r="C7" s="1">
        <v>1158</v>
      </c>
      <c r="D7" s="1">
        <v>1115</v>
      </c>
      <c r="E7" s="1">
        <v>13</v>
      </c>
      <c r="F7" s="1">
        <v>3</v>
      </c>
      <c r="G7" s="1">
        <v>10</v>
      </c>
      <c r="H7" s="1">
        <v>65</v>
      </c>
      <c r="I7" s="1">
        <v>39</v>
      </c>
      <c r="J7" s="1">
        <v>26</v>
      </c>
      <c r="K7" s="1">
        <v>132</v>
      </c>
      <c r="L7" s="1">
        <v>79</v>
      </c>
      <c r="M7" s="1">
        <v>53</v>
      </c>
      <c r="N7" s="1">
        <v>105</v>
      </c>
      <c r="O7" s="1">
        <v>45</v>
      </c>
      <c r="P7" s="1">
        <v>60</v>
      </c>
      <c r="Q7" s="1">
        <v>167</v>
      </c>
      <c r="R7" s="1">
        <v>86</v>
      </c>
      <c r="S7" s="1">
        <v>81</v>
      </c>
      <c r="T7" s="29">
        <v>2</v>
      </c>
      <c r="U7" s="1">
        <v>128</v>
      </c>
      <c r="V7" s="1">
        <v>56</v>
      </c>
      <c r="W7" s="1">
        <v>72</v>
      </c>
      <c r="X7" s="1">
        <v>718</v>
      </c>
      <c r="Y7" s="1">
        <v>371</v>
      </c>
      <c r="Z7" s="1">
        <v>347</v>
      </c>
      <c r="AA7" s="1">
        <v>70</v>
      </c>
      <c r="AB7" s="1">
        <v>35</v>
      </c>
      <c r="AC7" s="1">
        <v>35</v>
      </c>
      <c r="AD7" s="1">
        <v>93</v>
      </c>
      <c r="AE7" s="1">
        <v>44</v>
      </c>
      <c r="AF7" s="1">
        <v>49</v>
      </c>
      <c r="AG7" s="1">
        <v>43</v>
      </c>
      <c r="AH7" s="1">
        <v>25</v>
      </c>
      <c r="AI7" s="1">
        <v>18</v>
      </c>
      <c r="AJ7" s="1">
        <v>31</v>
      </c>
      <c r="AK7" s="1">
        <v>16</v>
      </c>
      <c r="AL7" s="1">
        <v>15</v>
      </c>
      <c r="AM7" s="29">
        <v>2</v>
      </c>
      <c r="AN7" s="1">
        <v>92</v>
      </c>
      <c r="AO7" s="1">
        <v>50</v>
      </c>
      <c r="AP7" s="1">
        <v>42</v>
      </c>
      <c r="AQ7" s="1">
        <v>113</v>
      </c>
      <c r="AR7" s="1">
        <v>57</v>
      </c>
      <c r="AS7" s="1">
        <v>56</v>
      </c>
      <c r="AT7" s="1">
        <v>54</v>
      </c>
      <c r="AU7" s="1">
        <v>32</v>
      </c>
      <c r="AV7" s="1">
        <v>22</v>
      </c>
      <c r="AW7" s="1">
        <v>83</v>
      </c>
      <c r="AX7" s="1">
        <v>44</v>
      </c>
      <c r="AY7" s="1">
        <v>39</v>
      </c>
      <c r="AZ7" s="1">
        <v>59</v>
      </c>
      <c r="BA7" s="1">
        <v>31</v>
      </c>
      <c r="BB7" s="1">
        <v>28</v>
      </c>
      <c r="BC7" s="1">
        <v>73</v>
      </c>
      <c r="BD7" s="1">
        <v>28</v>
      </c>
      <c r="BE7" s="1">
        <v>45</v>
      </c>
      <c r="BF7" s="29">
        <v>2</v>
      </c>
      <c r="BG7" s="1">
        <v>47</v>
      </c>
      <c r="BH7" s="1">
        <v>21</v>
      </c>
      <c r="BI7" s="1">
        <v>26</v>
      </c>
      <c r="BJ7" s="1">
        <v>34</v>
      </c>
      <c r="BK7" s="1">
        <v>23</v>
      </c>
      <c r="BL7" s="1">
        <v>11</v>
      </c>
      <c r="BM7" s="1">
        <v>27</v>
      </c>
      <c r="BN7" s="1">
        <v>15</v>
      </c>
      <c r="BO7" s="1">
        <v>12</v>
      </c>
      <c r="BP7" s="1">
        <v>48</v>
      </c>
      <c r="BQ7" s="1">
        <v>25</v>
      </c>
      <c r="BR7" s="1">
        <v>23</v>
      </c>
      <c r="BS7" s="1">
        <v>75</v>
      </c>
      <c r="BT7" s="1">
        <v>32</v>
      </c>
      <c r="BU7" s="1">
        <v>43</v>
      </c>
      <c r="BV7" s="1">
        <v>3</v>
      </c>
      <c r="BW7" s="1">
        <v>1</v>
      </c>
      <c r="BX7" s="1">
        <v>2</v>
      </c>
    </row>
    <row r="8" spans="1:76" x14ac:dyDescent="0.15">
      <c r="A8" s="29">
        <v>3</v>
      </c>
      <c r="B8" s="1">
        <v>2179</v>
      </c>
      <c r="C8" s="1">
        <v>1124</v>
      </c>
      <c r="D8" s="1">
        <v>1055</v>
      </c>
      <c r="E8" s="1">
        <v>6</v>
      </c>
      <c r="F8" s="1">
        <v>3</v>
      </c>
      <c r="G8" s="1">
        <v>3</v>
      </c>
      <c r="H8" s="1">
        <v>75</v>
      </c>
      <c r="I8" s="1">
        <v>41</v>
      </c>
      <c r="J8" s="1">
        <v>34</v>
      </c>
      <c r="K8" s="1">
        <v>134</v>
      </c>
      <c r="L8" s="1">
        <v>70</v>
      </c>
      <c r="M8" s="1">
        <v>64</v>
      </c>
      <c r="N8" s="1">
        <v>110</v>
      </c>
      <c r="O8" s="1">
        <v>55</v>
      </c>
      <c r="P8" s="1">
        <v>55</v>
      </c>
      <c r="Q8" s="1">
        <v>148</v>
      </c>
      <c r="R8" s="1">
        <v>82</v>
      </c>
      <c r="S8" s="1">
        <v>66</v>
      </c>
      <c r="T8" s="29">
        <v>3</v>
      </c>
      <c r="U8" s="1">
        <v>114</v>
      </c>
      <c r="V8" s="1">
        <v>64</v>
      </c>
      <c r="W8" s="1">
        <v>50</v>
      </c>
      <c r="X8" s="1">
        <v>706</v>
      </c>
      <c r="Y8" s="1">
        <v>339</v>
      </c>
      <c r="Z8" s="1">
        <v>367</v>
      </c>
      <c r="AA8" s="1">
        <v>73</v>
      </c>
      <c r="AB8" s="1">
        <v>40</v>
      </c>
      <c r="AC8" s="1">
        <v>33</v>
      </c>
      <c r="AD8" s="1">
        <v>91</v>
      </c>
      <c r="AE8" s="1">
        <v>55</v>
      </c>
      <c r="AF8" s="1">
        <v>36</v>
      </c>
      <c r="AG8" s="1">
        <v>38</v>
      </c>
      <c r="AH8" s="1">
        <v>25</v>
      </c>
      <c r="AI8" s="1">
        <v>13</v>
      </c>
      <c r="AJ8" s="1">
        <v>37</v>
      </c>
      <c r="AK8" s="1">
        <v>20</v>
      </c>
      <c r="AL8" s="1">
        <v>17</v>
      </c>
      <c r="AM8" s="29">
        <v>3</v>
      </c>
      <c r="AN8" s="1">
        <v>96</v>
      </c>
      <c r="AO8" s="1">
        <v>46</v>
      </c>
      <c r="AP8" s="1">
        <v>50</v>
      </c>
      <c r="AQ8" s="1">
        <v>97</v>
      </c>
      <c r="AR8" s="1">
        <v>48</v>
      </c>
      <c r="AS8" s="1">
        <v>49</v>
      </c>
      <c r="AT8" s="1">
        <v>38</v>
      </c>
      <c r="AU8" s="1">
        <v>17</v>
      </c>
      <c r="AV8" s="1">
        <v>21</v>
      </c>
      <c r="AW8" s="1">
        <v>73</v>
      </c>
      <c r="AX8" s="1">
        <v>43</v>
      </c>
      <c r="AY8" s="1">
        <v>30</v>
      </c>
      <c r="AZ8" s="1">
        <v>55</v>
      </c>
      <c r="BA8" s="1">
        <v>34</v>
      </c>
      <c r="BB8" s="1">
        <v>21</v>
      </c>
      <c r="BC8" s="1">
        <v>51</v>
      </c>
      <c r="BD8" s="1">
        <v>25</v>
      </c>
      <c r="BE8" s="1">
        <v>26</v>
      </c>
      <c r="BF8" s="29">
        <v>3</v>
      </c>
      <c r="BG8" s="1">
        <v>45</v>
      </c>
      <c r="BH8" s="1">
        <v>27</v>
      </c>
      <c r="BI8" s="1">
        <v>18</v>
      </c>
      <c r="BJ8" s="1">
        <v>32</v>
      </c>
      <c r="BK8" s="1">
        <v>11</v>
      </c>
      <c r="BL8" s="1">
        <v>21</v>
      </c>
      <c r="BM8" s="1">
        <v>29</v>
      </c>
      <c r="BN8" s="1">
        <v>11</v>
      </c>
      <c r="BO8" s="1">
        <v>18</v>
      </c>
      <c r="BP8" s="1">
        <v>53</v>
      </c>
      <c r="BQ8" s="1">
        <v>29</v>
      </c>
      <c r="BR8" s="1">
        <v>24</v>
      </c>
      <c r="BS8" s="1">
        <v>77</v>
      </c>
      <c r="BT8" s="1">
        <v>38</v>
      </c>
      <c r="BU8" s="1">
        <v>39</v>
      </c>
      <c r="BV8" s="1">
        <v>1</v>
      </c>
      <c r="BW8" s="1">
        <v>1</v>
      </c>
      <c r="BX8" s="1">
        <v>0</v>
      </c>
    </row>
    <row r="9" spans="1:76" x14ac:dyDescent="0.15">
      <c r="A9" s="29">
        <v>4</v>
      </c>
      <c r="B9" s="1">
        <v>2254</v>
      </c>
      <c r="C9" s="1">
        <v>1186</v>
      </c>
      <c r="D9" s="1">
        <v>1068</v>
      </c>
      <c r="E9" s="1">
        <v>18</v>
      </c>
      <c r="F9" s="1">
        <v>9</v>
      </c>
      <c r="G9" s="1">
        <v>9</v>
      </c>
      <c r="H9" s="1">
        <v>64</v>
      </c>
      <c r="I9" s="1">
        <v>29</v>
      </c>
      <c r="J9" s="1">
        <v>35</v>
      </c>
      <c r="K9" s="1">
        <v>161</v>
      </c>
      <c r="L9" s="1">
        <v>87</v>
      </c>
      <c r="M9" s="1">
        <v>74</v>
      </c>
      <c r="N9" s="1">
        <v>82</v>
      </c>
      <c r="O9" s="1">
        <v>43</v>
      </c>
      <c r="P9" s="1">
        <v>39</v>
      </c>
      <c r="Q9" s="1">
        <v>170</v>
      </c>
      <c r="R9" s="1">
        <v>88</v>
      </c>
      <c r="S9" s="1">
        <v>82</v>
      </c>
      <c r="T9" s="29">
        <v>4</v>
      </c>
      <c r="U9" s="1">
        <v>106</v>
      </c>
      <c r="V9" s="1">
        <v>60</v>
      </c>
      <c r="W9" s="1">
        <v>46</v>
      </c>
      <c r="X9" s="1">
        <v>742</v>
      </c>
      <c r="Y9" s="1">
        <v>389</v>
      </c>
      <c r="Z9" s="1">
        <v>353</v>
      </c>
      <c r="AA9" s="1">
        <v>66</v>
      </c>
      <c r="AB9" s="1">
        <v>38</v>
      </c>
      <c r="AC9" s="1">
        <v>28</v>
      </c>
      <c r="AD9" s="1">
        <v>111</v>
      </c>
      <c r="AE9" s="1">
        <v>65</v>
      </c>
      <c r="AF9" s="1">
        <v>46</v>
      </c>
      <c r="AG9" s="1">
        <v>32</v>
      </c>
      <c r="AH9" s="1">
        <v>10</v>
      </c>
      <c r="AI9" s="1">
        <v>22</v>
      </c>
      <c r="AJ9" s="1">
        <v>32</v>
      </c>
      <c r="AK9" s="1">
        <v>17</v>
      </c>
      <c r="AL9" s="1">
        <v>15</v>
      </c>
      <c r="AM9" s="29">
        <v>4</v>
      </c>
      <c r="AN9" s="1">
        <v>78</v>
      </c>
      <c r="AO9" s="1">
        <v>48</v>
      </c>
      <c r="AP9" s="1">
        <v>30</v>
      </c>
      <c r="AQ9" s="1">
        <v>109</v>
      </c>
      <c r="AR9" s="1">
        <v>57</v>
      </c>
      <c r="AS9" s="1">
        <v>52</v>
      </c>
      <c r="AT9" s="1">
        <v>38</v>
      </c>
      <c r="AU9" s="1">
        <v>21</v>
      </c>
      <c r="AV9" s="1">
        <v>17</v>
      </c>
      <c r="AW9" s="1">
        <v>70</v>
      </c>
      <c r="AX9" s="1">
        <v>31</v>
      </c>
      <c r="AY9" s="1">
        <v>39</v>
      </c>
      <c r="AZ9" s="1">
        <v>74</v>
      </c>
      <c r="BA9" s="1">
        <v>41</v>
      </c>
      <c r="BB9" s="1">
        <v>33</v>
      </c>
      <c r="BC9" s="1">
        <v>60</v>
      </c>
      <c r="BD9" s="1">
        <v>37</v>
      </c>
      <c r="BE9" s="1">
        <v>23</v>
      </c>
      <c r="BF9" s="29">
        <v>4</v>
      </c>
      <c r="BG9" s="1">
        <v>50</v>
      </c>
      <c r="BH9" s="1">
        <v>24</v>
      </c>
      <c r="BI9" s="1">
        <v>26</v>
      </c>
      <c r="BJ9" s="1">
        <v>30</v>
      </c>
      <c r="BK9" s="1">
        <v>15</v>
      </c>
      <c r="BL9" s="1">
        <v>15</v>
      </c>
      <c r="BM9" s="1">
        <v>28</v>
      </c>
      <c r="BN9" s="1">
        <v>8</v>
      </c>
      <c r="BO9" s="1">
        <v>20</v>
      </c>
      <c r="BP9" s="1">
        <v>42</v>
      </c>
      <c r="BQ9" s="1">
        <v>26</v>
      </c>
      <c r="BR9" s="1">
        <v>16</v>
      </c>
      <c r="BS9" s="1">
        <v>88</v>
      </c>
      <c r="BT9" s="1">
        <v>40</v>
      </c>
      <c r="BU9" s="1">
        <v>48</v>
      </c>
      <c r="BV9" s="1">
        <v>3</v>
      </c>
      <c r="BW9" s="1">
        <v>3</v>
      </c>
      <c r="BX9" s="1">
        <v>0</v>
      </c>
    </row>
    <row r="10" spans="1:76" x14ac:dyDescent="0.15">
      <c r="A10" s="29">
        <v>5</v>
      </c>
      <c r="B10" s="1">
        <v>2105</v>
      </c>
      <c r="C10" s="1">
        <v>1035</v>
      </c>
      <c r="D10" s="1">
        <v>1070</v>
      </c>
      <c r="E10" s="1">
        <v>6</v>
      </c>
      <c r="F10" s="1">
        <v>2</v>
      </c>
      <c r="G10" s="1">
        <v>4</v>
      </c>
      <c r="H10" s="1">
        <v>67</v>
      </c>
      <c r="I10" s="1">
        <v>31</v>
      </c>
      <c r="J10" s="1">
        <v>36</v>
      </c>
      <c r="K10" s="1">
        <v>151</v>
      </c>
      <c r="L10" s="1">
        <v>63</v>
      </c>
      <c r="M10" s="1">
        <v>88</v>
      </c>
      <c r="N10" s="1">
        <v>80</v>
      </c>
      <c r="O10" s="1">
        <v>32</v>
      </c>
      <c r="P10" s="1">
        <v>48</v>
      </c>
      <c r="Q10" s="1">
        <v>143</v>
      </c>
      <c r="R10" s="1">
        <v>73</v>
      </c>
      <c r="S10" s="1">
        <v>70</v>
      </c>
      <c r="T10" s="29">
        <v>5</v>
      </c>
      <c r="U10" s="1">
        <v>125</v>
      </c>
      <c r="V10" s="1">
        <v>71</v>
      </c>
      <c r="W10" s="1">
        <v>54</v>
      </c>
      <c r="X10" s="1">
        <v>685</v>
      </c>
      <c r="Y10" s="1">
        <v>351</v>
      </c>
      <c r="Z10" s="1">
        <v>334</v>
      </c>
      <c r="AA10" s="1">
        <v>61</v>
      </c>
      <c r="AB10" s="1">
        <v>22</v>
      </c>
      <c r="AC10" s="1">
        <v>39</v>
      </c>
      <c r="AD10" s="1">
        <v>98</v>
      </c>
      <c r="AE10" s="1">
        <v>52</v>
      </c>
      <c r="AF10" s="1">
        <v>46</v>
      </c>
      <c r="AG10" s="1">
        <v>32</v>
      </c>
      <c r="AH10" s="1">
        <v>16</v>
      </c>
      <c r="AI10" s="1">
        <v>16</v>
      </c>
      <c r="AJ10" s="1">
        <v>29</v>
      </c>
      <c r="AK10" s="1">
        <v>15</v>
      </c>
      <c r="AL10" s="1">
        <v>14</v>
      </c>
      <c r="AM10" s="29">
        <v>5</v>
      </c>
      <c r="AN10" s="1">
        <v>100</v>
      </c>
      <c r="AO10" s="1">
        <v>44</v>
      </c>
      <c r="AP10" s="1">
        <v>56</v>
      </c>
      <c r="AQ10" s="1">
        <v>114</v>
      </c>
      <c r="AR10" s="1">
        <v>64</v>
      </c>
      <c r="AS10" s="1">
        <v>50</v>
      </c>
      <c r="AT10" s="1">
        <v>30</v>
      </c>
      <c r="AU10" s="1">
        <v>10</v>
      </c>
      <c r="AV10" s="1">
        <v>20</v>
      </c>
      <c r="AW10" s="1">
        <v>53</v>
      </c>
      <c r="AX10" s="1">
        <v>25</v>
      </c>
      <c r="AY10" s="1">
        <v>28</v>
      </c>
      <c r="AZ10" s="1">
        <v>59</v>
      </c>
      <c r="BA10" s="1">
        <v>31</v>
      </c>
      <c r="BB10" s="1">
        <v>28</v>
      </c>
      <c r="BC10" s="1">
        <v>57</v>
      </c>
      <c r="BD10" s="1">
        <v>26</v>
      </c>
      <c r="BE10" s="1">
        <v>31</v>
      </c>
      <c r="BF10" s="29">
        <v>5</v>
      </c>
      <c r="BG10" s="1">
        <v>41</v>
      </c>
      <c r="BH10" s="1">
        <v>19</v>
      </c>
      <c r="BI10" s="1">
        <v>22</v>
      </c>
      <c r="BJ10" s="1">
        <v>35</v>
      </c>
      <c r="BK10" s="1">
        <v>19</v>
      </c>
      <c r="BL10" s="1">
        <v>16</v>
      </c>
      <c r="BM10" s="1">
        <v>26</v>
      </c>
      <c r="BN10" s="1">
        <v>12</v>
      </c>
      <c r="BO10" s="1">
        <v>14</v>
      </c>
      <c r="BP10" s="1">
        <v>36</v>
      </c>
      <c r="BQ10" s="1">
        <v>21</v>
      </c>
      <c r="BR10" s="1">
        <v>15</v>
      </c>
      <c r="BS10" s="1">
        <v>75</v>
      </c>
      <c r="BT10" s="1">
        <v>35</v>
      </c>
      <c r="BU10" s="1">
        <v>40</v>
      </c>
      <c r="BV10" s="1">
        <v>2</v>
      </c>
      <c r="BW10" s="1">
        <v>1</v>
      </c>
      <c r="BX10" s="1">
        <v>1</v>
      </c>
    </row>
    <row r="11" spans="1:76" x14ac:dyDescent="0.15">
      <c r="A11" s="29">
        <v>6</v>
      </c>
      <c r="B11" s="1">
        <v>2097</v>
      </c>
      <c r="C11" s="1">
        <v>1065</v>
      </c>
      <c r="D11" s="1">
        <v>1032</v>
      </c>
      <c r="E11" s="1">
        <v>15</v>
      </c>
      <c r="F11" s="1">
        <v>6</v>
      </c>
      <c r="G11" s="1">
        <v>9</v>
      </c>
      <c r="H11" s="1">
        <v>71</v>
      </c>
      <c r="I11" s="1">
        <v>39</v>
      </c>
      <c r="J11" s="1">
        <v>32</v>
      </c>
      <c r="K11" s="1">
        <v>141</v>
      </c>
      <c r="L11" s="1">
        <v>72</v>
      </c>
      <c r="M11" s="1">
        <v>69</v>
      </c>
      <c r="N11" s="1">
        <v>86</v>
      </c>
      <c r="O11" s="1">
        <v>41</v>
      </c>
      <c r="P11" s="1">
        <v>45</v>
      </c>
      <c r="Q11" s="1">
        <v>145</v>
      </c>
      <c r="R11" s="1">
        <v>78</v>
      </c>
      <c r="S11" s="1">
        <v>67</v>
      </c>
      <c r="T11" s="29">
        <v>6</v>
      </c>
      <c r="U11" s="1">
        <v>98</v>
      </c>
      <c r="V11" s="1">
        <v>48</v>
      </c>
      <c r="W11" s="1">
        <v>50</v>
      </c>
      <c r="X11" s="1">
        <v>699</v>
      </c>
      <c r="Y11" s="1">
        <v>372</v>
      </c>
      <c r="Z11" s="1">
        <v>327</v>
      </c>
      <c r="AA11" s="1">
        <v>57</v>
      </c>
      <c r="AB11" s="1">
        <v>20</v>
      </c>
      <c r="AC11" s="1">
        <v>37</v>
      </c>
      <c r="AD11" s="1">
        <v>88</v>
      </c>
      <c r="AE11" s="1">
        <v>39</v>
      </c>
      <c r="AF11" s="1">
        <v>49</v>
      </c>
      <c r="AG11" s="1">
        <v>14</v>
      </c>
      <c r="AH11" s="1">
        <v>7</v>
      </c>
      <c r="AI11" s="1">
        <v>7</v>
      </c>
      <c r="AJ11" s="1">
        <v>26</v>
      </c>
      <c r="AK11" s="1">
        <v>17</v>
      </c>
      <c r="AL11" s="1">
        <v>9</v>
      </c>
      <c r="AM11" s="29">
        <v>6</v>
      </c>
      <c r="AN11" s="1">
        <v>87</v>
      </c>
      <c r="AO11" s="1">
        <v>38</v>
      </c>
      <c r="AP11" s="1">
        <v>49</v>
      </c>
      <c r="AQ11" s="1">
        <v>95</v>
      </c>
      <c r="AR11" s="1">
        <v>57</v>
      </c>
      <c r="AS11" s="1">
        <v>38</v>
      </c>
      <c r="AT11" s="1">
        <v>50</v>
      </c>
      <c r="AU11" s="1">
        <v>23</v>
      </c>
      <c r="AV11" s="1">
        <v>27</v>
      </c>
      <c r="AW11" s="1">
        <v>74</v>
      </c>
      <c r="AX11" s="1">
        <v>35</v>
      </c>
      <c r="AY11" s="1">
        <v>39</v>
      </c>
      <c r="AZ11" s="1">
        <v>62</v>
      </c>
      <c r="BA11" s="1">
        <v>26</v>
      </c>
      <c r="BB11" s="1">
        <v>36</v>
      </c>
      <c r="BC11" s="1">
        <v>61</v>
      </c>
      <c r="BD11" s="1">
        <v>28</v>
      </c>
      <c r="BE11" s="1">
        <v>33</v>
      </c>
      <c r="BF11" s="29">
        <v>6</v>
      </c>
      <c r="BG11" s="1">
        <v>41</v>
      </c>
      <c r="BH11" s="1">
        <v>22</v>
      </c>
      <c r="BI11" s="1">
        <v>19</v>
      </c>
      <c r="BJ11" s="1">
        <v>27</v>
      </c>
      <c r="BK11" s="1">
        <v>18</v>
      </c>
      <c r="BL11" s="1">
        <v>9</v>
      </c>
      <c r="BM11" s="1">
        <v>31</v>
      </c>
      <c r="BN11" s="1">
        <v>18</v>
      </c>
      <c r="BO11" s="1">
        <v>13</v>
      </c>
      <c r="BP11" s="1">
        <v>50</v>
      </c>
      <c r="BQ11" s="1">
        <v>27</v>
      </c>
      <c r="BR11" s="1">
        <v>23</v>
      </c>
      <c r="BS11" s="1">
        <v>76</v>
      </c>
      <c r="BT11" s="1">
        <v>34</v>
      </c>
      <c r="BU11" s="1">
        <v>42</v>
      </c>
      <c r="BV11" s="1">
        <v>3</v>
      </c>
      <c r="BW11" s="1">
        <v>0</v>
      </c>
      <c r="BX11" s="1">
        <v>3</v>
      </c>
    </row>
    <row r="12" spans="1:76" x14ac:dyDescent="0.15">
      <c r="A12" s="29">
        <v>7</v>
      </c>
      <c r="B12" s="1">
        <v>1942</v>
      </c>
      <c r="C12" s="1">
        <v>998</v>
      </c>
      <c r="D12" s="1">
        <v>944</v>
      </c>
      <c r="E12" s="1">
        <v>9</v>
      </c>
      <c r="F12" s="1">
        <v>4</v>
      </c>
      <c r="G12" s="1">
        <v>5</v>
      </c>
      <c r="H12" s="1">
        <v>50</v>
      </c>
      <c r="I12" s="1">
        <v>30</v>
      </c>
      <c r="J12" s="1">
        <v>20</v>
      </c>
      <c r="K12" s="1">
        <v>123</v>
      </c>
      <c r="L12" s="1">
        <v>60</v>
      </c>
      <c r="M12" s="1">
        <v>63</v>
      </c>
      <c r="N12" s="1">
        <v>97</v>
      </c>
      <c r="O12" s="1">
        <v>40</v>
      </c>
      <c r="P12" s="1">
        <v>57</v>
      </c>
      <c r="Q12" s="1">
        <v>139</v>
      </c>
      <c r="R12" s="1">
        <v>66</v>
      </c>
      <c r="S12" s="1">
        <v>73</v>
      </c>
      <c r="T12" s="29">
        <v>7</v>
      </c>
      <c r="U12" s="1">
        <v>107</v>
      </c>
      <c r="V12" s="1">
        <v>62</v>
      </c>
      <c r="W12" s="1">
        <v>45</v>
      </c>
      <c r="X12" s="1">
        <v>634</v>
      </c>
      <c r="Y12" s="1">
        <v>313</v>
      </c>
      <c r="Z12" s="1">
        <v>321</v>
      </c>
      <c r="AA12" s="1">
        <v>62</v>
      </c>
      <c r="AB12" s="1">
        <v>39</v>
      </c>
      <c r="AC12" s="1">
        <v>23</v>
      </c>
      <c r="AD12" s="1">
        <v>94</v>
      </c>
      <c r="AE12" s="1">
        <v>48</v>
      </c>
      <c r="AF12" s="1">
        <v>46</v>
      </c>
      <c r="AG12" s="1">
        <v>33</v>
      </c>
      <c r="AH12" s="1">
        <v>20</v>
      </c>
      <c r="AI12" s="1">
        <v>13</v>
      </c>
      <c r="AJ12" s="1">
        <v>29</v>
      </c>
      <c r="AK12" s="1">
        <v>18</v>
      </c>
      <c r="AL12" s="1">
        <v>11</v>
      </c>
      <c r="AM12" s="29">
        <v>7</v>
      </c>
      <c r="AN12" s="1">
        <v>71</v>
      </c>
      <c r="AO12" s="1">
        <v>42</v>
      </c>
      <c r="AP12" s="1">
        <v>29</v>
      </c>
      <c r="AQ12" s="1">
        <v>87</v>
      </c>
      <c r="AR12" s="1">
        <v>40</v>
      </c>
      <c r="AS12" s="1">
        <v>47</v>
      </c>
      <c r="AT12" s="1">
        <v>35</v>
      </c>
      <c r="AU12" s="1">
        <v>18</v>
      </c>
      <c r="AV12" s="1">
        <v>17</v>
      </c>
      <c r="AW12" s="1">
        <v>62</v>
      </c>
      <c r="AX12" s="1">
        <v>29</v>
      </c>
      <c r="AY12" s="1">
        <v>33</v>
      </c>
      <c r="AZ12" s="1">
        <v>48</v>
      </c>
      <c r="BA12" s="1">
        <v>22</v>
      </c>
      <c r="BB12" s="1">
        <v>26</v>
      </c>
      <c r="BC12" s="1">
        <v>48</v>
      </c>
      <c r="BD12" s="1">
        <v>28</v>
      </c>
      <c r="BE12" s="1">
        <v>20</v>
      </c>
      <c r="BF12" s="29">
        <v>7</v>
      </c>
      <c r="BG12" s="1">
        <v>30</v>
      </c>
      <c r="BH12" s="1">
        <v>16</v>
      </c>
      <c r="BI12" s="1">
        <v>14</v>
      </c>
      <c r="BJ12" s="1">
        <v>39</v>
      </c>
      <c r="BK12" s="1">
        <v>25</v>
      </c>
      <c r="BL12" s="1">
        <v>14</v>
      </c>
      <c r="BM12" s="1">
        <v>28</v>
      </c>
      <c r="BN12" s="1">
        <v>14</v>
      </c>
      <c r="BO12" s="1">
        <v>14</v>
      </c>
      <c r="BP12" s="1">
        <v>43</v>
      </c>
      <c r="BQ12" s="1">
        <v>25</v>
      </c>
      <c r="BR12" s="1">
        <v>18</v>
      </c>
      <c r="BS12" s="1">
        <v>73</v>
      </c>
      <c r="BT12" s="1">
        <v>38</v>
      </c>
      <c r="BU12" s="1">
        <v>35</v>
      </c>
      <c r="BV12" s="1">
        <v>1</v>
      </c>
      <c r="BW12" s="1">
        <v>1</v>
      </c>
      <c r="BX12" s="1">
        <v>0</v>
      </c>
    </row>
    <row r="13" spans="1:76" x14ac:dyDescent="0.15">
      <c r="A13" s="29">
        <v>8</v>
      </c>
      <c r="B13" s="1">
        <v>1899</v>
      </c>
      <c r="C13" s="1">
        <v>950</v>
      </c>
      <c r="D13" s="1">
        <v>949</v>
      </c>
      <c r="E13" s="1">
        <v>12</v>
      </c>
      <c r="F13" s="1">
        <v>6</v>
      </c>
      <c r="G13" s="1">
        <v>6</v>
      </c>
      <c r="H13" s="1">
        <v>55</v>
      </c>
      <c r="I13" s="1">
        <v>27</v>
      </c>
      <c r="J13" s="1">
        <v>28</v>
      </c>
      <c r="K13" s="1">
        <v>105</v>
      </c>
      <c r="L13" s="1">
        <v>56</v>
      </c>
      <c r="M13" s="1">
        <v>49</v>
      </c>
      <c r="N13" s="1">
        <v>77</v>
      </c>
      <c r="O13" s="1">
        <v>35</v>
      </c>
      <c r="P13" s="1">
        <v>42</v>
      </c>
      <c r="Q13" s="1">
        <v>145</v>
      </c>
      <c r="R13" s="1">
        <v>75</v>
      </c>
      <c r="S13" s="1">
        <v>70</v>
      </c>
      <c r="T13" s="29">
        <v>8</v>
      </c>
      <c r="U13" s="1">
        <v>110</v>
      </c>
      <c r="V13" s="1">
        <v>56</v>
      </c>
      <c r="W13" s="1">
        <v>54</v>
      </c>
      <c r="X13" s="1">
        <v>662</v>
      </c>
      <c r="Y13" s="1">
        <v>320</v>
      </c>
      <c r="Z13" s="1">
        <v>342</v>
      </c>
      <c r="AA13" s="1">
        <v>38</v>
      </c>
      <c r="AB13" s="1">
        <v>18</v>
      </c>
      <c r="AC13" s="1">
        <v>20</v>
      </c>
      <c r="AD13" s="1">
        <v>89</v>
      </c>
      <c r="AE13" s="1">
        <v>42</v>
      </c>
      <c r="AF13" s="1">
        <v>47</v>
      </c>
      <c r="AG13" s="1">
        <v>26</v>
      </c>
      <c r="AH13" s="1">
        <v>15</v>
      </c>
      <c r="AI13" s="1">
        <v>11</v>
      </c>
      <c r="AJ13" s="1">
        <v>27</v>
      </c>
      <c r="AK13" s="1">
        <v>14</v>
      </c>
      <c r="AL13" s="1">
        <v>13</v>
      </c>
      <c r="AM13" s="29">
        <v>8</v>
      </c>
      <c r="AN13" s="1">
        <v>65</v>
      </c>
      <c r="AO13" s="1">
        <v>34</v>
      </c>
      <c r="AP13" s="1">
        <v>31</v>
      </c>
      <c r="AQ13" s="1">
        <v>95</v>
      </c>
      <c r="AR13" s="1">
        <v>51</v>
      </c>
      <c r="AS13" s="1">
        <v>44</v>
      </c>
      <c r="AT13" s="1">
        <v>29</v>
      </c>
      <c r="AU13" s="1">
        <v>18</v>
      </c>
      <c r="AV13" s="1">
        <v>11</v>
      </c>
      <c r="AW13" s="1">
        <v>71</v>
      </c>
      <c r="AX13" s="1">
        <v>29</v>
      </c>
      <c r="AY13" s="1">
        <v>42</v>
      </c>
      <c r="AZ13" s="1">
        <v>55</v>
      </c>
      <c r="BA13" s="1">
        <v>40</v>
      </c>
      <c r="BB13" s="1">
        <v>15</v>
      </c>
      <c r="BC13" s="1">
        <v>50</v>
      </c>
      <c r="BD13" s="1">
        <v>24</v>
      </c>
      <c r="BE13" s="1">
        <v>26</v>
      </c>
      <c r="BF13" s="29">
        <v>8</v>
      </c>
      <c r="BG13" s="1">
        <v>27</v>
      </c>
      <c r="BH13" s="1">
        <v>14</v>
      </c>
      <c r="BI13" s="1">
        <v>13</v>
      </c>
      <c r="BJ13" s="1">
        <v>23</v>
      </c>
      <c r="BK13" s="1">
        <v>11</v>
      </c>
      <c r="BL13" s="1">
        <v>12</v>
      </c>
      <c r="BM13" s="1">
        <v>31</v>
      </c>
      <c r="BN13" s="1">
        <v>9</v>
      </c>
      <c r="BO13" s="1">
        <v>22</v>
      </c>
      <c r="BP13" s="1">
        <v>34</v>
      </c>
      <c r="BQ13" s="1">
        <v>16</v>
      </c>
      <c r="BR13" s="1">
        <v>18</v>
      </c>
      <c r="BS13" s="1">
        <v>71</v>
      </c>
      <c r="BT13" s="1">
        <v>39</v>
      </c>
      <c r="BU13" s="1">
        <v>32</v>
      </c>
      <c r="BV13" s="1">
        <v>2</v>
      </c>
      <c r="BW13" s="1">
        <v>1</v>
      </c>
      <c r="BX13" s="1">
        <v>1</v>
      </c>
    </row>
    <row r="14" spans="1:76" x14ac:dyDescent="0.15">
      <c r="A14" s="29">
        <v>9</v>
      </c>
      <c r="B14" s="1">
        <v>1585</v>
      </c>
      <c r="C14" s="1">
        <v>809</v>
      </c>
      <c r="D14" s="1">
        <v>776</v>
      </c>
      <c r="E14" s="1">
        <v>8</v>
      </c>
      <c r="F14" s="1">
        <v>3</v>
      </c>
      <c r="G14" s="1">
        <v>5</v>
      </c>
      <c r="H14" s="1">
        <v>47</v>
      </c>
      <c r="I14" s="1">
        <v>18</v>
      </c>
      <c r="J14" s="1">
        <v>29</v>
      </c>
      <c r="K14" s="1">
        <v>104</v>
      </c>
      <c r="L14" s="1">
        <v>60</v>
      </c>
      <c r="M14" s="1">
        <v>44</v>
      </c>
      <c r="N14" s="1">
        <v>67</v>
      </c>
      <c r="O14" s="1">
        <v>35</v>
      </c>
      <c r="P14" s="1">
        <v>32</v>
      </c>
      <c r="Q14" s="1">
        <v>105</v>
      </c>
      <c r="R14" s="1">
        <v>61</v>
      </c>
      <c r="S14" s="1">
        <v>44</v>
      </c>
      <c r="T14" s="29">
        <v>9</v>
      </c>
      <c r="U14" s="1">
        <v>83</v>
      </c>
      <c r="V14" s="1">
        <v>36</v>
      </c>
      <c r="W14" s="1">
        <v>47</v>
      </c>
      <c r="X14" s="1">
        <v>498</v>
      </c>
      <c r="Y14" s="1">
        <v>251</v>
      </c>
      <c r="Z14" s="1">
        <v>247</v>
      </c>
      <c r="AA14" s="1">
        <v>52</v>
      </c>
      <c r="AB14" s="1">
        <v>27</v>
      </c>
      <c r="AC14" s="1">
        <v>25</v>
      </c>
      <c r="AD14" s="1">
        <v>65</v>
      </c>
      <c r="AE14" s="1">
        <v>32</v>
      </c>
      <c r="AF14" s="1">
        <v>33</v>
      </c>
      <c r="AG14" s="1">
        <v>22</v>
      </c>
      <c r="AH14" s="1">
        <v>11</v>
      </c>
      <c r="AI14" s="1">
        <v>11</v>
      </c>
      <c r="AJ14" s="1">
        <v>26</v>
      </c>
      <c r="AK14" s="1">
        <v>8</v>
      </c>
      <c r="AL14" s="1">
        <v>18</v>
      </c>
      <c r="AM14" s="29">
        <v>9</v>
      </c>
      <c r="AN14" s="1">
        <v>65</v>
      </c>
      <c r="AO14" s="1">
        <v>35</v>
      </c>
      <c r="AP14" s="1">
        <v>30</v>
      </c>
      <c r="AQ14" s="1">
        <v>74</v>
      </c>
      <c r="AR14" s="1">
        <v>45</v>
      </c>
      <c r="AS14" s="1">
        <v>29</v>
      </c>
      <c r="AT14" s="1">
        <v>27</v>
      </c>
      <c r="AU14" s="1">
        <v>12</v>
      </c>
      <c r="AV14" s="1">
        <v>15</v>
      </c>
      <c r="AW14" s="1">
        <v>63</v>
      </c>
      <c r="AX14" s="1">
        <v>28</v>
      </c>
      <c r="AY14" s="1">
        <v>35</v>
      </c>
      <c r="AZ14" s="1">
        <v>52</v>
      </c>
      <c r="BA14" s="1">
        <v>25</v>
      </c>
      <c r="BB14" s="1">
        <v>27</v>
      </c>
      <c r="BC14" s="1">
        <v>54</v>
      </c>
      <c r="BD14" s="1">
        <v>27</v>
      </c>
      <c r="BE14" s="1">
        <v>27</v>
      </c>
      <c r="BF14" s="29">
        <v>9</v>
      </c>
      <c r="BG14" s="1">
        <v>19</v>
      </c>
      <c r="BH14" s="1">
        <v>12</v>
      </c>
      <c r="BI14" s="1">
        <v>7</v>
      </c>
      <c r="BJ14" s="1">
        <v>33</v>
      </c>
      <c r="BK14" s="1">
        <v>18</v>
      </c>
      <c r="BL14" s="1">
        <v>15</v>
      </c>
      <c r="BM14" s="1">
        <v>17</v>
      </c>
      <c r="BN14" s="1">
        <v>9</v>
      </c>
      <c r="BO14" s="1">
        <v>8</v>
      </c>
      <c r="BP14" s="1">
        <v>33</v>
      </c>
      <c r="BQ14" s="1">
        <v>17</v>
      </c>
      <c r="BR14" s="1">
        <v>16</v>
      </c>
      <c r="BS14" s="1">
        <v>71</v>
      </c>
      <c r="BT14" s="1">
        <v>39</v>
      </c>
      <c r="BU14" s="1">
        <v>32</v>
      </c>
      <c r="BV14" s="1">
        <v>0</v>
      </c>
      <c r="BW14" s="1">
        <v>0</v>
      </c>
      <c r="BX14" s="1">
        <v>0</v>
      </c>
    </row>
    <row r="15" spans="1:76" x14ac:dyDescent="0.15">
      <c r="A15" s="29">
        <v>10</v>
      </c>
      <c r="B15" s="1">
        <v>1617</v>
      </c>
      <c r="C15" s="1">
        <v>826</v>
      </c>
      <c r="D15" s="1">
        <v>791</v>
      </c>
      <c r="E15" s="1">
        <v>6</v>
      </c>
      <c r="F15" s="1">
        <v>1</v>
      </c>
      <c r="G15" s="1">
        <v>5</v>
      </c>
      <c r="H15" s="1">
        <v>45</v>
      </c>
      <c r="I15" s="1">
        <v>30</v>
      </c>
      <c r="J15" s="1">
        <v>15</v>
      </c>
      <c r="K15" s="1">
        <v>104</v>
      </c>
      <c r="L15" s="1">
        <v>52</v>
      </c>
      <c r="M15" s="1">
        <v>52</v>
      </c>
      <c r="N15" s="1">
        <v>73</v>
      </c>
      <c r="O15" s="1">
        <v>36</v>
      </c>
      <c r="P15" s="1">
        <v>37</v>
      </c>
      <c r="Q15" s="1">
        <v>121</v>
      </c>
      <c r="R15" s="1">
        <v>58</v>
      </c>
      <c r="S15" s="1">
        <v>63</v>
      </c>
      <c r="T15" s="29">
        <v>10</v>
      </c>
      <c r="U15" s="1">
        <v>76</v>
      </c>
      <c r="V15" s="1">
        <v>41</v>
      </c>
      <c r="W15" s="1">
        <v>35</v>
      </c>
      <c r="X15" s="1">
        <v>588</v>
      </c>
      <c r="Y15" s="1">
        <v>309</v>
      </c>
      <c r="Z15" s="1">
        <v>279</v>
      </c>
      <c r="AA15" s="1">
        <v>33</v>
      </c>
      <c r="AB15" s="1">
        <v>20</v>
      </c>
      <c r="AC15" s="1">
        <v>13</v>
      </c>
      <c r="AD15" s="1">
        <v>63</v>
      </c>
      <c r="AE15" s="1">
        <v>22</v>
      </c>
      <c r="AF15" s="1">
        <v>41</v>
      </c>
      <c r="AG15" s="1">
        <v>21</v>
      </c>
      <c r="AH15" s="1">
        <v>7</v>
      </c>
      <c r="AI15" s="1">
        <v>14</v>
      </c>
      <c r="AJ15" s="1">
        <v>25</v>
      </c>
      <c r="AK15" s="1">
        <v>12</v>
      </c>
      <c r="AL15" s="1">
        <v>13</v>
      </c>
      <c r="AM15" s="29">
        <v>10</v>
      </c>
      <c r="AN15" s="1">
        <v>66</v>
      </c>
      <c r="AO15" s="1">
        <v>21</v>
      </c>
      <c r="AP15" s="1">
        <v>45</v>
      </c>
      <c r="AQ15" s="1">
        <v>64</v>
      </c>
      <c r="AR15" s="1">
        <v>36</v>
      </c>
      <c r="AS15" s="1">
        <v>28</v>
      </c>
      <c r="AT15" s="1">
        <v>23</v>
      </c>
      <c r="AU15" s="1">
        <v>12</v>
      </c>
      <c r="AV15" s="1">
        <v>11</v>
      </c>
      <c r="AW15" s="1">
        <v>72</v>
      </c>
      <c r="AX15" s="1">
        <v>39</v>
      </c>
      <c r="AY15" s="1">
        <v>33</v>
      </c>
      <c r="AZ15" s="1">
        <v>47</v>
      </c>
      <c r="BA15" s="1">
        <v>28</v>
      </c>
      <c r="BB15" s="1">
        <v>19</v>
      </c>
      <c r="BC15" s="1">
        <v>33</v>
      </c>
      <c r="BD15" s="1">
        <v>22</v>
      </c>
      <c r="BE15" s="1">
        <v>11</v>
      </c>
      <c r="BF15" s="29">
        <v>10</v>
      </c>
      <c r="BG15" s="1">
        <v>19</v>
      </c>
      <c r="BH15" s="1">
        <v>8</v>
      </c>
      <c r="BI15" s="1">
        <v>11</v>
      </c>
      <c r="BJ15" s="1">
        <v>28</v>
      </c>
      <c r="BK15" s="1">
        <v>15</v>
      </c>
      <c r="BL15" s="1">
        <v>13</v>
      </c>
      <c r="BM15" s="1">
        <v>23</v>
      </c>
      <c r="BN15" s="1">
        <v>11</v>
      </c>
      <c r="BO15" s="1">
        <v>12</v>
      </c>
      <c r="BP15" s="1">
        <v>27</v>
      </c>
      <c r="BQ15" s="1">
        <v>16</v>
      </c>
      <c r="BR15" s="1">
        <v>11</v>
      </c>
      <c r="BS15" s="1">
        <v>60</v>
      </c>
      <c r="BT15" s="1">
        <v>30</v>
      </c>
      <c r="BU15" s="1">
        <v>30</v>
      </c>
      <c r="BV15" s="1">
        <v>0</v>
      </c>
      <c r="BW15" s="1">
        <v>0</v>
      </c>
      <c r="BX15" s="1">
        <v>0</v>
      </c>
    </row>
    <row r="16" spans="1:76" x14ac:dyDescent="0.15">
      <c r="A16" s="29">
        <v>11</v>
      </c>
      <c r="B16" s="1">
        <v>1800</v>
      </c>
      <c r="C16" s="1">
        <v>941</v>
      </c>
      <c r="D16" s="1">
        <v>859</v>
      </c>
      <c r="E16" s="1">
        <v>5</v>
      </c>
      <c r="F16" s="1">
        <v>4</v>
      </c>
      <c r="G16" s="1">
        <v>1</v>
      </c>
      <c r="H16" s="1">
        <v>53</v>
      </c>
      <c r="I16" s="1">
        <v>29</v>
      </c>
      <c r="J16" s="1">
        <v>24</v>
      </c>
      <c r="K16" s="1">
        <v>91</v>
      </c>
      <c r="L16" s="1">
        <v>62</v>
      </c>
      <c r="M16" s="1">
        <v>29</v>
      </c>
      <c r="N16" s="1">
        <v>94</v>
      </c>
      <c r="O16" s="1">
        <v>43</v>
      </c>
      <c r="P16" s="1">
        <v>51</v>
      </c>
      <c r="Q16" s="1">
        <v>139</v>
      </c>
      <c r="R16" s="1">
        <v>62</v>
      </c>
      <c r="S16" s="1">
        <v>77</v>
      </c>
      <c r="T16" s="29">
        <v>11</v>
      </c>
      <c r="U16" s="1">
        <v>105</v>
      </c>
      <c r="V16" s="1">
        <v>62</v>
      </c>
      <c r="W16" s="1">
        <v>43</v>
      </c>
      <c r="X16" s="1">
        <v>635</v>
      </c>
      <c r="Y16" s="1">
        <v>339</v>
      </c>
      <c r="Z16" s="1">
        <v>296</v>
      </c>
      <c r="AA16" s="1">
        <v>68</v>
      </c>
      <c r="AB16" s="1">
        <v>28</v>
      </c>
      <c r="AC16" s="1">
        <v>40</v>
      </c>
      <c r="AD16" s="1">
        <v>72</v>
      </c>
      <c r="AE16" s="1">
        <v>28</v>
      </c>
      <c r="AF16" s="1">
        <v>44</v>
      </c>
      <c r="AG16" s="1">
        <v>24</v>
      </c>
      <c r="AH16" s="1">
        <v>11</v>
      </c>
      <c r="AI16" s="1">
        <v>13</v>
      </c>
      <c r="AJ16" s="1">
        <v>22</v>
      </c>
      <c r="AK16" s="1">
        <v>14</v>
      </c>
      <c r="AL16" s="1">
        <v>8</v>
      </c>
      <c r="AM16" s="29">
        <v>11</v>
      </c>
      <c r="AN16" s="1">
        <v>80</v>
      </c>
      <c r="AO16" s="1">
        <v>42</v>
      </c>
      <c r="AP16" s="1">
        <v>38</v>
      </c>
      <c r="AQ16" s="1">
        <v>75</v>
      </c>
      <c r="AR16" s="1">
        <v>33</v>
      </c>
      <c r="AS16" s="1">
        <v>42</v>
      </c>
      <c r="AT16" s="1">
        <v>36</v>
      </c>
      <c r="AU16" s="1">
        <v>26</v>
      </c>
      <c r="AV16" s="1">
        <v>10</v>
      </c>
      <c r="AW16" s="1">
        <v>53</v>
      </c>
      <c r="AX16" s="1">
        <v>27</v>
      </c>
      <c r="AY16" s="1">
        <v>26</v>
      </c>
      <c r="AZ16" s="1">
        <v>47</v>
      </c>
      <c r="BA16" s="1">
        <v>22</v>
      </c>
      <c r="BB16" s="1">
        <v>25</v>
      </c>
      <c r="BC16" s="1">
        <v>36</v>
      </c>
      <c r="BD16" s="1">
        <v>22</v>
      </c>
      <c r="BE16" s="1">
        <v>14</v>
      </c>
      <c r="BF16" s="29">
        <v>11</v>
      </c>
      <c r="BG16" s="1">
        <v>21</v>
      </c>
      <c r="BH16" s="1">
        <v>13</v>
      </c>
      <c r="BI16" s="1">
        <v>8</v>
      </c>
      <c r="BJ16" s="1">
        <v>24</v>
      </c>
      <c r="BK16" s="1">
        <v>14</v>
      </c>
      <c r="BL16" s="1">
        <v>10</v>
      </c>
      <c r="BM16" s="1">
        <v>25</v>
      </c>
      <c r="BN16" s="1">
        <v>14</v>
      </c>
      <c r="BO16" s="1">
        <v>11</v>
      </c>
      <c r="BP16" s="1">
        <v>31</v>
      </c>
      <c r="BQ16" s="1">
        <v>17</v>
      </c>
      <c r="BR16" s="1">
        <v>14</v>
      </c>
      <c r="BS16" s="1">
        <v>63</v>
      </c>
      <c r="BT16" s="1">
        <v>29</v>
      </c>
      <c r="BU16" s="1">
        <v>34</v>
      </c>
      <c r="BV16" s="1">
        <v>1</v>
      </c>
      <c r="BW16" s="1">
        <v>0</v>
      </c>
      <c r="BX16" s="1">
        <v>1</v>
      </c>
    </row>
    <row r="17" spans="1:76" x14ac:dyDescent="0.15">
      <c r="A17" s="29">
        <v>12</v>
      </c>
      <c r="B17" s="1">
        <v>1522</v>
      </c>
      <c r="C17" s="1">
        <v>766</v>
      </c>
      <c r="D17" s="1">
        <v>756</v>
      </c>
      <c r="E17" s="1">
        <v>6</v>
      </c>
      <c r="F17" s="1">
        <v>5</v>
      </c>
      <c r="G17" s="1">
        <v>1</v>
      </c>
      <c r="H17" s="1">
        <v>44</v>
      </c>
      <c r="I17" s="1">
        <v>16</v>
      </c>
      <c r="J17" s="1">
        <v>28</v>
      </c>
      <c r="K17" s="1">
        <v>75</v>
      </c>
      <c r="L17" s="1">
        <v>44</v>
      </c>
      <c r="M17" s="1">
        <v>31</v>
      </c>
      <c r="N17" s="1">
        <v>66</v>
      </c>
      <c r="O17" s="1">
        <v>36</v>
      </c>
      <c r="P17" s="1">
        <v>30</v>
      </c>
      <c r="Q17" s="1">
        <v>110</v>
      </c>
      <c r="R17" s="1">
        <v>55</v>
      </c>
      <c r="S17" s="1">
        <v>55</v>
      </c>
      <c r="T17" s="29">
        <v>12</v>
      </c>
      <c r="U17" s="1">
        <v>80</v>
      </c>
      <c r="V17" s="1">
        <v>38</v>
      </c>
      <c r="W17" s="1">
        <v>42</v>
      </c>
      <c r="X17" s="1">
        <v>473</v>
      </c>
      <c r="Y17" s="1">
        <v>238</v>
      </c>
      <c r="Z17" s="1">
        <v>235</v>
      </c>
      <c r="AA17" s="1">
        <v>58</v>
      </c>
      <c r="AB17" s="1">
        <v>34</v>
      </c>
      <c r="AC17" s="1">
        <v>24</v>
      </c>
      <c r="AD17" s="1">
        <v>65</v>
      </c>
      <c r="AE17" s="1">
        <v>31</v>
      </c>
      <c r="AF17" s="1">
        <v>34</v>
      </c>
      <c r="AG17" s="1">
        <v>30</v>
      </c>
      <c r="AH17" s="1">
        <v>15</v>
      </c>
      <c r="AI17" s="1">
        <v>15</v>
      </c>
      <c r="AJ17" s="1">
        <v>25</v>
      </c>
      <c r="AK17" s="1">
        <v>9</v>
      </c>
      <c r="AL17" s="1">
        <v>16</v>
      </c>
      <c r="AM17" s="29">
        <v>12</v>
      </c>
      <c r="AN17" s="1">
        <v>75</v>
      </c>
      <c r="AO17" s="1">
        <v>32</v>
      </c>
      <c r="AP17" s="1">
        <v>43</v>
      </c>
      <c r="AQ17" s="1">
        <v>78</v>
      </c>
      <c r="AR17" s="1">
        <v>46</v>
      </c>
      <c r="AS17" s="1">
        <v>32</v>
      </c>
      <c r="AT17" s="1">
        <v>23</v>
      </c>
      <c r="AU17" s="1">
        <v>14</v>
      </c>
      <c r="AV17" s="1">
        <v>9</v>
      </c>
      <c r="AW17" s="1">
        <v>57</v>
      </c>
      <c r="AX17" s="1">
        <v>29</v>
      </c>
      <c r="AY17" s="1">
        <v>28</v>
      </c>
      <c r="AZ17" s="1">
        <v>40</v>
      </c>
      <c r="BA17" s="1">
        <v>24</v>
      </c>
      <c r="BB17" s="1">
        <v>16</v>
      </c>
      <c r="BC17" s="1">
        <v>44</v>
      </c>
      <c r="BD17" s="1">
        <v>21</v>
      </c>
      <c r="BE17" s="1">
        <v>23</v>
      </c>
      <c r="BF17" s="29">
        <v>12</v>
      </c>
      <c r="BG17" s="1">
        <v>24</v>
      </c>
      <c r="BH17" s="1">
        <v>9</v>
      </c>
      <c r="BI17" s="1">
        <v>15</v>
      </c>
      <c r="BJ17" s="1">
        <v>26</v>
      </c>
      <c r="BK17" s="1">
        <v>13</v>
      </c>
      <c r="BL17" s="1">
        <v>13</v>
      </c>
      <c r="BM17" s="1">
        <v>22</v>
      </c>
      <c r="BN17" s="1">
        <v>8</v>
      </c>
      <c r="BO17" s="1">
        <v>14</v>
      </c>
      <c r="BP17" s="1">
        <v>37</v>
      </c>
      <c r="BQ17" s="1">
        <v>19</v>
      </c>
      <c r="BR17" s="1">
        <v>18</v>
      </c>
      <c r="BS17" s="1">
        <v>63</v>
      </c>
      <c r="BT17" s="1">
        <v>30</v>
      </c>
      <c r="BU17" s="1">
        <v>33</v>
      </c>
      <c r="BV17" s="1">
        <v>1</v>
      </c>
      <c r="BW17" s="1">
        <v>0</v>
      </c>
      <c r="BX17" s="1">
        <v>1</v>
      </c>
    </row>
    <row r="18" spans="1:76" x14ac:dyDescent="0.15">
      <c r="A18" s="29">
        <v>13</v>
      </c>
      <c r="B18" s="1">
        <v>1395</v>
      </c>
      <c r="C18" s="1">
        <v>734</v>
      </c>
      <c r="D18" s="1">
        <v>661</v>
      </c>
      <c r="E18" s="1">
        <v>2</v>
      </c>
      <c r="F18" s="1">
        <v>1</v>
      </c>
      <c r="G18" s="1">
        <v>1</v>
      </c>
      <c r="H18" s="1">
        <v>42</v>
      </c>
      <c r="I18" s="1">
        <v>18</v>
      </c>
      <c r="J18" s="1">
        <v>24</v>
      </c>
      <c r="K18" s="1">
        <v>87</v>
      </c>
      <c r="L18" s="1">
        <v>47</v>
      </c>
      <c r="M18" s="1">
        <v>40</v>
      </c>
      <c r="N18" s="1">
        <v>52</v>
      </c>
      <c r="O18" s="1">
        <v>30</v>
      </c>
      <c r="P18" s="1">
        <v>22</v>
      </c>
      <c r="Q18" s="1">
        <v>144</v>
      </c>
      <c r="R18" s="1">
        <v>75</v>
      </c>
      <c r="S18" s="1">
        <v>69</v>
      </c>
      <c r="T18" s="29">
        <v>13</v>
      </c>
      <c r="U18" s="1">
        <v>74</v>
      </c>
      <c r="V18" s="1">
        <v>36</v>
      </c>
      <c r="W18" s="1">
        <v>38</v>
      </c>
      <c r="X18" s="1">
        <v>450</v>
      </c>
      <c r="Y18" s="1">
        <v>253</v>
      </c>
      <c r="Z18" s="1">
        <v>197</v>
      </c>
      <c r="AA18" s="1">
        <v>39</v>
      </c>
      <c r="AB18" s="1">
        <v>19</v>
      </c>
      <c r="AC18" s="1">
        <v>20</v>
      </c>
      <c r="AD18" s="1">
        <v>71</v>
      </c>
      <c r="AE18" s="1">
        <v>34</v>
      </c>
      <c r="AF18" s="1">
        <v>37</v>
      </c>
      <c r="AG18" s="1">
        <v>16</v>
      </c>
      <c r="AH18" s="1">
        <v>5</v>
      </c>
      <c r="AI18" s="1">
        <v>11</v>
      </c>
      <c r="AJ18" s="1">
        <v>20</v>
      </c>
      <c r="AK18" s="1">
        <v>15</v>
      </c>
      <c r="AL18" s="1">
        <v>5</v>
      </c>
      <c r="AM18" s="29">
        <v>13</v>
      </c>
      <c r="AN18" s="1">
        <v>56</v>
      </c>
      <c r="AO18" s="1">
        <v>37</v>
      </c>
      <c r="AP18" s="1">
        <v>19</v>
      </c>
      <c r="AQ18" s="1">
        <v>45</v>
      </c>
      <c r="AR18" s="1">
        <v>20</v>
      </c>
      <c r="AS18" s="1">
        <v>25</v>
      </c>
      <c r="AT18" s="1">
        <v>34</v>
      </c>
      <c r="AU18" s="1">
        <v>18</v>
      </c>
      <c r="AV18" s="1">
        <v>16</v>
      </c>
      <c r="AW18" s="1">
        <v>85</v>
      </c>
      <c r="AX18" s="1">
        <v>41</v>
      </c>
      <c r="AY18" s="1">
        <v>44</v>
      </c>
      <c r="AZ18" s="1">
        <v>33</v>
      </c>
      <c r="BA18" s="1">
        <v>17</v>
      </c>
      <c r="BB18" s="1">
        <v>16</v>
      </c>
      <c r="BC18" s="1">
        <v>38</v>
      </c>
      <c r="BD18" s="1">
        <v>19</v>
      </c>
      <c r="BE18" s="1">
        <v>19</v>
      </c>
      <c r="BF18" s="29">
        <v>13</v>
      </c>
      <c r="BG18" s="1">
        <v>19</v>
      </c>
      <c r="BH18" s="1">
        <v>7</v>
      </c>
      <c r="BI18" s="1">
        <v>12</v>
      </c>
      <c r="BJ18" s="1">
        <v>18</v>
      </c>
      <c r="BK18" s="1">
        <v>7</v>
      </c>
      <c r="BL18" s="1">
        <v>11</v>
      </c>
      <c r="BM18" s="1">
        <v>22</v>
      </c>
      <c r="BN18" s="1">
        <v>10</v>
      </c>
      <c r="BO18" s="1">
        <v>12</v>
      </c>
      <c r="BP18" s="1">
        <v>20</v>
      </c>
      <c r="BQ18" s="1">
        <v>9</v>
      </c>
      <c r="BR18" s="1">
        <v>11</v>
      </c>
      <c r="BS18" s="1">
        <v>26</v>
      </c>
      <c r="BT18" s="1">
        <v>15</v>
      </c>
      <c r="BU18" s="1">
        <v>11</v>
      </c>
      <c r="BV18" s="1">
        <v>2</v>
      </c>
      <c r="BW18" s="1">
        <v>1</v>
      </c>
      <c r="BX18" s="1">
        <v>1</v>
      </c>
    </row>
    <row r="19" spans="1:76" x14ac:dyDescent="0.15">
      <c r="A19" s="29">
        <v>14</v>
      </c>
      <c r="B19" s="1">
        <v>1604</v>
      </c>
      <c r="C19" s="1">
        <v>810</v>
      </c>
      <c r="D19" s="1">
        <v>794</v>
      </c>
      <c r="E19" s="1">
        <v>1</v>
      </c>
      <c r="F19" s="1">
        <v>0</v>
      </c>
      <c r="G19" s="1">
        <v>1</v>
      </c>
      <c r="H19" s="1">
        <v>37</v>
      </c>
      <c r="I19" s="1">
        <v>18</v>
      </c>
      <c r="J19" s="1">
        <v>19</v>
      </c>
      <c r="K19" s="1">
        <v>53</v>
      </c>
      <c r="L19" s="1">
        <v>31</v>
      </c>
      <c r="M19" s="1">
        <v>22</v>
      </c>
      <c r="N19" s="1">
        <v>60</v>
      </c>
      <c r="O19" s="1">
        <v>33</v>
      </c>
      <c r="P19" s="1">
        <v>27</v>
      </c>
      <c r="Q19" s="1">
        <v>282</v>
      </c>
      <c r="R19" s="1">
        <v>148</v>
      </c>
      <c r="S19" s="1">
        <v>134</v>
      </c>
      <c r="T19" s="29">
        <v>14</v>
      </c>
      <c r="U19" s="1">
        <v>67</v>
      </c>
      <c r="V19" s="1">
        <v>34</v>
      </c>
      <c r="W19" s="1">
        <v>33</v>
      </c>
      <c r="X19" s="1">
        <v>534</v>
      </c>
      <c r="Y19" s="1">
        <v>268</v>
      </c>
      <c r="Z19" s="1">
        <v>266</v>
      </c>
      <c r="AA19" s="1">
        <v>47</v>
      </c>
      <c r="AB19" s="1">
        <v>27</v>
      </c>
      <c r="AC19" s="1">
        <v>20</v>
      </c>
      <c r="AD19" s="1">
        <v>91</v>
      </c>
      <c r="AE19" s="1">
        <v>44</v>
      </c>
      <c r="AF19" s="1">
        <v>47</v>
      </c>
      <c r="AG19" s="1">
        <v>9</v>
      </c>
      <c r="AH19" s="1">
        <v>1</v>
      </c>
      <c r="AI19" s="1">
        <v>8</v>
      </c>
      <c r="AJ19" s="1">
        <v>16</v>
      </c>
      <c r="AK19" s="1">
        <v>8</v>
      </c>
      <c r="AL19" s="1">
        <v>8</v>
      </c>
      <c r="AM19" s="29">
        <v>14</v>
      </c>
      <c r="AN19" s="1">
        <v>42</v>
      </c>
      <c r="AO19" s="1">
        <v>23</v>
      </c>
      <c r="AP19" s="1">
        <v>19</v>
      </c>
      <c r="AQ19" s="1">
        <v>46</v>
      </c>
      <c r="AR19" s="1">
        <v>24</v>
      </c>
      <c r="AS19" s="1">
        <v>22</v>
      </c>
      <c r="AT19" s="1">
        <v>15</v>
      </c>
      <c r="AU19" s="1">
        <v>7</v>
      </c>
      <c r="AV19" s="1">
        <v>8</v>
      </c>
      <c r="AW19" s="1">
        <v>112</v>
      </c>
      <c r="AX19" s="1">
        <v>45</v>
      </c>
      <c r="AY19" s="1">
        <v>67</v>
      </c>
      <c r="AZ19" s="1">
        <v>33</v>
      </c>
      <c r="BA19" s="1">
        <v>19</v>
      </c>
      <c r="BB19" s="1">
        <v>14</v>
      </c>
      <c r="BC19" s="1">
        <v>32</v>
      </c>
      <c r="BD19" s="1">
        <v>18</v>
      </c>
      <c r="BE19" s="1">
        <v>14</v>
      </c>
      <c r="BF19" s="29">
        <v>14</v>
      </c>
      <c r="BG19" s="1">
        <v>18</v>
      </c>
      <c r="BH19" s="1">
        <v>7</v>
      </c>
      <c r="BI19" s="1">
        <v>11</v>
      </c>
      <c r="BJ19" s="1">
        <v>16</v>
      </c>
      <c r="BK19" s="1">
        <v>12</v>
      </c>
      <c r="BL19" s="1">
        <v>4</v>
      </c>
      <c r="BM19" s="1">
        <v>25</v>
      </c>
      <c r="BN19" s="1">
        <v>13</v>
      </c>
      <c r="BO19" s="1">
        <v>12</v>
      </c>
      <c r="BP19" s="1">
        <v>20</v>
      </c>
      <c r="BQ19" s="1">
        <v>9</v>
      </c>
      <c r="BR19" s="1">
        <v>11</v>
      </c>
      <c r="BS19" s="1">
        <v>48</v>
      </c>
      <c r="BT19" s="1">
        <v>21</v>
      </c>
      <c r="BU19" s="1">
        <v>27</v>
      </c>
      <c r="BV19" s="1">
        <v>0</v>
      </c>
      <c r="BW19" s="1">
        <v>0</v>
      </c>
      <c r="BX19" s="1">
        <v>0</v>
      </c>
    </row>
    <row r="20" spans="1:76" x14ac:dyDescent="0.15">
      <c r="A20" s="29">
        <v>15</v>
      </c>
      <c r="B20" s="1">
        <v>1348</v>
      </c>
      <c r="C20" s="1">
        <v>648</v>
      </c>
      <c r="D20" s="1">
        <v>700</v>
      </c>
      <c r="E20" s="1">
        <v>3</v>
      </c>
      <c r="F20" s="1">
        <v>2</v>
      </c>
      <c r="G20" s="1">
        <v>1</v>
      </c>
      <c r="H20" s="1">
        <v>25</v>
      </c>
      <c r="I20" s="1">
        <v>16</v>
      </c>
      <c r="J20" s="1">
        <v>9</v>
      </c>
      <c r="K20" s="1">
        <v>51</v>
      </c>
      <c r="L20" s="1">
        <v>29</v>
      </c>
      <c r="M20" s="1">
        <v>22</v>
      </c>
      <c r="N20" s="1">
        <v>51</v>
      </c>
      <c r="O20" s="1">
        <v>26</v>
      </c>
      <c r="P20" s="1">
        <v>25</v>
      </c>
      <c r="Q20" s="1">
        <v>155</v>
      </c>
      <c r="R20" s="1">
        <v>63</v>
      </c>
      <c r="S20" s="1">
        <v>92</v>
      </c>
      <c r="T20" s="29">
        <v>15</v>
      </c>
      <c r="U20" s="1">
        <v>62</v>
      </c>
      <c r="V20" s="1">
        <v>31</v>
      </c>
      <c r="W20" s="1">
        <v>31</v>
      </c>
      <c r="X20" s="1">
        <v>500</v>
      </c>
      <c r="Y20" s="1">
        <v>227</v>
      </c>
      <c r="Z20" s="1">
        <v>273</v>
      </c>
      <c r="AA20" s="1">
        <v>30</v>
      </c>
      <c r="AB20" s="1">
        <v>14</v>
      </c>
      <c r="AC20" s="1">
        <v>16</v>
      </c>
      <c r="AD20" s="1">
        <v>70</v>
      </c>
      <c r="AE20" s="1">
        <v>39</v>
      </c>
      <c r="AF20" s="1">
        <v>31</v>
      </c>
      <c r="AG20" s="1">
        <v>17</v>
      </c>
      <c r="AH20" s="1">
        <v>13</v>
      </c>
      <c r="AI20" s="1">
        <v>4</v>
      </c>
      <c r="AJ20" s="1">
        <v>21</v>
      </c>
      <c r="AK20" s="1">
        <v>9</v>
      </c>
      <c r="AL20" s="1">
        <v>12</v>
      </c>
      <c r="AM20" s="29">
        <v>15</v>
      </c>
      <c r="AN20" s="1">
        <v>55</v>
      </c>
      <c r="AO20" s="1">
        <v>29</v>
      </c>
      <c r="AP20" s="1">
        <v>26</v>
      </c>
      <c r="AQ20" s="1">
        <v>41</v>
      </c>
      <c r="AR20" s="1">
        <v>19</v>
      </c>
      <c r="AS20" s="1">
        <v>22</v>
      </c>
      <c r="AT20" s="1">
        <v>22</v>
      </c>
      <c r="AU20" s="1">
        <v>9</v>
      </c>
      <c r="AV20" s="1">
        <v>13</v>
      </c>
      <c r="AW20" s="1">
        <v>115</v>
      </c>
      <c r="AX20" s="1">
        <v>54</v>
      </c>
      <c r="AY20" s="1">
        <v>61</v>
      </c>
      <c r="AZ20" s="1">
        <v>18</v>
      </c>
      <c r="BA20" s="1">
        <v>9</v>
      </c>
      <c r="BB20" s="1">
        <v>9</v>
      </c>
      <c r="BC20" s="1">
        <v>22</v>
      </c>
      <c r="BD20" s="1">
        <v>9</v>
      </c>
      <c r="BE20" s="1">
        <v>13</v>
      </c>
      <c r="BF20" s="29">
        <v>15</v>
      </c>
      <c r="BG20" s="1">
        <v>15</v>
      </c>
      <c r="BH20" s="1">
        <v>10</v>
      </c>
      <c r="BI20" s="1">
        <v>5</v>
      </c>
      <c r="BJ20" s="1">
        <v>19</v>
      </c>
      <c r="BK20" s="1">
        <v>12</v>
      </c>
      <c r="BL20" s="1">
        <v>7</v>
      </c>
      <c r="BM20" s="1">
        <v>22</v>
      </c>
      <c r="BN20" s="1">
        <v>12</v>
      </c>
      <c r="BO20" s="1">
        <v>10</v>
      </c>
      <c r="BP20" s="1">
        <v>14</v>
      </c>
      <c r="BQ20" s="1">
        <v>6</v>
      </c>
      <c r="BR20" s="1">
        <v>8</v>
      </c>
      <c r="BS20" s="1">
        <v>20</v>
      </c>
      <c r="BT20" s="1">
        <v>10</v>
      </c>
      <c r="BU20" s="1">
        <v>10</v>
      </c>
      <c r="BV20" s="1">
        <v>0</v>
      </c>
      <c r="BW20" s="1">
        <v>0</v>
      </c>
      <c r="BX20" s="1">
        <v>0</v>
      </c>
    </row>
    <row r="21" spans="1:76" x14ac:dyDescent="0.15">
      <c r="A21" s="29">
        <v>16</v>
      </c>
      <c r="B21" s="1">
        <v>1299</v>
      </c>
      <c r="C21" s="1">
        <v>645</v>
      </c>
      <c r="D21" s="1">
        <v>654</v>
      </c>
      <c r="E21" s="1">
        <v>1</v>
      </c>
      <c r="F21" s="1">
        <v>0</v>
      </c>
      <c r="G21" s="1">
        <v>1</v>
      </c>
      <c r="H21" s="1">
        <v>18</v>
      </c>
      <c r="I21" s="1">
        <v>7</v>
      </c>
      <c r="J21" s="1">
        <v>11</v>
      </c>
      <c r="K21" s="1">
        <v>49</v>
      </c>
      <c r="L21" s="1">
        <v>21</v>
      </c>
      <c r="M21" s="1">
        <v>28</v>
      </c>
      <c r="N21" s="1">
        <v>52</v>
      </c>
      <c r="O21" s="1">
        <v>22</v>
      </c>
      <c r="P21" s="1">
        <v>30</v>
      </c>
      <c r="Q21" s="1">
        <v>155</v>
      </c>
      <c r="R21" s="1">
        <v>66</v>
      </c>
      <c r="S21" s="1">
        <v>89</v>
      </c>
      <c r="T21" s="29">
        <v>16</v>
      </c>
      <c r="U21" s="1">
        <v>76</v>
      </c>
      <c r="V21" s="1">
        <v>36</v>
      </c>
      <c r="W21" s="1">
        <v>40</v>
      </c>
      <c r="X21" s="1">
        <v>503</v>
      </c>
      <c r="Y21" s="1">
        <v>256</v>
      </c>
      <c r="Z21" s="1">
        <v>247</v>
      </c>
      <c r="AA21" s="1">
        <v>26</v>
      </c>
      <c r="AB21" s="1">
        <v>16</v>
      </c>
      <c r="AC21" s="1">
        <v>10</v>
      </c>
      <c r="AD21" s="1">
        <v>88</v>
      </c>
      <c r="AE21" s="1">
        <v>39</v>
      </c>
      <c r="AF21" s="1">
        <v>49</v>
      </c>
      <c r="AG21" s="1">
        <v>18</v>
      </c>
      <c r="AH21" s="1">
        <v>13</v>
      </c>
      <c r="AI21" s="1">
        <v>5</v>
      </c>
      <c r="AJ21" s="1">
        <v>17</v>
      </c>
      <c r="AK21" s="1">
        <v>8</v>
      </c>
      <c r="AL21" s="1">
        <v>9</v>
      </c>
      <c r="AM21" s="29">
        <v>16</v>
      </c>
      <c r="AN21" s="1">
        <v>33</v>
      </c>
      <c r="AO21" s="1">
        <v>16</v>
      </c>
      <c r="AP21" s="1">
        <v>17</v>
      </c>
      <c r="AQ21" s="1">
        <v>42</v>
      </c>
      <c r="AR21" s="1">
        <v>21</v>
      </c>
      <c r="AS21" s="1">
        <v>21</v>
      </c>
      <c r="AT21" s="1">
        <v>18</v>
      </c>
      <c r="AU21" s="1">
        <v>12</v>
      </c>
      <c r="AV21" s="1">
        <v>6</v>
      </c>
      <c r="AW21" s="1">
        <v>88</v>
      </c>
      <c r="AX21" s="1">
        <v>40</v>
      </c>
      <c r="AY21" s="1">
        <v>48</v>
      </c>
      <c r="AZ21" s="1">
        <v>13</v>
      </c>
      <c r="BA21" s="1">
        <v>7</v>
      </c>
      <c r="BB21" s="1">
        <v>6</v>
      </c>
      <c r="BC21" s="1">
        <v>18</v>
      </c>
      <c r="BD21" s="1">
        <v>16</v>
      </c>
      <c r="BE21" s="1">
        <v>2</v>
      </c>
      <c r="BF21" s="29">
        <v>16</v>
      </c>
      <c r="BG21" s="1">
        <v>13</v>
      </c>
      <c r="BH21" s="1">
        <v>3</v>
      </c>
      <c r="BI21" s="1">
        <v>10</v>
      </c>
      <c r="BJ21" s="1">
        <v>19</v>
      </c>
      <c r="BK21" s="1">
        <v>15</v>
      </c>
      <c r="BL21" s="1">
        <v>4</v>
      </c>
      <c r="BM21" s="1">
        <v>10</v>
      </c>
      <c r="BN21" s="1">
        <v>4</v>
      </c>
      <c r="BO21" s="1">
        <v>6</v>
      </c>
      <c r="BP21" s="1">
        <v>12</v>
      </c>
      <c r="BQ21" s="1">
        <v>10</v>
      </c>
      <c r="BR21" s="1">
        <v>2</v>
      </c>
      <c r="BS21" s="1">
        <v>28</v>
      </c>
      <c r="BT21" s="1">
        <v>16</v>
      </c>
      <c r="BU21" s="1">
        <v>12</v>
      </c>
      <c r="BV21" s="1">
        <v>2</v>
      </c>
      <c r="BW21" s="1">
        <v>1</v>
      </c>
      <c r="BX21" s="1">
        <v>1</v>
      </c>
    </row>
    <row r="22" spans="1:76" x14ac:dyDescent="0.15">
      <c r="A22" s="29">
        <v>17</v>
      </c>
      <c r="B22" s="1">
        <v>1237</v>
      </c>
      <c r="C22" s="1">
        <v>638</v>
      </c>
      <c r="D22" s="1">
        <v>599</v>
      </c>
      <c r="E22" s="1">
        <v>1</v>
      </c>
      <c r="F22" s="1">
        <v>1</v>
      </c>
      <c r="G22" s="1">
        <v>0</v>
      </c>
      <c r="H22" s="1">
        <v>20</v>
      </c>
      <c r="I22" s="1">
        <v>8</v>
      </c>
      <c r="J22" s="1">
        <v>12</v>
      </c>
      <c r="K22" s="1">
        <v>44</v>
      </c>
      <c r="L22" s="1">
        <v>19</v>
      </c>
      <c r="M22" s="1">
        <v>25</v>
      </c>
      <c r="N22" s="1">
        <v>49</v>
      </c>
      <c r="O22" s="1">
        <v>23</v>
      </c>
      <c r="P22" s="1">
        <v>26</v>
      </c>
      <c r="Q22" s="1">
        <v>86</v>
      </c>
      <c r="R22" s="1">
        <v>53</v>
      </c>
      <c r="S22" s="1">
        <v>33</v>
      </c>
      <c r="T22" s="29">
        <v>17</v>
      </c>
      <c r="U22" s="1">
        <v>108</v>
      </c>
      <c r="V22" s="1">
        <v>49</v>
      </c>
      <c r="W22" s="1">
        <v>59</v>
      </c>
      <c r="X22" s="1">
        <v>506</v>
      </c>
      <c r="Y22" s="1">
        <v>255</v>
      </c>
      <c r="Z22" s="1">
        <v>251</v>
      </c>
      <c r="AA22" s="1">
        <v>29</v>
      </c>
      <c r="AB22" s="1">
        <v>17</v>
      </c>
      <c r="AC22" s="1">
        <v>12</v>
      </c>
      <c r="AD22" s="1">
        <v>72</v>
      </c>
      <c r="AE22" s="1">
        <v>31</v>
      </c>
      <c r="AF22" s="1">
        <v>41</v>
      </c>
      <c r="AG22" s="1">
        <v>7</v>
      </c>
      <c r="AH22" s="1">
        <v>5</v>
      </c>
      <c r="AI22" s="1">
        <v>2</v>
      </c>
      <c r="AJ22" s="1">
        <v>9</v>
      </c>
      <c r="AK22" s="1">
        <v>4</v>
      </c>
      <c r="AL22" s="1">
        <v>5</v>
      </c>
      <c r="AM22" s="29">
        <v>17</v>
      </c>
      <c r="AN22" s="1">
        <v>45</v>
      </c>
      <c r="AO22" s="1">
        <v>22</v>
      </c>
      <c r="AP22" s="1">
        <v>23</v>
      </c>
      <c r="AQ22" s="1">
        <v>33</v>
      </c>
      <c r="AR22" s="1">
        <v>20</v>
      </c>
      <c r="AS22" s="1">
        <v>13</v>
      </c>
      <c r="AT22" s="1">
        <v>15</v>
      </c>
      <c r="AU22" s="1">
        <v>6</v>
      </c>
      <c r="AV22" s="1">
        <v>9</v>
      </c>
      <c r="AW22" s="1">
        <v>70</v>
      </c>
      <c r="AX22" s="1">
        <v>37</v>
      </c>
      <c r="AY22" s="1">
        <v>33</v>
      </c>
      <c r="AZ22" s="1">
        <v>18</v>
      </c>
      <c r="BA22" s="1">
        <v>12</v>
      </c>
      <c r="BB22" s="1">
        <v>6</v>
      </c>
      <c r="BC22" s="1">
        <v>26</v>
      </c>
      <c r="BD22" s="1">
        <v>19</v>
      </c>
      <c r="BE22" s="1">
        <v>7</v>
      </c>
      <c r="BF22" s="29">
        <v>17</v>
      </c>
      <c r="BG22" s="1">
        <v>16</v>
      </c>
      <c r="BH22" s="1">
        <v>7</v>
      </c>
      <c r="BI22" s="1">
        <v>9</v>
      </c>
      <c r="BJ22" s="1">
        <v>20</v>
      </c>
      <c r="BK22" s="1">
        <v>12</v>
      </c>
      <c r="BL22" s="1">
        <v>8</v>
      </c>
      <c r="BM22" s="1">
        <v>13</v>
      </c>
      <c r="BN22" s="1">
        <v>9</v>
      </c>
      <c r="BO22" s="1">
        <v>4</v>
      </c>
      <c r="BP22" s="1">
        <v>15</v>
      </c>
      <c r="BQ22" s="1">
        <v>10</v>
      </c>
      <c r="BR22" s="1">
        <v>5</v>
      </c>
      <c r="BS22" s="1">
        <v>35</v>
      </c>
      <c r="BT22" s="1">
        <v>19</v>
      </c>
      <c r="BU22" s="1">
        <v>16</v>
      </c>
      <c r="BV22" s="1">
        <v>0</v>
      </c>
      <c r="BW22" s="1">
        <v>0</v>
      </c>
      <c r="BX22" s="1">
        <v>0</v>
      </c>
    </row>
    <row r="23" spans="1:76" x14ac:dyDescent="0.15">
      <c r="A23" s="29">
        <v>18</v>
      </c>
      <c r="B23" s="1">
        <v>1368</v>
      </c>
      <c r="C23" s="1">
        <v>718</v>
      </c>
      <c r="D23" s="1">
        <v>650</v>
      </c>
      <c r="E23" s="1">
        <v>3</v>
      </c>
      <c r="F23" s="1">
        <v>2</v>
      </c>
      <c r="G23" s="1">
        <v>1</v>
      </c>
      <c r="H23" s="1">
        <v>14</v>
      </c>
      <c r="I23" s="1">
        <v>6</v>
      </c>
      <c r="J23" s="1">
        <v>8</v>
      </c>
      <c r="K23" s="1">
        <v>58</v>
      </c>
      <c r="L23" s="1">
        <v>35</v>
      </c>
      <c r="M23" s="1">
        <v>23</v>
      </c>
      <c r="N23" s="1">
        <v>41</v>
      </c>
      <c r="O23" s="1">
        <v>24</v>
      </c>
      <c r="P23" s="1">
        <v>17</v>
      </c>
      <c r="Q23" s="1">
        <v>113</v>
      </c>
      <c r="R23" s="1">
        <v>60</v>
      </c>
      <c r="S23" s="1">
        <v>53</v>
      </c>
      <c r="T23" s="29">
        <v>18</v>
      </c>
      <c r="U23" s="1">
        <v>93</v>
      </c>
      <c r="V23" s="1">
        <v>43</v>
      </c>
      <c r="W23" s="1">
        <v>50</v>
      </c>
      <c r="X23" s="1">
        <v>544</v>
      </c>
      <c r="Y23" s="1">
        <v>267</v>
      </c>
      <c r="Z23" s="1">
        <v>277</v>
      </c>
      <c r="AA23" s="1">
        <v>43</v>
      </c>
      <c r="AB23" s="1">
        <v>22</v>
      </c>
      <c r="AC23" s="1">
        <v>21</v>
      </c>
      <c r="AD23" s="1">
        <v>69</v>
      </c>
      <c r="AE23" s="1">
        <v>41</v>
      </c>
      <c r="AF23" s="1">
        <v>28</v>
      </c>
      <c r="AG23" s="1">
        <v>5</v>
      </c>
      <c r="AH23" s="1">
        <v>2</v>
      </c>
      <c r="AI23" s="1">
        <v>3</v>
      </c>
      <c r="AJ23" s="1">
        <v>15</v>
      </c>
      <c r="AK23" s="1">
        <v>8</v>
      </c>
      <c r="AL23" s="1">
        <v>7</v>
      </c>
      <c r="AM23" s="29">
        <v>18</v>
      </c>
      <c r="AN23" s="1">
        <v>40</v>
      </c>
      <c r="AO23" s="1">
        <v>21</v>
      </c>
      <c r="AP23" s="1">
        <v>19</v>
      </c>
      <c r="AQ23" s="1">
        <v>50</v>
      </c>
      <c r="AR23" s="1">
        <v>30</v>
      </c>
      <c r="AS23" s="1">
        <v>20</v>
      </c>
      <c r="AT23" s="1">
        <v>22</v>
      </c>
      <c r="AU23" s="1">
        <v>12</v>
      </c>
      <c r="AV23" s="1">
        <v>10</v>
      </c>
      <c r="AW23" s="1">
        <v>67</v>
      </c>
      <c r="AX23" s="1">
        <v>41</v>
      </c>
      <c r="AY23" s="1">
        <v>26</v>
      </c>
      <c r="AZ23" s="1">
        <v>22</v>
      </c>
      <c r="BA23" s="1">
        <v>12</v>
      </c>
      <c r="BB23" s="1">
        <v>10</v>
      </c>
      <c r="BC23" s="1">
        <v>33</v>
      </c>
      <c r="BD23" s="1">
        <v>20</v>
      </c>
      <c r="BE23" s="1">
        <v>13</v>
      </c>
      <c r="BF23" s="29">
        <v>18</v>
      </c>
      <c r="BG23" s="1">
        <v>21</v>
      </c>
      <c r="BH23" s="1">
        <v>12</v>
      </c>
      <c r="BI23" s="1">
        <v>9</v>
      </c>
      <c r="BJ23" s="1">
        <v>19</v>
      </c>
      <c r="BK23" s="1">
        <v>7</v>
      </c>
      <c r="BL23" s="1">
        <v>12</v>
      </c>
      <c r="BM23" s="1">
        <v>18</v>
      </c>
      <c r="BN23" s="1">
        <v>12</v>
      </c>
      <c r="BO23" s="1">
        <v>6</v>
      </c>
      <c r="BP23" s="1">
        <v>22</v>
      </c>
      <c r="BQ23" s="1">
        <v>12</v>
      </c>
      <c r="BR23" s="1">
        <v>10</v>
      </c>
      <c r="BS23" s="1">
        <v>56</v>
      </c>
      <c r="BT23" s="1">
        <v>29</v>
      </c>
      <c r="BU23" s="1">
        <v>27</v>
      </c>
      <c r="BV23" s="1">
        <v>0</v>
      </c>
      <c r="BW23" s="1">
        <v>0</v>
      </c>
      <c r="BX23" s="1">
        <v>0</v>
      </c>
    </row>
    <row r="24" spans="1:76" x14ac:dyDescent="0.15">
      <c r="A24" s="29">
        <v>19</v>
      </c>
      <c r="B24" s="1">
        <v>1171</v>
      </c>
      <c r="C24" s="1">
        <v>617</v>
      </c>
      <c r="D24" s="1">
        <v>554</v>
      </c>
      <c r="E24" s="1">
        <v>5</v>
      </c>
      <c r="F24" s="1">
        <v>3</v>
      </c>
      <c r="G24" s="1">
        <v>2</v>
      </c>
      <c r="H24" s="1">
        <v>26</v>
      </c>
      <c r="I24" s="1">
        <v>12</v>
      </c>
      <c r="J24" s="1">
        <v>14</v>
      </c>
      <c r="K24" s="1">
        <v>36</v>
      </c>
      <c r="L24" s="1">
        <v>17</v>
      </c>
      <c r="M24" s="1">
        <v>19</v>
      </c>
      <c r="N24" s="1">
        <v>42</v>
      </c>
      <c r="O24" s="1">
        <v>22</v>
      </c>
      <c r="P24" s="1">
        <v>20</v>
      </c>
      <c r="Q24" s="1">
        <v>85</v>
      </c>
      <c r="R24" s="1">
        <v>44</v>
      </c>
      <c r="S24" s="1">
        <v>41</v>
      </c>
      <c r="T24" s="29">
        <v>19</v>
      </c>
      <c r="U24" s="1">
        <v>57</v>
      </c>
      <c r="V24" s="1">
        <v>27</v>
      </c>
      <c r="W24" s="1">
        <v>30</v>
      </c>
      <c r="X24" s="1">
        <v>479</v>
      </c>
      <c r="Y24" s="1">
        <v>244</v>
      </c>
      <c r="Z24" s="1">
        <v>235</v>
      </c>
      <c r="AA24" s="1">
        <v>32</v>
      </c>
      <c r="AB24" s="1">
        <v>15</v>
      </c>
      <c r="AC24" s="1">
        <v>17</v>
      </c>
      <c r="AD24" s="1">
        <v>36</v>
      </c>
      <c r="AE24" s="1">
        <v>23</v>
      </c>
      <c r="AF24" s="1">
        <v>13</v>
      </c>
      <c r="AG24" s="1">
        <v>9</v>
      </c>
      <c r="AH24" s="1">
        <v>1</v>
      </c>
      <c r="AI24" s="1">
        <v>8</v>
      </c>
      <c r="AJ24" s="1">
        <v>19</v>
      </c>
      <c r="AK24" s="1">
        <v>9</v>
      </c>
      <c r="AL24" s="1">
        <v>10</v>
      </c>
      <c r="AM24" s="29">
        <v>19</v>
      </c>
      <c r="AN24" s="1">
        <v>31</v>
      </c>
      <c r="AO24" s="1">
        <v>18</v>
      </c>
      <c r="AP24" s="1">
        <v>13</v>
      </c>
      <c r="AQ24" s="1">
        <v>51</v>
      </c>
      <c r="AR24" s="1">
        <v>30</v>
      </c>
      <c r="AS24" s="1">
        <v>21</v>
      </c>
      <c r="AT24" s="1">
        <v>28</v>
      </c>
      <c r="AU24" s="1">
        <v>19</v>
      </c>
      <c r="AV24" s="1">
        <v>9</v>
      </c>
      <c r="AW24" s="1">
        <v>50</v>
      </c>
      <c r="AX24" s="1">
        <v>29</v>
      </c>
      <c r="AY24" s="1">
        <v>21</v>
      </c>
      <c r="AZ24" s="1">
        <v>26</v>
      </c>
      <c r="BA24" s="1">
        <v>15</v>
      </c>
      <c r="BB24" s="1">
        <v>11</v>
      </c>
      <c r="BC24" s="1">
        <v>38</v>
      </c>
      <c r="BD24" s="1">
        <v>21</v>
      </c>
      <c r="BE24" s="1">
        <v>17</v>
      </c>
      <c r="BF24" s="29">
        <v>19</v>
      </c>
      <c r="BG24" s="1">
        <v>18</v>
      </c>
      <c r="BH24" s="1">
        <v>8</v>
      </c>
      <c r="BI24" s="1">
        <v>10</v>
      </c>
      <c r="BJ24" s="1">
        <v>24</v>
      </c>
      <c r="BK24" s="1">
        <v>16</v>
      </c>
      <c r="BL24" s="1">
        <v>8</v>
      </c>
      <c r="BM24" s="1">
        <v>16</v>
      </c>
      <c r="BN24" s="1">
        <v>13</v>
      </c>
      <c r="BO24" s="1">
        <v>3</v>
      </c>
      <c r="BP24" s="1">
        <v>19</v>
      </c>
      <c r="BQ24" s="1">
        <v>9</v>
      </c>
      <c r="BR24" s="1">
        <v>10</v>
      </c>
      <c r="BS24" s="1">
        <v>43</v>
      </c>
      <c r="BT24" s="1">
        <v>21</v>
      </c>
      <c r="BU24" s="1">
        <v>22</v>
      </c>
      <c r="BV24" s="1">
        <v>1</v>
      </c>
      <c r="BW24" s="1">
        <v>1</v>
      </c>
      <c r="BX24" s="1">
        <v>0</v>
      </c>
    </row>
    <row r="25" spans="1:76" x14ac:dyDescent="0.15">
      <c r="A25" s="29">
        <v>20</v>
      </c>
      <c r="B25" s="1">
        <v>1485</v>
      </c>
      <c r="C25" s="1">
        <v>734</v>
      </c>
      <c r="D25" s="1">
        <v>751</v>
      </c>
      <c r="E25" s="1">
        <v>1</v>
      </c>
      <c r="F25" s="1">
        <v>0</v>
      </c>
      <c r="G25" s="1">
        <v>1</v>
      </c>
      <c r="H25" s="1">
        <v>32</v>
      </c>
      <c r="I25" s="1">
        <v>16</v>
      </c>
      <c r="J25" s="1">
        <v>16</v>
      </c>
      <c r="K25" s="1">
        <v>61</v>
      </c>
      <c r="L25" s="1">
        <v>27</v>
      </c>
      <c r="M25" s="1">
        <v>34</v>
      </c>
      <c r="N25" s="1">
        <v>37</v>
      </c>
      <c r="O25" s="1">
        <v>16</v>
      </c>
      <c r="P25" s="1">
        <v>21</v>
      </c>
      <c r="Q25" s="1">
        <v>110</v>
      </c>
      <c r="R25" s="1">
        <v>57</v>
      </c>
      <c r="S25" s="1">
        <v>53</v>
      </c>
      <c r="T25" s="29">
        <v>20</v>
      </c>
      <c r="U25" s="1">
        <v>73</v>
      </c>
      <c r="V25" s="1">
        <v>35</v>
      </c>
      <c r="W25" s="1">
        <v>38</v>
      </c>
      <c r="X25" s="1">
        <v>611</v>
      </c>
      <c r="Y25" s="1">
        <v>304</v>
      </c>
      <c r="Z25" s="1">
        <v>307</v>
      </c>
      <c r="AA25" s="1">
        <v>39</v>
      </c>
      <c r="AB25" s="1">
        <v>19</v>
      </c>
      <c r="AC25" s="1">
        <v>20</v>
      </c>
      <c r="AD25" s="1">
        <v>60</v>
      </c>
      <c r="AE25" s="1">
        <v>30</v>
      </c>
      <c r="AF25" s="1">
        <v>30</v>
      </c>
      <c r="AG25" s="1">
        <v>14</v>
      </c>
      <c r="AH25" s="1">
        <v>7</v>
      </c>
      <c r="AI25" s="1">
        <v>7</v>
      </c>
      <c r="AJ25" s="1">
        <v>18</v>
      </c>
      <c r="AK25" s="1">
        <v>13</v>
      </c>
      <c r="AL25" s="1">
        <v>5</v>
      </c>
      <c r="AM25" s="29">
        <v>20</v>
      </c>
      <c r="AN25" s="1">
        <v>58</v>
      </c>
      <c r="AO25" s="1">
        <v>27</v>
      </c>
      <c r="AP25" s="1">
        <v>31</v>
      </c>
      <c r="AQ25" s="1">
        <v>58</v>
      </c>
      <c r="AR25" s="1">
        <v>32</v>
      </c>
      <c r="AS25" s="1">
        <v>26</v>
      </c>
      <c r="AT25" s="1">
        <v>27</v>
      </c>
      <c r="AU25" s="1">
        <v>19</v>
      </c>
      <c r="AV25" s="1">
        <v>8</v>
      </c>
      <c r="AW25" s="1">
        <v>56</v>
      </c>
      <c r="AX25" s="1">
        <v>24</v>
      </c>
      <c r="AY25" s="1">
        <v>32</v>
      </c>
      <c r="AZ25" s="1">
        <v>41</v>
      </c>
      <c r="BA25" s="1">
        <v>22</v>
      </c>
      <c r="BB25" s="1">
        <v>19</v>
      </c>
      <c r="BC25" s="1">
        <v>52</v>
      </c>
      <c r="BD25" s="1">
        <v>26</v>
      </c>
      <c r="BE25" s="1">
        <v>26</v>
      </c>
      <c r="BF25" s="29">
        <v>20</v>
      </c>
      <c r="BG25" s="1">
        <v>27</v>
      </c>
      <c r="BH25" s="1">
        <v>13</v>
      </c>
      <c r="BI25" s="1">
        <v>14</v>
      </c>
      <c r="BJ25" s="1">
        <v>27</v>
      </c>
      <c r="BK25" s="1">
        <v>9</v>
      </c>
      <c r="BL25" s="1">
        <v>18</v>
      </c>
      <c r="BM25" s="1">
        <v>10</v>
      </c>
      <c r="BN25" s="1">
        <v>3</v>
      </c>
      <c r="BO25" s="1">
        <v>7</v>
      </c>
      <c r="BP25" s="1">
        <v>28</v>
      </c>
      <c r="BQ25" s="1">
        <v>16</v>
      </c>
      <c r="BR25" s="1">
        <v>12</v>
      </c>
      <c r="BS25" s="1">
        <v>45</v>
      </c>
      <c r="BT25" s="1">
        <v>19</v>
      </c>
      <c r="BU25" s="1">
        <v>26</v>
      </c>
      <c r="BV25" s="1">
        <v>0</v>
      </c>
      <c r="BW25" s="1">
        <v>0</v>
      </c>
      <c r="BX25" s="1">
        <v>0</v>
      </c>
    </row>
    <row r="26" spans="1:76" x14ac:dyDescent="0.15">
      <c r="A26" s="29">
        <v>21</v>
      </c>
      <c r="B26" s="1">
        <v>1656</v>
      </c>
      <c r="C26" s="1">
        <v>826</v>
      </c>
      <c r="D26" s="1">
        <v>830</v>
      </c>
      <c r="E26" s="1">
        <v>6</v>
      </c>
      <c r="F26" s="1">
        <v>4</v>
      </c>
      <c r="G26" s="1">
        <v>2</v>
      </c>
      <c r="H26" s="1">
        <v>35</v>
      </c>
      <c r="I26" s="1">
        <v>19</v>
      </c>
      <c r="J26" s="1">
        <v>16</v>
      </c>
      <c r="K26" s="1">
        <v>71</v>
      </c>
      <c r="L26" s="1">
        <v>35</v>
      </c>
      <c r="M26" s="1">
        <v>36</v>
      </c>
      <c r="N26" s="1">
        <v>52</v>
      </c>
      <c r="O26" s="1">
        <v>26</v>
      </c>
      <c r="P26" s="1">
        <v>26</v>
      </c>
      <c r="Q26" s="1">
        <v>98</v>
      </c>
      <c r="R26" s="1">
        <v>53</v>
      </c>
      <c r="S26" s="1">
        <v>45</v>
      </c>
      <c r="T26" s="29">
        <v>21</v>
      </c>
      <c r="U26" s="1">
        <v>73</v>
      </c>
      <c r="V26" s="1">
        <v>33</v>
      </c>
      <c r="W26" s="1">
        <v>40</v>
      </c>
      <c r="X26" s="1">
        <v>659</v>
      </c>
      <c r="Y26" s="1">
        <v>330</v>
      </c>
      <c r="Z26" s="1">
        <v>329</v>
      </c>
      <c r="AA26" s="1">
        <v>63</v>
      </c>
      <c r="AB26" s="1">
        <v>35</v>
      </c>
      <c r="AC26" s="1">
        <v>28</v>
      </c>
      <c r="AD26" s="1">
        <v>65</v>
      </c>
      <c r="AE26" s="1">
        <v>24</v>
      </c>
      <c r="AF26" s="1">
        <v>41</v>
      </c>
      <c r="AG26" s="1">
        <v>24</v>
      </c>
      <c r="AH26" s="1">
        <v>14</v>
      </c>
      <c r="AI26" s="1">
        <v>10</v>
      </c>
      <c r="AJ26" s="1">
        <v>22</v>
      </c>
      <c r="AK26" s="1">
        <v>9</v>
      </c>
      <c r="AL26" s="1">
        <v>13</v>
      </c>
      <c r="AM26" s="29">
        <v>21</v>
      </c>
      <c r="AN26" s="1">
        <v>57</v>
      </c>
      <c r="AO26" s="1">
        <v>30</v>
      </c>
      <c r="AP26" s="1">
        <v>27</v>
      </c>
      <c r="AQ26" s="1">
        <v>69</v>
      </c>
      <c r="AR26" s="1">
        <v>28</v>
      </c>
      <c r="AS26" s="1">
        <v>41</v>
      </c>
      <c r="AT26" s="1">
        <v>35</v>
      </c>
      <c r="AU26" s="1">
        <v>18</v>
      </c>
      <c r="AV26" s="1">
        <v>17</v>
      </c>
      <c r="AW26" s="1">
        <v>50</v>
      </c>
      <c r="AX26" s="1">
        <v>28</v>
      </c>
      <c r="AY26" s="1">
        <v>22</v>
      </c>
      <c r="AZ26" s="1">
        <v>44</v>
      </c>
      <c r="BA26" s="1">
        <v>23</v>
      </c>
      <c r="BB26" s="1">
        <v>21</v>
      </c>
      <c r="BC26" s="1">
        <v>48</v>
      </c>
      <c r="BD26" s="1">
        <v>21</v>
      </c>
      <c r="BE26" s="1">
        <v>27</v>
      </c>
      <c r="BF26" s="29">
        <v>21</v>
      </c>
      <c r="BG26" s="1">
        <v>39</v>
      </c>
      <c r="BH26" s="1">
        <v>17</v>
      </c>
      <c r="BI26" s="1">
        <v>22</v>
      </c>
      <c r="BJ26" s="1">
        <v>33</v>
      </c>
      <c r="BK26" s="1">
        <v>15</v>
      </c>
      <c r="BL26" s="1">
        <v>18</v>
      </c>
      <c r="BM26" s="1">
        <v>21</v>
      </c>
      <c r="BN26" s="1">
        <v>10</v>
      </c>
      <c r="BO26" s="1">
        <v>11</v>
      </c>
      <c r="BP26" s="1">
        <v>26</v>
      </c>
      <c r="BQ26" s="1">
        <v>15</v>
      </c>
      <c r="BR26" s="1">
        <v>11</v>
      </c>
      <c r="BS26" s="1">
        <v>65</v>
      </c>
      <c r="BT26" s="1">
        <v>38</v>
      </c>
      <c r="BU26" s="1">
        <v>27</v>
      </c>
      <c r="BV26" s="1">
        <v>1</v>
      </c>
      <c r="BW26" s="1">
        <v>1</v>
      </c>
      <c r="BX26" s="1">
        <v>0</v>
      </c>
    </row>
    <row r="27" spans="1:76" x14ac:dyDescent="0.15">
      <c r="A27" s="29">
        <v>22</v>
      </c>
      <c r="B27" s="1">
        <v>1569</v>
      </c>
      <c r="C27" s="1">
        <v>758</v>
      </c>
      <c r="D27" s="1">
        <v>811</v>
      </c>
      <c r="E27" s="1">
        <v>7</v>
      </c>
      <c r="F27" s="1">
        <v>4</v>
      </c>
      <c r="G27" s="1">
        <v>3</v>
      </c>
      <c r="H27" s="1">
        <v>36</v>
      </c>
      <c r="I27" s="1">
        <v>16</v>
      </c>
      <c r="J27" s="1">
        <v>20</v>
      </c>
      <c r="K27" s="1">
        <v>80</v>
      </c>
      <c r="L27" s="1">
        <v>38</v>
      </c>
      <c r="M27" s="1">
        <v>42</v>
      </c>
      <c r="N27" s="1">
        <v>58</v>
      </c>
      <c r="O27" s="1">
        <v>31</v>
      </c>
      <c r="P27" s="1">
        <v>27</v>
      </c>
      <c r="Q27" s="1">
        <v>84</v>
      </c>
      <c r="R27" s="1">
        <v>37</v>
      </c>
      <c r="S27" s="1">
        <v>47</v>
      </c>
      <c r="T27" s="29">
        <v>22</v>
      </c>
      <c r="U27" s="1">
        <v>65</v>
      </c>
      <c r="V27" s="1">
        <v>28</v>
      </c>
      <c r="W27" s="1">
        <v>37</v>
      </c>
      <c r="X27" s="1">
        <v>613</v>
      </c>
      <c r="Y27" s="1">
        <v>299</v>
      </c>
      <c r="Z27" s="1">
        <v>314</v>
      </c>
      <c r="AA27" s="1">
        <v>61</v>
      </c>
      <c r="AB27" s="1">
        <v>30</v>
      </c>
      <c r="AC27" s="1">
        <v>31</v>
      </c>
      <c r="AD27" s="1">
        <v>71</v>
      </c>
      <c r="AE27" s="1">
        <v>35</v>
      </c>
      <c r="AF27" s="1">
        <v>36</v>
      </c>
      <c r="AG27" s="1">
        <v>22</v>
      </c>
      <c r="AH27" s="1">
        <v>9</v>
      </c>
      <c r="AI27" s="1">
        <v>13</v>
      </c>
      <c r="AJ27" s="1">
        <v>29</v>
      </c>
      <c r="AK27" s="1">
        <v>18</v>
      </c>
      <c r="AL27" s="1">
        <v>11</v>
      </c>
      <c r="AM27" s="29">
        <v>22</v>
      </c>
      <c r="AN27" s="1">
        <v>46</v>
      </c>
      <c r="AO27" s="1">
        <v>18</v>
      </c>
      <c r="AP27" s="1">
        <v>28</v>
      </c>
      <c r="AQ27" s="1">
        <v>64</v>
      </c>
      <c r="AR27" s="1">
        <v>30</v>
      </c>
      <c r="AS27" s="1">
        <v>34</v>
      </c>
      <c r="AT27" s="1">
        <v>20</v>
      </c>
      <c r="AU27" s="1">
        <v>6</v>
      </c>
      <c r="AV27" s="1">
        <v>14</v>
      </c>
      <c r="AW27" s="1">
        <v>50</v>
      </c>
      <c r="AX27" s="1">
        <v>23</v>
      </c>
      <c r="AY27" s="1">
        <v>27</v>
      </c>
      <c r="AZ27" s="1">
        <v>33</v>
      </c>
      <c r="BA27" s="1">
        <v>14</v>
      </c>
      <c r="BB27" s="1">
        <v>19</v>
      </c>
      <c r="BC27" s="1">
        <v>45</v>
      </c>
      <c r="BD27" s="1">
        <v>23</v>
      </c>
      <c r="BE27" s="1">
        <v>22</v>
      </c>
      <c r="BF27" s="29">
        <v>22</v>
      </c>
      <c r="BG27" s="1">
        <v>41</v>
      </c>
      <c r="BH27" s="1">
        <v>20</v>
      </c>
      <c r="BI27" s="1">
        <v>21</v>
      </c>
      <c r="BJ27" s="1">
        <v>22</v>
      </c>
      <c r="BK27" s="1">
        <v>11</v>
      </c>
      <c r="BL27" s="1">
        <v>11</v>
      </c>
      <c r="BM27" s="1">
        <v>20</v>
      </c>
      <c r="BN27" s="1">
        <v>11</v>
      </c>
      <c r="BO27" s="1">
        <v>9</v>
      </c>
      <c r="BP27" s="1">
        <v>35</v>
      </c>
      <c r="BQ27" s="1">
        <v>19</v>
      </c>
      <c r="BR27" s="1">
        <v>16</v>
      </c>
      <c r="BS27" s="1">
        <v>67</v>
      </c>
      <c r="BT27" s="1">
        <v>38</v>
      </c>
      <c r="BU27" s="1">
        <v>29</v>
      </c>
      <c r="BV27" s="1">
        <v>0</v>
      </c>
      <c r="BW27" s="1">
        <v>0</v>
      </c>
      <c r="BX27" s="1">
        <v>0</v>
      </c>
    </row>
    <row r="28" spans="1:76" x14ac:dyDescent="0.15">
      <c r="A28" s="29">
        <v>23</v>
      </c>
      <c r="B28" s="1">
        <v>1396</v>
      </c>
      <c r="C28" s="1">
        <v>684</v>
      </c>
      <c r="D28" s="1">
        <v>712</v>
      </c>
      <c r="E28" s="1">
        <v>6</v>
      </c>
      <c r="F28" s="1">
        <v>2</v>
      </c>
      <c r="G28" s="1">
        <v>4</v>
      </c>
      <c r="H28" s="1">
        <v>29</v>
      </c>
      <c r="I28" s="1">
        <v>14</v>
      </c>
      <c r="J28" s="1">
        <v>15</v>
      </c>
      <c r="K28" s="1">
        <v>70</v>
      </c>
      <c r="L28" s="1">
        <v>32</v>
      </c>
      <c r="M28" s="1">
        <v>38</v>
      </c>
      <c r="N28" s="1">
        <v>49</v>
      </c>
      <c r="O28" s="1">
        <v>24</v>
      </c>
      <c r="P28" s="1">
        <v>25</v>
      </c>
      <c r="Q28" s="1">
        <v>81</v>
      </c>
      <c r="R28" s="1">
        <v>37</v>
      </c>
      <c r="S28" s="1">
        <v>44</v>
      </c>
      <c r="T28" s="29">
        <v>23</v>
      </c>
      <c r="U28" s="1">
        <v>52</v>
      </c>
      <c r="V28" s="1">
        <v>25</v>
      </c>
      <c r="W28" s="1">
        <v>27</v>
      </c>
      <c r="X28" s="1">
        <v>522</v>
      </c>
      <c r="Y28" s="1">
        <v>238</v>
      </c>
      <c r="Z28" s="1">
        <v>284</v>
      </c>
      <c r="AA28" s="1">
        <v>49</v>
      </c>
      <c r="AB28" s="1">
        <v>35</v>
      </c>
      <c r="AC28" s="1">
        <v>14</v>
      </c>
      <c r="AD28" s="1">
        <v>55</v>
      </c>
      <c r="AE28" s="1">
        <v>24</v>
      </c>
      <c r="AF28" s="1">
        <v>31</v>
      </c>
      <c r="AG28" s="1">
        <v>19</v>
      </c>
      <c r="AH28" s="1">
        <v>8</v>
      </c>
      <c r="AI28" s="1">
        <v>11</v>
      </c>
      <c r="AJ28" s="1">
        <v>20</v>
      </c>
      <c r="AK28" s="1">
        <v>5</v>
      </c>
      <c r="AL28" s="1">
        <v>15</v>
      </c>
      <c r="AM28" s="29">
        <v>23</v>
      </c>
      <c r="AN28" s="1">
        <v>51</v>
      </c>
      <c r="AO28" s="1">
        <v>28</v>
      </c>
      <c r="AP28" s="1">
        <v>23</v>
      </c>
      <c r="AQ28" s="1">
        <v>49</v>
      </c>
      <c r="AR28" s="1">
        <v>28</v>
      </c>
      <c r="AS28" s="1">
        <v>21</v>
      </c>
      <c r="AT28" s="1">
        <v>29</v>
      </c>
      <c r="AU28" s="1">
        <v>10</v>
      </c>
      <c r="AV28" s="1">
        <v>19</v>
      </c>
      <c r="AW28" s="1">
        <v>48</v>
      </c>
      <c r="AX28" s="1">
        <v>26</v>
      </c>
      <c r="AY28" s="1">
        <v>22</v>
      </c>
      <c r="AZ28" s="1">
        <v>49</v>
      </c>
      <c r="BA28" s="1">
        <v>18</v>
      </c>
      <c r="BB28" s="1">
        <v>31</v>
      </c>
      <c r="BC28" s="1">
        <v>46</v>
      </c>
      <c r="BD28" s="1">
        <v>31</v>
      </c>
      <c r="BE28" s="1">
        <v>15</v>
      </c>
      <c r="BF28" s="29">
        <v>23</v>
      </c>
      <c r="BG28" s="1">
        <v>38</v>
      </c>
      <c r="BH28" s="1">
        <v>15</v>
      </c>
      <c r="BI28" s="1">
        <v>23</v>
      </c>
      <c r="BJ28" s="1">
        <v>33</v>
      </c>
      <c r="BK28" s="1">
        <v>23</v>
      </c>
      <c r="BL28" s="1">
        <v>10</v>
      </c>
      <c r="BM28" s="1">
        <v>19</v>
      </c>
      <c r="BN28" s="1">
        <v>10</v>
      </c>
      <c r="BO28" s="1">
        <v>9</v>
      </c>
      <c r="BP28" s="1">
        <v>29</v>
      </c>
      <c r="BQ28" s="1">
        <v>18</v>
      </c>
      <c r="BR28" s="1">
        <v>11</v>
      </c>
      <c r="BS28" s="1">
        <v>53</v>
      </c>
      <c r="BT28" s="1">
        <v>33</v>
      </c>
      <c r="BU28" s="1">
        <v>20</v>
      </c>
      <c r="BV28" s="1">
        <v>0</v>
      </c>
      <c r="BW28" s="1">
        <v>0</v>
      </c>
      <c r="BX28" s="1">
        <v>0</v>
      </c>
    </row>
    <row r="29" spans="1:76" x14ac:dyDescent="0.15">
      <c r="A29" s="29">
        <v>24</v>
      </c>
      <c r="B29" s="1">
        <v>1293</v>
      </c>
      <c r="C29" s="1">
        <v>640</v>
      </c>
      <c r="D29" s="1">
        <v>653</v>
      </c>
      <c r="E29" s="1">
        <v>3</v>
      </c>
      <c r="F29" s="1">
        <v>0</v>
      </c>
      <c r="G29" s="1">
        <v>3</v>
      </c>
      <c r="H29" s="1">
        <v>38</v>
      </c>
      <c r="I29" s="1">
        <v>18</v>
      </c>
      <c r="J29" s="1">
        <v>20</v>
      </c>
      <c r="K29" s="1">
        <v>48</v>
      </c>
      <c r="L29" s="1">
        <v>21</v>
      </c>
      <c r="M29" s="1">
        <v>27</v>
      </c>
      <c r="N29" s="1">
        <v>46</v>
      </c>
      <c r="O29" s="1">
        <v>26</v>
      </c>
      <c r="P29" s="1">
        <v>20</v>
      </c>
      <c r="Q29" s="1">
        <v>69</v>
      </c>
      <c r="R29" s="1">
        <v>41</v>
      </c>
      <c r="S29" s="1">
        <v>28</v>
      </c>
      <c r="T29" s="29">
        <v>24</v>
      </c>
      <c r="U29" s="1">
        <v>58</v>
      </c>
      <c r="V29" s="1">
        <v>37</v>
      </c>
      <c r="W29" s="1">
        <v>21</v>
      </c>
      <c r="X29" s="1">
        <v>484</v>
      </c>
      <c r="Y29" s="1">
        <v>236</v>
      </c>
      <c r="Z29" s="1">
        <v>248</v>
      </c>
      <c r="AA29" s="1">
        <v>52</v>
      </c>
      <c r="AB29" s="1">
        <v>27</v>
      </c>
      <c r="AC29" s="1">
        <v>25</v>
      </c>
      <c r="AD29" s="1">
        <v>62</v>
      </c>
      <c r="AE29" s="1">
        <v>34</v>
      </c>
      <c r="AF29" s="1">
        <v>28</v>
      </c>
      <c r="AG29" s="1">
        <v>17</v>
      </c>
      <c r="AH29" s="1">
        <v>8</v>
      </c>
      <c r="AI29" s="1">
        <v>9</v>
      </c>
      <c r="AJ29" s="1">
        <v>16</v>
      </c>
      <c r="AK29" s="1">
        <v>8</v>
      </c>
      <c r="AL29" s="1">
        <v>8</v>
      </c>
      <c r="AM29" s="29">
        <v>24</v>
      </c>
      <c r="AN29" s="1">
        <v>46</v>
      </c>
      <c r="AO29" s="1">
        <v>20</v>
      </c>
      <c r="AP29" s="1">
        <v>26</v>
      </c>
      <c r="AQ29" s="1">
        <v>58</v>
      </c>
      <c r="AR29" s="1">
        <v>25</v>
      </c>
      <c r="AS29" s="1">
        <v>33</v>
      </c>
      <c r="AT29" s="1">
        <v>18</v>
      </c>
      <c r="AU29" s="1">
        <v>11</v>
      </c>
      <c r="AV29" s="1">
        <v>7</v>
      </c>
      <c r="AW29" s="1">
        <v>63</v>
      </c>
      <c r="AX29" s="1">
        <v>25</v>
      </c>
      <c r="AY29" s="1">
        <v>38</v>
      </c>
      <c r="AZ29" s="1">
        <v>30</v>
      </c>
      <c r="BA29" s="1">
        <v>19</v>
      </c>
      <c r="BB29" s="1">
        <v>11</v>
      </c>
      <c r="BC29" s="1">
        <v>45</v>
      </c>
      <c r="BD29" s="1">
        <v>20</v>
      </c>
      <c r="BE29" s="1">
        <v>25</v>
      </c>
      <c r="BF29" s="29">
        <v>24</v>
      </c>
      <c r="BG29" s="1">
        <v>22</v>
      </c>
      <c r="BH29" s="1">
        <v>11</v>
      </c>
      <c r="BI29" s="1">
        <v>11</v>
      </c>
      <c r="BJ29" s="1">
        <v>30</v>
      </c>
      <c r="BK29" s="1">
        <v>13</v>
      </c>
      <c r="BL29" s="1">
        <v>17</v>
      </c>
      <c r="BM29" s="1">
        <v>12</v>
      </c>
      <c r="BN29" s="1">
        <v>5</v>
      </c>
      <c r="BO29" s="1">
        <v>7</v>
      </c>
      <c r="BP29" s="1">
        <v>28</v>
      </c>
      <c r="BQ29" s="1">
        <v>12</v>
      </c>
      <c r="BR29" s="1">
        <v>16</v>
      </c>
      <c r="BS29" s="1">
        <v>48</v>
      </c>
      <c r="BT29" s="1">
        <v>23</v>
      </c>
      <c r="BU29" s="1">
        <v>25</v>
      </c>
      <c r="BV29" s="1">
        <v>0</v>
      </c>
      <c r="BW29" s="1">
        <v>0</v>
      </c>
      <c r="BX29" s="1">
        <v>0</v>
      </c>
    </row>
    <row r="30" spans="1:76" x14ac:dyDescent="0.15">
      <c r="A30" s="29">
        <v>25</v>
      </c>
      <c r="B30" s="1">
        <v>1497</v>
      </c>
      <c r="C30" s="1">
        <v>721</v>
      </c>
      <c r="D30" s="1">
        <v>776</v>
      </c>
      <c r="E30" s="1">
        <v>7</v>
      </c>
      <c r="F30" s="1">
        <v>2</v>
      </c>
      <c r="G30" s="1">
        <v>5</v>
      </c>
      <c r="H30" s="1">
        <v>27</v>
      </c>
      <c r="I30" s="1">
        <v>15</v>
      </c>
      <c r="J30" s="1">
        <v>12</v>
      </c>
      <c r="K30" s="1">
        <v>70</v>
      </c>
      <c r="L30" s="1">
        <v>37</v>
      </c>
      <c r="M30" s="1">
        <v>33</v>
      </c>
      <c r="N30" s="1">
        <v>48</v>
      </c>
      <c r="O30" s="1">
        <v>19</v>
      </c>
      <c r="P30" s="1">
        <v>29</v>
      </c>
      <c r="Q30" s="1">
        <v>88</v>
      </c>
      <c r="R30" s="1">
        <v>32</v>
      </c>
      <c r="S30" s="1">
        <v>56</v>
      </c>
      <c r="T30" s="29">
        <v>25</v>
      </c>
      <c r="U30" s="1">
        <v>66</v>
      </c>
      <c r="V30" s="1">
        <v>34</v>
      </c>
      <c r="W30" s="1">
        <v>32</v>
      </c>
      <c r="X30" s="1">
        <v>532</v>
      </c>
      <c r="Y30" s="1">
        <v>255</v>
      </c>
      <c r="Z30" s="1">
        <v>277</v>
      </c>
      <c r="AA30" s="1">
        <v>40</v>
      </c>
      <c r="AB30" s="1">
        <v>16</v>
      </c>
      <c r="AC30" s="1">
        <v>24</v>
      </c>
      <c r="AD30" s="1">
        <v>72</v>
      </c>
      <c r="AE30" s="1">
        <v>34</v>
      </c>
      <c r="AF30" s="1">
        <v>38</v>
      </c>
      <c r="AG30" s="1">
        <v>20</v>
      </c>
      <c r="AH30" s="1">
        <v>10</v>
      </c>
      <c r="AI30" s="1">
        <v>10</v>
      </c>
      <c r="AJ30" s="1">
        <v>14</v>
      </c>
      <c r="AK30" s="1">
        <v>7</v>
      </c>
      <c r="AL30" s="1">
        <v>7</v>
      </c>
      <c r="AM30" s="29">
        <v>25</v>
      </c>
      <c r="AN30" s="1">
        <v>71</v>
      </c>
      <c r="AO30" s="1">
        <v>36</v>
      </c>
      <c r="AP30" s="1">
        <v>35</v>
      </c>
      <c r="AQ30" s="1">
        <v>69</v>
      </c>
      <c r="AR30" s="1">
        <v>39</v>
      </c>
      <c r="AS30" s="1">
        <v>30</v>
      </c>
      <c r="AT30" s="1">
        <v>37</v>
      </c>
      <c r="AU30" s="1">
        <v>19</v>
      </c>
      <c r="AV30" s="1">
        <v>18</v>
      </c>
      <c r="AW30" s="1">
        <v>60</v>
      </c>
      <c r="AX30" s="1">
        <v>30</v>
      </c>
      <c r="AY30" s="1">
        <v>30</v>
      </c>
      <c r="AZ30" s="1">
        <v>52</v>
      </c>
      <c r="BA30" s="1">
        <v>26</v>
      </c>
      <c r="BB30" s="1">
        <v>26</v>
      </c>
      <c r="BC30" s="1">
        <v>47</v>
      </c>
      <c r="BD30" s="1">
        <v>23</v>
      </c>
      <c r="BE30" s="1">
        <v>24</v>
      </c>
      <c r="BF30" s="29">
        <v>25</v>
      </c>
      <c r="BG30" s="1">
        <v>30</v>
      </c>
      <c r="BH30" s="1">
        <v>15</v>
      </c>
      <c r="BI30" s="1">
        <v>15</v>
      </c>
      <c r="BJ30" s="1">
        <v>33</v>
      </c>
      <c r="BK30" s="1">
        <v>14</v>
      </c>
      <c r="BL30" s="1">
        <v>19</v>
      </c>
      <c r="BM30" s="1">
        <v>16</v>
      </c>
      <c r="BN30" s="1">
        <v>10</v>
      </c>
      <c r="BO30" s="1">
        <v>6</v>
      </c>
      <c r="BP30" s="1">
        <v>25</v>
      </c>
      <c r="BQ30" s="1">
        <v>9</v>
      </c>
      <c r="BR30" s="1">
        <v>16</v>
      </c>
      <c r="BS30" s="1">
        <v>73</v>
      </c>
      <c r="BT30" s="1">
        <v>39</v>
      </c>
      <c r="BU30" s="1">
        <v>34</v>
      </c>
      <c r="BV30" s="1">
        <v>0</v>
      </c>
      <c r="BW30" s="1">
        <v>0</v>
      </c>
      <c r="BX30" s="1">
        <v>0</v>
      </c>
    </row>
    <row r="31" spans="1:76" x14ac:dyDescent="0.15">
      <c r="A31" s="29">
        <v>26</v>
      </c>
      <c r="B31" s="1">
        <v>1245</v>
      </c>
      <c r="C31" s="1">
        <v>600</v>
      </c>
      <c r="D31" s="1">
        <v>645</v>
      </c>
      <c r="E31" s="1">
        <v>7</v>
      </c>
      <c r="F31" s="1">
        <v>2</v>
      </c>
      <c r="G31" s="1">
        <v>5</v>
      </c>
      <c r="H31" s="1">
        <v>30</v>
      </c>
      <c r="I31" s="1">
        <v>11</v>
      </c>
      <c r="J31" s="1">
        <v>19</v>
      </c>
      <c r="K31" s="1">
        <v>69</v>
      </c>
      <c r="L31" s="1">
        <v>36</v>
      </c>
      <c r="M31" s="1">
        <v>33</v>
      </c>
      <c r="N31" s="1">
        <v>47</v>
      </c>
      <c r="O31" s="1">
        <v>18</v>
      </c>
      <c r="P31" s="1">
        <v>29</v>
      </c>
      <c r="Q31" s="1">
        <v>69</v>
      </c>
      <c r="R31" s="1">
        <v>29</v>
      </c>
      <c r="S31" s="1">
        <v>40</v>
      </c>
      <c r="T31" s="29">
        <v>26</v>
      </c>
      <c r="U31" s="1">
        <v>71</v>
      </c>
      <c r="V31" s="1">
        <v>37</v>
      </c>
      <c r="W31" s="1">
        <v>34</v>
      </c>
      <c r="X31" s="1">
        <v>414</v>
      </c>
      <c r="Y31" s="1">
        <v>201</v>
      </c>
      <c r="Z31" s="1">
        <v>213</v>
      </c>
      <c r="AA31" s="1">
        <v>29</v>
      </c>
      <c r="AB31" s="1">
        <v>15</v>
      </c>
      <c r="AC31" s="1">
        <v>14</v>
      </c>
      <c r="AD31" s="1">
        <v>48</v>
      </c>
      <c r="AE31" s="1">
        <v>23</v>
      </c>
      <c r="AF31" s="1">
        <v>25</v>
      </c>
      <c r="AG31" s="1">
        <v>24</v>
      </c>
      <c r="AH31" s="1">
        <v>11</v>
      </c>
      <c r="AI31" s="1">
        <v>13</v>
      </c>
      <c r="AJ31" s="1">
        <v>21</v>
      </c>
      <c r="AK31" s="1">
        <v>11</v>
      </c>
      <c r="AL31" s="1">
        <v>10</v>
      </c>
      <c r="AM31" s="29">
        <v>26</v>
      </c>
      <c r="AN31" s="1">
        <v>44</v>
      </c>
      <c r="AO31" s="1">
        <v>23</v>
      </c>
      <c r="AP31" s="1">
        <v>21</v>
      </c>
      <c r="AQ31" s="1">
        <v>61</v>
      </c>
      <c r="AR31" s="1">
        <v>24</v>
      </c>
      <c r="AS31" s="1">
        <v>37</v>
      </c>
      <c r="AT31" s="1">
        <v>23</v>
      </c>
      <c r="AU31" s="1">
        <v>10</v>
      </c>
      <c r="AV31" s="1">
        <v>13</v>
      </c>
      <c r="AW31" s="1">
        <v>44</v>
      </c>
      <c r="AX31" s="1">
        <v>23</v>
      </c>
      <c r="AY31" s="1">
        <v>21</v>
      </c>
      <c r="AZ31" s="1">
        <v>34</v>
      </c>
      <c r="BA31" s="1">
        <v>21</v>
      </c>
      <c r="BB31" s="1">
        <v>13</v>
      </c>
      <c r="BC31" s="1">
        <v>43</v>
      </c>
      <c r="BD31" s="1">
        <v>20</v>
      </c>
      <c r="BE31" s="1">
        <v>23</v>
      </c>
      <c r="BF31" s="29">
        <v>26</v>
      </c>
      <c r="BG31" s="1">
        <v>41</v>
      </c>
      <c r="BH31" s="1">
        <v>18</v>
      </c>
      <c r="BI31" s="1">
        <v>23</v>
      </c>
      <c r="BJ31" s="1">
        <v>30</v>
      </c>
      <c r="BK31" s="1">
        <v>12</v>
      </c>
      <c r="BL31" s="1">
        <v>18</v>
      </c>
      <c r="BM31" s="1">
        <v>19</v>
      </c>
      <c r="BN31" s="1">
        <v>13</v>
      </c>
      <c r="BO31" s="1">
        <v>6</v>
      </c>
      <c r="BP31" s="1">
        <v>26</v>
      </c>
      <c r="BQ31" s="1">
        <v>17</v>
      </c>
      <c r="BR31" s="1">
        <v>9</v>
      </c>
      <c r="BS31" s="1">
        <v>51</v>
      </c>
      <c r="BT31" s="1">
        <v>25</v>
      </c>
      <c r="BU31" s="1">
        <v>26</v>
      </c>
      <c r="BV31" s="1">
        <v>0</v>
      </c>
      <c r="BW31" s="1">
        <v>0</v>
      </c>
      <c r="BX31" s="1">
        <v>0</v>
      </c>
    </row>
    <row r="32" spans="1:76" x14ac:dyDescent="0.15">
      <c r="A32" s="29">
        <v>27</v>
      </c>
      <c r="B32" s="1">
        <v>1147</v>
      </c>
      <c r="C32" s="1">
        <v>559</v>
      </c>
      <c r="D32" s="1">
        <v>588</v>
      </c>
      <c r="E32" s="1">
        <v>5</v>
      </c>
      <c r="F32" s="1">
        <v>2</v>
      </c>
      <c r="G32" s="1">
        <v>3</v>
      </c>
      <c r="H32" s="1">
        <v>21</v>
      </c>
      <c r="I32" s="1">
        <v>10</v>
      </c>
      <c r="J32" s="1">
        <v>11</v>
      </c>
      <c r="K32" s="1">
        <v>49</v>
      </c>
      <c r="L32" s="1">
        <v>22</v>
      </c>
      <c r="M32" s="1">
        <v>27</v>
      </c>
      <c r="N32" s="1">
        <v>45</v>
      </c>
      <c r="O32" s="1">
        <v>22</v>
      </c>
      <c r="P32" s="1">
        <v>23</v>
      </c>
      <c r="Q32" s="1">
        <v>73</v>
      </c>
      <c r="R32" s="1">
        <v>32</v>
      </c>
      <c r="S32" s="1">
        <v>41</v>
      </c>
      <c r="T32" s="29">
        <v>27</v>
      </c>
      <c r="U32" s="1">
        <v>53</v>
      </c>
      <c r="V32" s="1">
        <v>27</v>
      </c>
      <c r="W32" s="1">
        <v>26</v>
      </c>
      <c r="X32" s="1">
        <v>414</v>
      </c>
      <c r="Y32" s="1">
        <v>201</v>
      </c>
      <c r="Z32" s="1">
        <v>213</v>
      </c>
      <c r="AA32" s="1">
        <v>42</v>
      </c>
      <c r="AB32" s="1">
        <v>17</v>
      </c>
      <c r="AC32" s="1">
        <v>25</v>
      </c>
      <c r="AD32" s="1">
        <v>53</v>
      </c>
      <c r="AE32" s="1">
        <v>28</v>
      </c>
      <c r="AF32" s="1">
        <v>25</v>
      </c>
      <c r="AG32" s="1">
        <v>13</v>
      </c>
      <c r="AH32" s="1">
        <v>6</v>
      </c>
      <c r="AI32" s="1">
        <v>7</v>
      </c>
      <c r="AJ32" s="1">
        <v>11</v>
      </c>
      <c r="AK32" s="1">
        <v>5</v>
      </c>
      <c r="AL32" s="1">
        <v>6</v>
      </c>
      <c r="AM32" s="29">
        <v>27</v>
      </c>
      <c r="AN32" s="1">
        <v>42</v>
      </c>
      <c r="AO32" s="1">
        <v>20</v>
      </c>
      <c r="AP32" s="1">
        <v>22</v>
      </c>
      <c r="AQ32" s="1">
        <v>54</v>
      </c>
      <c r="AR32" s="1">
        <v>23</v>
      </c>
      <c r="AS32" s="1">
        <v>31</v>
      </c>
      <c r="AT32" s="1">
        <v>25</v>
      </c>
      <c r="AU32" s="1">
        <v>12</v>
      </c>
      <c r="AV32" s="1">
        <v>13</v>
      </c>
      <c r="AW32" s="1">
        <v>35</v>
      </c>
      <c r="AX32" s="1">
        <v>19</v>
      </c>
      <c r="AY32" s="1">
        <v>16</v>
      </c>
      <c r="AZ32" s="1">
        <v>32</v>
      </c>
      <c r="BA32" s="1">
        <v>14</v>
      </c>
      <c r="BB32" s="1">
        <v>18</v>
      </c>
      <c r="BC32" s="1">
        <v>37</v>
      </c>
      <c r="BD32" s="1">
        <v>19</v>
      </c>
      <c r="BE32" s="1">
        <v>18</v>
      </c>
      <c r="BF32" s="29">
        <v>27</v>
      </c>
      <c r="BG32" s="1">
        <v>13</v>
      </c>
      <c r="BH32" s="1">
        <v>9</v>
      </c>
      <c r="BI32" s="1">
        <v>4</v>
      </c>
      <c r="BJ32" s="1">
        <v>37</v>
      </c>
      <c r="BK32" s="1">
        <v>23</v>
      </c>
      <c r="BL32" s="1">
        <v>14</v>
      </c>
      <c r="BM32" s="1">
        <v>13</v>
      </c>
      <c r="BN32" s="1">
        <v>6</v>
      </c>
      <c r="BO32" s="1">
        <v>7</v>
      </c>
      <c r="BP32" s="1">
        <v>33</v>
      </c>
      <c r="BQ32" s="1">
        <v>18</v>
      </c>
      <c r="BR32" s="1">
        <v>15</v>
      </c>
      <c r="BS32" s="1">
        <v>47</v>
      </c>
      <c r="BT32" s="1">
        <v>24</v>
      </c>
      <c r="BU32" s="1">
        <v>23</v>
      </c>
      <c r="BV32" s="1">
        <v>0</v>
      </c>
      <c r="BW32" s="1">
        <v>0</v>
      </c>
      <c r="BX32" s="1">
        <v>0</v>
      </c>
    </row>
    <row r="33" spans="1:76" x14ac:dyDescent="0.15">
      <c r="A33" s="29">
        <v>28</v>
      </c>
      <c r="B33" s="1">
        <v>1196</v>
      </c>
      <c r="C33" s="1">
        <v>564</v>
      </c>
      <c r="D33" s="1">
        <v>632</v>
      </c>
      <c r="E33" s="1">
        <v>4</v>
      </c>
      <c r="F33" s="1">
        <v>2</v>
      </c>
      <c r="G33" s="1">
        <v>2</v>
      </c>
      <c r="H33" s="1">
        <v>28</v>
      </c>
      <c r="I33" s="1">
        <v>13</v>
      </c>
      <c r="J33" s="1">
        <v>15</v>
      </c>
      <c r="K33" s="1">
        <v>60</v>
      </c>
      <c r="L33" s="1">
        <v>29</v>
      </c>
      <c r="M33" s="1">
        <v>31</v>
      </c>
      <c r="N33" s="1">
        <v>45</v>
      </c>
      <c r="O33" s="1">
        <v>28</v>
      </c>
      <c r="P33" s="1">
        <v>17</v>
      </c>
      <c r="Q33" s="1">
        <v>82</v>
      </c>
      <c r="R33" s="1">
        <v>38</v>
      </c>
      <c r="S33" s="1">
        <v>44</v>
      </c>
      <c r="T33" s="29">
        <v>28</v>
      </c>
      <c r="U33" s="1">
        <v>50</v>
      </c>
      <c r="V33" s="1">
        <v>24</v>
      </c>
      <c r="W33" s="1">
        <v>26</v>
      </c>
      <c r="X33" s="1">
        <v>441</v>
      </c>
      <c r="Y33" s="1">
        <v>198</v>
      </c>
      <c r="Z33" s="1">
        <v>243</v>
      </c>
      <c r="AA33" s="1">
        <v>32</v>
      </c>
      <c r="AB33" s="1">
        <v>16</v>
      </c>
      <c r="AC33" s="1">
        <v>16</v>
      </c>
      <c r="AD33" s="1">
        <v>50</v>
      </c>
      <c r="AE33" s="1">
        <v>19</v>
      </c>
      <c r="AF33" s="1">
        <v>31</v>
      </c>
      <c r="AG33" s="1">
        <v>14</v>
      </c>
      <c r="AH33" s="1">
        <v>6</v>
      </c>
      <c r="AI33" s="1">
        <v>8</v>
      </c>
      <c r="AJ33" s="1">
        <v>15</v>
      </c>
      <c r="AK33" s="1">
        <v>9</v>
      </c>
      <c r="AL33" s="1">
        <v>6</v>
      </c>
      <c r="AM33" s="29">
        <v>28</v>
      </c>
      <c r="AN33" s="1">
        <v>44</v>
      </c>
      <c r="AO33" s="1">
        <v>24</v>
      </c>
      <c r="AP33" s="1">
        <v>20</v>
      </c>
      <c r="AQ33" s="1">
        <v>51</v>
      </c>
      <c r="AR33" s="1">
        <v>27</v>
      </c>
      <c r="AS33" s="1">
        <v>24</v>
      </c>
      <c r="AT33" s="1">
        <v>22</v>
      </c>
      <c r="AU33" s="1">
        <v>9</v>
      </c>
      <c r="AV33" s="1">
        <v>13</v>
      </c>
      <c r="AW33" s="1">
        <v>47</v>
      </c>
      <c r="AX33" s="1">
        <v>22</v>
      </c>
      <c r="AY33" s="1">
        <v>25</v>
      </c>
      <c r="AZ33" s="1">
        <v>37</v>
      </c>
      <c r="BA33" s="1">
        <v>18</v>
      </c>
      <c r="BB33" s="1">
        <v>19</v>
      </c>
      <c r="BC33" s="1">
        <v>42</v>
      </c>
      <c r="BD33" s="1">
        <v>14</v>
      </c>
      <c r="BE33" s="1">
        <v>28</v>
      </c>
      <c r="BF33" s="29">
        <v>28</v>
      </c>
      <c r="BG33" s="1">
        <v>26</v>
      </c>
      <c r="BH33" s="1">
        <v>13</v>
      </c>
      <c r="BI33" s="1">
        <v>13</v>
      </c>
      <c r="BJ33" s="1">
        <v>20</v>
      </c>
      <c r="BK33" s="1">
        <v>10</v>
      </c>
      <c r="BL33" s="1">
        <v>10</v>
      </c>
      <c r="BM33" s="1">
        <v>17</v>
      </c>
      <c r="BN33" s="1">
        <v>9</v>
      </c>
      <c r="BO33" s="1">
        <v>8</v>
      </c>
      <c r="BP33" s="1">
        <v>32</v>
      </c>
      <c r="BQ33" s="1">
        <v>19</v>
      </c>
      <c r="BR33" s="1">
        <v>13</v>
      </c>
      <c r="BS33" s="1">
        <v>37</v>
      </c>
      <c r="BT33" s="1">
        <v>17</v>
      </c>
      <c r="BU33" s="1">
        <v>20</v>
      </c>
      <c r="BV33" s="1">
        <v>0</v>
      </c>
      <c r="BW33" s="1">
        <v>0</v>
      </c>
      <c r="BX33" s="1">
        <v>0</v>
      </c>
    </row>
    <row r="34" spans="1:76" x14ac:dyDescent="0.15">
      <c r="A34" s="29">
        <v>29</v>
      </c>
      <c r="B34" s="1">
        <v>1006</v>
      </c>
      <c r="C34" s="1">
        <v>499</v>
      </c>
      <c r="D34" s="1">
        <v>507</v>
      </c>
      <c r="E34" s="1">
        <v>7</v>
      </c>
      <c r="F34" s="1">
        <v>3</v>
      </c>
      <c r="G34" s="1">
        <v>4</v>
      </c>
      <c r="H34" s="1">
        <v>28</v>
      </c>
      <c r="I34" s="1">
        <v>13</v>
      </c>
      <c r="J34" s="1">
        <v>15</v>
      </c>
      <c r="K34" s="1">
        <v>53</v>
      </c>
      <c r="L34" s="1">
        <v>25</v>
      </c>
      <c r="M34" s="1">
        <v>28</v>
      </c>
      <c r="N34" s="1">
        <v>50</v>
      </c>
      <c r="O34" s="1">
        <v>26</v>
      </c>
      <c r="P34" s="1">
        <v>24</v>
      </c>
      <c r="Q34" s="1">
        <v>70</v>
      </c>
      <c r="R34" s="1">
        <v>35</v>
      </c>
      <c r="S34" s="1">
        <v>35</v>
      </c>
      <c r="T34" s="29">
        <v>29</v>
      </c>
      <c r="U34" s="1">
        <v>38</v>
      </c>
      <c r="V34" s="1">
        <v>19</v>
      </c>
      <c r="W34" s="1">
        <v>19</v>
      </c>
      <c r="X34" s="1">
        <v>328</v>
      </c>
      <c r="Y34" s="1">
        <v>157</v>
      </c>
      <c r="Z34" s="1">
        <v>171</v>
      </c>
      <c r="AA34" s="1">
        <v>36</v>
      </c>
      <c r="AB34" s="1">
        <v>16</v>
      </c>
      <c r="AC34" s="1">
        <v>20</v>
      </c>
      <c r="AD34" s="1">
        <v>53</v>
      </c>
      <c r="AE34" s="1">
        <v>25</v>
      </c>
      <c r="AF34" s="1">
        <v>28</v>
      </c>
      <c r="AG34" s="1">
        <v>11</v>
      </c>
      <c r="AH34" s="1">
        <v>4</v>
      </c>
      <c r="AI34" s="1">
        <v>7</v>
      </c>
      <c r="AJ34" s="1">
        <v>14</v>
      </c>
      <c r="AK34" s="1">
        <v>7</v>
      </c>
      <c r="AL34" s="1">
        <v>7</v>
      </c>
      <c r="AM34" s="29">
        <v>29</v>
      </c>
      <c r="AN34" s="1">
        <v>30</v>
      </c>
      <c r="AO34" s="1">
        <v>15</v>
      </c>
      <c r="AP34" s="1">
        <v>15</v>
      </c>
      <c r="AQ34" s="1">
        <v>45</v>
      </c>
      <c r="AR34" s="1">
        <v>25</v>
      </c>
      <c r="AS34" s="1">
        <v>20</v>
      </c>
      <c r="AT34" s="1">
        <v>15</v>
      </c>
      <c r="AU34" s="1">
        <v>10</v>
      </c>
      <c r="AV34" s="1">
        <v>5</v>
      </c>
      <c r="AW34" s="1">
        <v>32</v>
      </c>
      <c r="AX34" s="1">
        <v>21</v>
      </c>
      <c r="AY34" s="1">
        <v>11</v>
      </c>
      <c r="AZ34" s="1">
        <v>27</v>
      </c>
      <c r="BA34" s="1">
        <v>13</v>
      </c>
      <c r="BB34" s="1">
        <v>14</v>
      </c>
      <c r="BC34" s="1">
        <v>47</v>
      </c>
      <c r="BD34" s="1">
        <v>21</v>
      </c>
      <c r="BE34" s="1">
        <v>26</v>
      </c>
      <c r="BF34" s="29">
        <v>29</v>
      </c>
      <c r="BG34" s="1">
        <v>27</v>
      </c>
      <c r="BH34" s="1">
        <v>10</v>
      </c>
      <c r="BI34" s="1">
        <v>17</v>
      </c>
      <c r="BJ34" s="1">
        <v>22</v>
      </c>
      <c r="BK34" s="1">
        <v>11</v>
      </c>
      <c r="BL34" s="1">
        <v>11</v>
      </c>
      <c r="BM34" s="1">
        <v>8</v>
      </c>
      <c r="BN34" s="1">
        <v>4</v>
      </c>
      <c r="BO34" s="1">
        <v>4</v>
      </c>
      <c r="BP34" s="1">
        <v>16</v>
      </c>
      <c r="BQ34" s="1">
        <v>8</v>
      </c>
      <c r="BR34" s="1">
        <v>8</v>
      </c>
      <c r="BS34" s="1">
        <v>48</v>
      </c>
      <c r="BT34" s="1">
        <v>31</v>
      </c>
      <c r="BU34" s="1">
        <v>17</v>
      </c>
      <c r="BV34" s="1">
        <v>1</v>
      </c>
      <c r="BW34" s="1">
        <v>0</v>
      </c>
      <c r="BX34" s="1">
        <v>1</v>
      </c>
    </row>
    <row r="35" spans="1:76" x14ac:dyDescent="0.15">
      <c r="A35" s="29">
        <v>30</v>
      </c>
      <c r="B35" s="1">
        <v>1293</v>
      </c>
      <c r="C35" s="1">
        <v>587</v>
      </c>
      <c r="D35" s="1">
        <v>706</v>
      </c>
      <c r="E35" s="1">
        <v>12</v>
      </c>
      <c r="F35" s="1">
        <v>5</v>
      </c>
      <c r="G35" s="1">
        <v>7</v>
      </c>
      <c r="H35" s="1">
        <v>31</v>
      </c>
      <c r="I35" s="1">
        <v>13</v>
      </c>
      <c r="J35" s="1">
        <v>18</v>
      </c>
      <c r="K35" s="1">
        <v>74</v>
      </c>
      <c r="L35" s="1">
        <v>33</v>
      </c>
      <c r="M35" s="1">
        <v>41</v>
      </c>
      <c r="N35" s="1">
        <v>32</v>
      </c>
      <c r="O35" s="1">
        <v>15</v>
      </c>
      <c r="P35" s="1">
        <v>17</v>
      </c>
      <c r="Q35" s="1">
        <v>76</v>
      </c>
      <c r="R35" s="1">
        <v>38</v>
      </c>
      <c r="S35" s="1">
        <v>38</v>
      </c>
      <c r="T35" s="29">
        <v>30</v>
      </c>
      <c r="U35" s="1">
        <v>55</v>
      </c>
      <c r="V35" s="1">
        <v>27</v>
      </c>
      <c r="W35" s="1">
        <v>28</v>
      </c>
      <c r="X35" s="1">
        <v>494</v>
      </c>
      <c r="Y35" s="1">
        <v>208</v>
      </c>
      <c r="Z35" s="1">
        <v>286</v>
      </c>
      <c r="AA35" s="1">
        <v>23</v>
      </c>
      <c r="AB35" s="1">
        <v>11</v>
      </c>
      <c r="AC35" s="1">
        <v>12</v>
      </c>
      <c r="AD35" s="1">
        <v>76</v>
      </c>
      <c r="AE35" s="1">
        <v>39</v>
      </c>
      <c r="AF35" s="1">
        <v>37</v>
      </c>
      <c r="AG35" s="1">
        <v>12</v>
      </c>
      <c r="AH35" s="1">
        <v>3</v>
      </c>
      <c r="AI35" s="1">
        <v>9</v>
      </c>
      <c r="AJ35" s="1">
        <v>12</v>
      </c>
      <c r="AK35" s="1">
        <v>3</v>
      </c>
      <c r="AL35" s="1">
        <v>9</v>
      </c>
      <c r="AM35" s="29">
        <v>30</v>
      </c>
      <c r="AN35" s="1">
        <v>44</v>
      </c>
      <c r="AO35" s="1">
        <v>20</v>
      </c>
      <c r="AP35" s="1">
        <v>24</v>
      </c>
      <c r="AQ35" s="1">
        <v>73</v>
      </c>
      <c r="AR35" s="1">
        <v>33</v>
      </c>
      <c r="AS35" s="1">
        <v>40</v>
      </c>
      <c r="AT35" s="1">
        <v>19</v>
      </c>
      <c r="AU35" s="1">
        <v>10</v>
      </c>
      <c r="AV35" s="1">
        <v>9</v>
      </c>
      <c r="AW35" s="1">
        <v>51</v>
      </c>
      <c r="AX35" s="1">
        <v>29</v>
      </c>
      <c r="AY35" s="1">
        <v>22</v>
      </c>
      <c r="AZ35" s="1">
        <v>38</v>
      </c>
      <c r="BA35" s="1">
        <v>21</v>
      </c>
      <c r="BB35" s="1">
        <v>17</v>
      </c>
      <c r="BC35" s="1">
        <v>30</v>
      </c>
      <c r="BD35" s="1">
        <v>15</v>
      </c>
      <c r="BE35" s="1">
        <v>15</v>
      </c>
      <c r="BF35" s="29">
        <v>30</v>
      </c>
      <c r="BG35" s="1">
        <v>28</v>
      </c>
      <c r="BH35" s="1">
        <v>9</v>
      </c>
      <c r="BI35" s="1">
        <v>19</v>
      </c>
      <c r="BJ35" s="1">
        <v>23</v>
      </c>
      <c r="BK35" s="1">
        <v>12</v>
      </c>
      <c r="BL35" s="1">
        <v>11</v>
      </c>
      <c r="BM35" s="1">
        <v>20</v>
      </c>
      <c r="BN35" s="1">
        <v>8</v>
      </c>
      <c r="BO35" s="1">
        <v>12</v>
      </c>
      <c r="BP35" s="1">
        <v>18</v>
      </c>
      <c r="BQ35" s="1">
        <v>10</v>
      </c>
      <c r="BR35" s="1">
        <v>8</v>
      </c>
      <c r="BS35" s="1">
        <v>47</v>
      </c>
      <c r="BT35" s="1">
        <v>23</v>
      </c>
      <c r="BU35" s="1">
        <v>24</v>
      </c>
      <c r="BV35" s="1">
        <v>5</v>
      </c>
      <c r="BW35" s="1">
        <v>2</v>
      </c>
      <c r="BX35" s="1">
        <v>3</v>
      </c>
    </row>
    <row r="36" spans="1:76" x14ac:dyDescent="0.15">
      <c r="A36" s="29">
        <v>31</v>
      </c>
      <c r="B36" s="1">
        <v>1314</v>
      </c>
      <c r="C36" s="1">
        <v>604</v>
      </c>
      <c r="D36" s="1">
        <v>710</v>
      </c>
      <c r="E36" s="1">
        <v>7</v>
      </c>
      <c r="F36" s="1">
        <v>5</v>
      </c>
      <c r="G36" s="1">
        <v>2</v>
      </c>
      <c r="H36" s="1">
        <v>20</v>
      </c>
      <c r="I36" s="1">
        <v>6</v>
      </c>
      <c r="J36" s="1">
        <v>14</v>
      </c>
      <c r="K36" s="1">
        <v>64</v>
      </c>
      <c r="L36" s="1">
        <v>29</v>
      </c>
      <c r="M36" s="1">
        <v>35</v>
      </c>
      <c r="N36" s="1">
        <v>63</v>
      </c>
      <c r="O36" s="1">
        <v>28</v>
      </c>
      <c r="P36" s="1">
        <v>35</v>
      </c>
      <c r="Q36" s="1">
        <v>81</v>
      </c>
      <c r="R36" s="1">
        <v>35</v>
      </c>
      <c r="S36" s="1">
        <v>46</v>
      </c>
      <c r="T36" s="29">
        <v>31</v>
      </c>
      <c r="U36" s="1">
        <v>62</v>
      </c>
      <c r="V36" s="1">
        <v>30</v>
      </c>
      <c r="W36" s="1">
        <v>32</v>
      </c>
      <c r="X36" s="1">
        <v>527</v>
      </c>
      <c r="Y36" s="1">
        <v>237</v>
      </c>
      <c r="Z36" s="1">
        <v>290</v>
      </c>
      <c r="AA36" s="1">
        <v>41</v>
      </c>
      <c r="AB36" s="1">
        <v>18</v>
      </c>
      <c r="AC36" s="1">
        <v>23</v>
      </c>
      <c r="AD36" s="1">
        <v>42</v>
      </c>
      <c r="AE36" s="1">
        <v>20</v>
      </c>
      <c r="AF36" s="1">
        <v>22</v>
      </c>
      <c r="AG36" s="1">
        <v>16</v>
      </c>
      <c r="AH36" s="1">
        <v>8</v>
      </c>
      <c r="AI36" s="1">
        <v>8</v>
      </c>
      <c r="AJ36" s="1">
        <v>17</v>
      </c>
      <c r="AK36" s="1">
        <v>10</v>
      </c>
      <c r="AL36" s="1">
        <v>7</v>
      </c>
      <c r="AM36" s="29">
        <v>31</v>
      </c>
      <c r="AN36" s="1">
        <v>40</v>
      </c>
      <c r="AO36" s="1">
        <v>13</v>
      </c>
      <c r="AP36" s="1">
        <v>27</v>
      </c>
      <c r="AQ36" s="1">
        <v>55</v>
      </c>
      <c r="AR36" s="1">
        <v>28</v>
      </c>
      <c r="AS36" s="1">
        <v>27</v>
      </c>
      <c r="AT36" s="1">
        <v>24</v>
      </c>
      <c r="AU36" s="1">
        <v>14</v>
      </c>
      <c r="AV36" s="1">
        <v>10</v>
      </c>
      <c r="AW36" s="1">
        <v>39</v>
      </c>
      <c r="AX36" s="1">
        <v>19</v>
      </c>
      <c r="AY36" s="1">
        <v>20</v>
      </c>
      <c r="AZ36" s="1">
        <v>36</v>
      </c>
      <c r="BA36" s="1">
        <v>17</v>
      </c>
      <c r="BB36" s="1">
        <v>19</v>
      </c>
      <c r="BC36" s="1">
        <v>38</v>
      </c>
      <c r="BD36" s="1">
        <v>21</v>
      </c>
      <c r="BE36" s="1">
        <v>17</v>
      </c>
      <c r="BF36" s="29">
        <v>31</v>
      </c>
      <c r="BG36" s="1">
        <v>23</v>
      </c>
      <c r="BH36" s="1">
        <v>10</v>
      </c>
      <c r="BI36" s="1">
        <v>13</v>
      </c>
      <c r="BJ36" s="1">
        <v>19</v>
      </c>
      <c r="BK36" s="1">
        <v>10</v>
      </c>
      <c r="BL36" s="1">
        <v>9</v>
      </c>
      <c r="BM36" s="1">
        <v>22</v>
      </c>
      <c r="BN36" s="1">
        <v>9</v>
      </c>
      <c r="BO36" s="1">
        <v>13</v>
      </c>
      <c r="BP36" s="1">
        <v>34</v>
      </c>
      <c r="BQ36" s="1">
        <v>14</v>
      </c>
      <c r="BR36" s="1">
        <v>20</v>
      </c>
      <c r="BS36" s="1">
        <v>43</v>
      </c>
      <c r="BT36" s="1">
        <v>23</v>
      </c>
      <c r="BU36" s="1">
        <v>20</v>
      </c>
      <c r="BV36" s="1">
        <v>1</v>
      </c>
      <c r="BW36" s="1">
        <v>0</v>
      </c>
      <c r="BX36" s="1">
        <v>1</v>
      </c>
    </row>
    <row r="37" spans="1:76" x14ac:dyDescent="0.15">
      <c r="A37" s="29">
        <v>32</v>
      </c>
      <c r="B37" s="1">
        <v>1050</v>
      </c>
      <c r="C37" s="1">
        <v>511</v>
      </c>
      <c r="D37" s="1">
        <v>539</v>
      </c>
      <c r="E37" s="1">
        <v>6</v>
      </c>
      <c r="F37" s="1">
        <v>3</v>
      </c>
      <c r="G37" s="1">
        <v>3</v>
      </c>
      <c r="H37" s="1">
        <v>11</v>
      </c>
      <c r="I37" s="1">
        <v>7</v>
      </c>
      <c r="J37" s="1">
        <v>4</v>
      </c>
      <c r="K37" s="1">
        <v>54</v>
      </c>
      <c r="L37" s="1">
        <v>24</v>
      </c>
      <c r="M37" s="1">
        <v>30</v>
      </c>
      <c r="N37" s="1">
        <v>40</v>
      </c>
      <c r="O37" s="1">
        <v>17</v>
      </c>
      <c r="P37" s="1">
        <v>23</v>
      </c>
      <c r="Q37" s="1">
        <v>87</v>
      </c>
      <c r="R37" s="1">
        <v>41</v>
      </c>
      <c r="S37" s="1">
        <v>46</v>
      </c>
      <c r="T37" s="29">
        <v>32</v>
      </c>
      <c r="U37" s="1">
        <v>55</v>
      </c>
      <c r="V37" s="1">
        <v>26</v>
      </c>
      <c r="W37" s="1">
        <v>29</v>
      </c>
      <c r="X37" s="1">
        <v>444</v>
      </c>
      <c r="Y37" s="1">
        <v>221</v>
      </c>
      <c r="Z37" s="1">
        <v>223</v>
      </c>
      <c r="AA37" s="1">
        <v>30</v>
      </c>
      <c r="AB37" s="1">
        <v>10</v>
      </c>
      <c r="AC37" s="1">
        <v>20</v>
      </c>
      <c r="AD37" s="1">
        <v>41</v>
      </c>
      <c r="AE37" s="1">
        <v>23</v>
      </c>
      <c r="AF37" s="1">
        <v>18</v>
      </c>
      <c r="AG37" s="1">
        <v>23</v>
      </c>
      <c r="AH37" s="1">
        <v>14</v>
      </c>
      <c r="AI37" s="1">
        <v>9</v>
      </c>
      <c r="AJ37" s="1">
        <v>15</v>
      </c>
      <c r="AK37" s="1">
        <v>6</v>
      </c>
      <c r="AL37" s="1">
        <v>9</v>
      </c>
      <c r="AM37" s="29">
        <v>32</v>
      </c>
      <c r="AN37" s="1">
        <v>36</v>
      </c>
      <c r="AO37" s="1">
        <v>22</v>
      </c>
      <c r="AP37" s="1">
        <v>14</v>
      </c>
      <c r="AQ37" s="1">
        <v>27</v>
      </c>
      <c r="AR37" s="1">
        <v>12</v>
      </c>
      <c r="AS37" s="1">
        <v>15</v>
      </c>
      <c r="AT37" s="1">
        <v>13</v>
      </c>
      <c r="AU37" s="1">
        <v>7</v>
      </c>
      <c r="AV37" s="1">
        <v>6</v>
      </c>
      <c r="AW37" s="1">
        <v>26</v>
      </c>
      <c r="AX37" s="1">
        <v>14</v>
      </c>
      <c r="AY37" s="1">
        <v>12</v>
      </c>
      <c r="AZ37" s="1">
        <v>27</v>
      </c>
      <c r="BA37" s="1">
        <v>14</v>
      </c>
      <c r="BB37" s="1">
        <v>13</v>
      </c>
      <c r="BC37" s="1">
        <v>21</v>
      </c>
      <c r="BD37" s="1">
        <v>10</v>
      </c>
      <c r="BE37" s="1">
        <v>11</v>
      </c>
      <c r="BF37" s="29">
        <v>32</v>
      </c>
      <c r="BG37" s="1">
        <v>18</v>
      </c>
      <c r="BH37" s="1">
        <v>9</v>
      </c>
      <c r="BI37" s="1">
        <v>9</v>
      </c>
      <c r="BJ37" s="1">
        <v>13</v>
      </c>
      <c r="BK37" s="1">
        <v>5</v>
      </c>
      <c r="BL37" s="1">
        <v>8</v>
      </c>
      <c r="BM37" s="1">
        <v>9</v>
      </c>
      <c r="BN37" s="1">
        <v>3</v>
      </c>
      <c r="BO37" s="1">
        <v>6</v>
      </c>
      <c r="BP37" s="1">
        <v>17</v>
      </c>
      <c r="BQ37" s="1">
        <v>8</v>
      </c>
      <c r="BR37" s="1">
        <v>9</v>
      </c>
      <c r="BS37" s="1">
        <v>37</v>
      </c>
      <c r="BT37" s="1">
        <v>15</v>
      </c>
      <c r="BU37" s="1">
        <v>22</v>
      </c>
      <c r="BV37" s="1">
        <v>0</v>
      </c>
      <c r="BW37" s="1">
        <v>0</v>
      </c>
      <c r="BX37" s="1">
        <v>0</v>
      </c>
    </row>
    <row r="38" spans="1:76" x14ac:dyDescent="0.15">
      <c r="A38" s="29">
        <v>33</v>
      </c>
      <c r="B38" s="1">
        <v>789</v>
      </c>
      <c r="C38" s="1">
        <v>370</v>
      </c>
      <c r="D38" s="1">
        <v>419</v>
      </c>
      <c r="E38" s="1">
        <v>1</v>
      </c>
      <c r="F38" s="1">
        <v>1</v>
      </c>
      <c r="G38" s="1">
        <v>0</v>
      </c>
      <c r="H38" s="1">
        <v>17</v>
      </c>
      <c r="I38" s="1">
        <v>12</v>
      </c>
      <c r="J38" s="1">
        <v>5</v>
      </c>
      <c r="K38" s="1">
        <v>34</v>
      </c>
      <c r="L38" s="1">
        <v>16</v>
      </c>
      <c r="M38" s="1">
        <v>18</v>
      </c>
      <c r="N38" s="1">
        <v>22</v>
      </c>
      <c r="O38" s="1">
        <v>8</v>
      </c>
      <c r="P38" s="1">
        <v>14</v>
      </c>
      <c r="Q38" s="1">
        <v>64</v>
      </c>
      <c r="R38" s="1">
        <v>33</v>
      </c>
      <c r="S38" s="1">
        <v>31</v>
      </c>
      <c r="T38" s="29">
        <v>33</v>
      </c>
      <c r="U38" s="1">
        <v>42</v>
      </c>
      <c r="V38" s="1">
        <v>18</v>
      </c>
      <c r="W38" s="1">
        <v>24</v>
      </c>
      <c r="X38" s="1">
        <v>322</v>
      </c>
      <c r="Y38" s="1">
        <v>153</v>
      </c>
      <c r="Z38" s="1">
        <v>169</v>
      </c>
      <c r="AA38" s="1">
        <v>27</v>
      </c>
      <c r="AB38" s="1">
        <v>13</v>
      </c>
      <c r="AC38" s="1">
        <v>14</v>
      </c>
      <c r="AD38" s="1">
        <v>33</v>
      </c>
      <c r="AE38" s="1">
        <v>12</v>
      </c>
      <c r="AF38" s="1">
        <v>21</v>
      </c>
      <c r="AG38" s="1">
        <v>15</v>
      </c>
      <c r="AH38" s="1">
        <v>7</v>
      </c>
      <c r="AI38" s="1">
        <v>8</v>
      </c>
      <c r="AJ38" s="1">
        <v>7</v>
      </c>
      <c r="AK38" s="1">
        <v>3</v>
      </c>
      <c r="AL38" s="1">
        <v>4</v>
      </c>
      <c r="AM38" s="29">
        <v>33</v>
      </c>
      <c r="AN38" s="1">
        <v>24</v>
      </c>
      <c r="AO38" s="1">
        <v>13</v>
      </c>
      <c r="AP38" s="1">
        <v>11</v>
      </c>
      <c r="AQ38" s="1">
        <v>28</v>
      </c>
      <c r="AR38" s="1">
        <v>18</v>
      </c>
      <c r="AS38" s="1">
        <v>10</v>
      </c>
      <c r="AT38" s="1">
        <v>14</v>
      </c>
      <c r="AU38" s="1">
        <v>5</v>
      </c>
      <c r="AV38" s="1">
        <v>9</v>
      </c>
      <c r="AW38" s="1">
        <v>22</v>
      </c>
      <c r="AX38" s="1">
        <v>11</v>
      </c>
      <c r="AY38" s="1">
        <v>11</v>
      </c>
      <c r="AZ38" s="1">
        <v>19</v>
      </c>
      <c r="BA38" s="1">
        <v>6</v>
      </c>
      <c r="BB38" s="1">
        <v>13</v>
      </c>
      <c r="BC38" s="1">
        <v>12</v>
      </c>
      <c r="BD38" s="1">
        <v>5</v>
      </c>
      <c r="BE38" s="1">
        <v>7</v>
      </c>
      <c r="BF38" s="29">
        <v>33</v>
      </c>
      <c r="BG38" s="1">
        <v>11</v>
      </c>
      <c r="BH38" s="1">
        <v>1</v>
      </c>
      <c r="BI38" s="1">
        <v>10</v>
      </c>
      <c r="BJ38" s="1">
        <v>16</v>
      </c>
      <c r="BK38" s="1">
        <v>9</v>
      </c>
      <c r="BL38" s="1">
        <v>7</v>
      </c>
      <c r="BM38" s="1">
        <v>15</v>
      </c>
      <c r="BN38" s="1">
        <v>5</v>
      </c>
      <c r="BO38" s="1">
        <v>10</v>
      </c>
      <c r="BP38" s="1">
        <v>9</v>
      </c>
      <c r="BQ38" s="1">
        <v>4</v>
      </c>
      <c r="BR38" s="1">
        <v>5</v>
      </c>
      <c r="BS38" s="1">
        <v>34</v>
      </c>
      <c r="BT38" s="1">
        <v>16</v>
      </c>
      <c r="BU38" s="1">
        <v>18</v>
      </c>
      <c r="BV38" s="1">
        <v>1</v>
      </c>
      <c r="BW38" s="1">
        <v>1</v>
      </c>
      <c r="BX38" s="1">
        <v>0</v>
      </c>
    </row>
    <row r="39" spans="1:76" x14ac:dyDescent="0.15">
      <c r="A39" s="29">
        <v>34</v>
      </c>
      <c r="B39" s="1">
        <v>817</v>
      </c>
      <c r="C39" s="1">
        <v>401</v>
      </c>
      <c r="D39" s="1">
        <v>416</v>
      </c>
      <c r="E39" s="1">
        <v>6</v>
      </c>
      <c r="F39" s="1">
        <v>1</v>
      </c>
      <c r="G39" s="1">
        <v>5</v>
      </c>
      <c r="H39" s="1">
        <v>20</v>
      </c>
      <c r="I39" s="1">
        <v>8</v>
      </c>
      <c r="J39" s="1">
        <v>12</v>
      </c>
      <c r="K39" s="1">
        <v>31</v>
      </c>
      <c r="L39" s="1">
        <v>15</v>
      </c>
      <c r="M39" s="1">
        <v>16</v>
      </c>
      <c r="N39" s="1">
        <v>28</v>
      </c>
      <c r="O39" s="1">
        <v>11</v>
      </c>
      <c r="P39" s="1">
        <v>17</v>
      </c>
      <c r="Q39" s="1">
        <v>40</v>
      </c>
      <c r="R39" s="1">
        <v>27</v>
      </c>
      <c r="S39" s="1">
        <v>13</v>
      </c>
      <c r="T39" s="29">
        <v>34</v>
      </c>
      <c r="U39" s="1">
        <v>41</v>
      </c>
      <c r="V39" s="1">
        <v>17</v>
      </c>
      <c r="W39" s="1">
        <v>24</v>
      </c>
      <c r="X39" s="1">
        <v>350</v>
      </c>
      <c r="Y39" s="1">
        <v>177</v>
      </c>
      <c r="Z39" s="1">
        <v>173</v>
      </c>
      <c r="AA39" s="1">
        <v>22</v>
      </c>
      <c r="AB39" s="1">
        <v>10</v>
      </c>
      <c r="AC39" s="1">
        <v>12</v>
      </c>
      <c r="AD39" s="1">
        <v>28</v>
      </c>
      <c r="AE39" s="1">
        <v>15</v>
      </c>
      <c r="AF39" s="1">
        <v>13</v>
      </c>
      <c r="AG39" s="1">
        <v>18</v>
      </c>
      <c r="AH39" s="1">
        <v>8</v>
      </c>
      <c r="AI39" s="1">
        <v>10</v>
      </c>
      <c r="AJ39" s="1">
        <v>9</v>
      </c>
      <c r="AK39" s="1">
        <v>5</v>
      </c>
      <c r="AL39" s="1">
        <v>4</v>
      </c>
      <c r="AM39" s="29">
        <v>34</v>
      </c>
      <c r="AN39" s="1">
        <v>27</v>
      </c>
      <c r="AO39" s="1">
        <v>13</v>
      </c>
      <c r="AP39" s="1">
        <v>14</v>
      </c>
      <c r="AQ39" s="1">
        <v>32</v>
      </c>
      <c r="AR39" s="1">
        <v>14</v>
      </c>
      <c r="AS39" s="1">
        <v>18</v>
      </c>
      <c r="AT39" s="1">
        <v>13</v>
      </c>
      <c r="AU39" s="1">
        <v>9</v>
      </c>
      <c r="AV39" s="1">
        <v>4</v>
      </c>
      <c r="AW39" s="1">
        <v>29</v>
      </c>
      <c r="AX39" s="1">
        <v>14</v>
      </c>
      <c r="AY39" s="1">
        <v>15</v>
      </c>
      <c r="AZ39" s="1">
        <v>13</v>
      </c>
      <c r="BA39" s="1">
        <v>5</v>
      </c>
      <c r="BB39" s="1">
        <v>8</v>
      </c>
      <c r="BC39" s="1">
        <v>16</v>
      </c>
      <c r="BD39" s="1">
        <v>4</v>
      </c>
      <c r="BE39" s="1">
        <v>12</v>
      </c>
      <c r="BF39" s="29">
        <v>34</v>
      </c>
      <c r="BG39" s="1">
        <v>16</v>
      </c>
      <c r="BH39" s="1">
        <v>8</v>
      </c>
      <c r="BI39" s="1">
        <v>8</v>
      </c>
      <c r="BJ39" s="1">
        <v>21</v>
      </c>
      <c r="BK39" s="1">
        <v>9</v>
      </c>
      <c r="BL39" s="1">
        <v>12</v>
      </c>
      <c r="BM39" s="1">
        <v>16</v>
      </c>
      <c r="BN39" s="1">
        <v>9</v>
      </c>
      <c r="BO39" s="1">
        <v>7</v>
      </c>
      <c r="BP39" s="1">
        <v>9</v>
      </c>
      <c r="BQ39" s="1">
        <v>4</v>
      </c>
      <c r="BR39" s="1">
        <v>5</v>
      </c>
      <c r="BS39" s="1">
        <v>32</v>
      </c>
      <c r="BT39" s="1">
        <v>18</v>
      </c>
      <c r="BU39" s="1">
        <v>14</v>
      </c>
      <c r="BV39" s="1">
        <v>0</v>
      </c>
      <c r="BW39" s="1">
        <v>0</v>
      </c>
      <c r="BX39" s="1">
        <v>0</v>
      </c>
    </row>
    <row r="40" spans="1:76" x14ac:dyDescent="0.15">
      <c r="A40" s="29">
        <v>35</v>
      </c>
      <c r="B40" s="1">
        <v>842</v>
      </c>
      <c r="C40" s="1">
        <v>396</v>
      </c>
      <c r="D40" s="1">
        <v>446</v>
      </c>
      <c r="E40" s="1">
        <v>13</v>
      </c>
      <c r="F40" s="1">
        <v>9</v>
      </c>
      <c r="G40" s="1">
        <v>4</v>
      </c>
      <c r="H40" s="1">
        <v>14</v>
      </c>
      <c r="I40" s="1">
        <v>5</v>
      </c>
      <c r="J40" s="1">
        <v>9</v>
      </c>
      <c r="K40" s="1">
        <v>44</v>
      </c>
      <c r="L40" s="1">
        <v>15</v>
      </c>
      <c r="M40" s="1">
        <v>29</v>
      </c>
      <c r="N40" s="1">
        <v>31</v>
      </c>
      <c r="O40" s="1">
        <v>13</v>
      </c>
      <c r="P40" s="1">
        <v>18</v>
      </c>
      <c r="Q40" s="1">
        <v>33</v>
      </c>
      <c r="R40" s="1">
        <v>12</v>
      </c>
      <c r="S40" s="1">
        <v>21</v>
      </c>
      <c r="T40" s="29">
        <v>35</v>
      </c>
      <c r="U40" s="1">
        <v>42</v>
      </c>
      <c r="V40" s="1">
        <v>18</v>
      </c>
      <c r="W40" s="1">
        <v>24</v>
      </c>
      <c r="X40" s="1">
        <v>333</v>
      </c>
      <c r="Y40" s="1">
        <v>169</v>
      </c>
      <c r="Z40" s="1">
        <v>164</v>
      </c>
      <c r="AA40" s="1">
        <v>22</v>
      </c>
      <c r="AB40" s="1">
        <v>8</v>
      </c>
      <c r="AC40" s="1">
        <v>14</v>
      </c>
      <c r="AD40" s="1">
        <v>26</v>
      </c>
      <c r="AE40" s="1">
        <v>10</v>
      </c>
      <c r="AF40" s="1">
        <v>16</v>
      </c>
      <c r="AG40" s="1">
        <v>14</v>
      </c>
      <c r="AH40" s="1">
        <v>6</v>
      </c>
      <c r="AI40" s="1">
        <v>8</v>
      </c>
      <c r="AJ40" s="1">
        <v>21</v>
      </c>
      <c r="AK40" s="1">
        <v>11</v>
      </c>
      <c r="AL40" s="1">
        <v>10</v>
      </c>
      <c r="AM40" s="29">
        <v>35</v>
      </c>
      <c r="AN40" s="1">
        <v>29</v>
      </c>
      <c r="AO40" s="1">
        <v>15</v>
      </c>
      <c r="AP40" s="1">
        <v>14</v>
      </c>
      <c r="AQ40" s="1">
        <v>31</v>
      </c>
      <c r="AR40" s="1">
        <v>14</v>
      </c>
      <c r="AS40" s="1">
        <v>17</v>
      </c>
      <c r="AT40" s="1">
        <v>13</v>
      </c>
      <c r="AU40" s="1">
        <v>5</v>
      </c>
      <c r="AV40" s="1">
        <v>8</v>
      </c>
      <c r="AW40" s="1">
        <v>30</v>
      </c>
      <c r="AX40" s="1">
        <v>12</v>
      </c>
      <c r="AY40" s="1">
        <v>18</v>
      </c>
      <c r="AZ40" s="1">
        <v>17</v>
      </c>
      <c r="BA40" s="1">
        <v>7</v>
      </c>
      <c r="BB40" s="1">
        <v>10</v>
      </c>
      <c r="BC40" s="1">
        <v>26</v>
      </c>
      <c r="BD40" s="1">
        <v>13</v>
      </c>
      <c r="BE40" s="1">
        <v>13</v>
      </c>
      <c r="BF40" s="29">
        <v>35</v>
      </c>
      <c r="BG40" s="1">
        <v>15</v>
      </c>
      <c r="BH40" s="1">
        <v>5</v>
      </c>
      <c r="BI40" s="1">
        <v>10</v>
      </c>
      <c r="BJ40" s="1">
        <v>18</v>
      </c>
      <c r="BK40" s="1">
        <v>5</v>
      </c>
      <c r="BL40" s="1">
        <v>13</v>
      </c>
      <c r="BM40" s="1">
        <v>13</v>
      </c>
      <c r="BN40" s="1">
        <v>7</v>
      </c>
      <c r="BO40" s="1">
        <v>6</v>
      </c>
      <c r="BP40" s="1">
        <v>21</v>
      </c>
      <c r="BQ40" s="1">
        <v>12</v>
      </c>
      <c r="BR40" s="1">
        <v>9</v>
      </c>
      <c r="BS40" s="1">
        <v>34</v>
      </c>
      <c r="BT40" s="1">
        <v>23</v>
      </c>
      <c r="BU40" s="1">
        <v>11</v>
      </c>
      <c r="BV40" s="1">
        <v>2</v>
      </c>
      <c r="BW40" s="1">
        <v>2</v>
      </c>
      <c r="BX40" s="1">
        <v>0</v>
      </c>
    </row>
    <row r="41" spans="1:76" x14ac:dyDescent="0.15">
      <c r="A41" s="29">
        <v>36</v>
      </c>
      <c r="B41" s="1">
        <v>970</v>
      </c>
      <c r="C41" s="1">
        <v>480</v>
      </c>
      <c r="D41" s="1">
        <v>490</v>
      </c>
      <c r="E41" s="1">
        <v>5</v>
      </c>
      <c r="F41" s="1">
        <v>2</v>
      </c>
      <c r="G41" s="1">
        <v>3</v>
      </c>
      <c r="H41" s="1">
        <v>18</v>
      </c>
      <c r="I41" s="1">
        <v>11</v>
      </c>
      <c r="J41" s="1">
        <v>7</v>
      </c>
      <c r="K41" s="1">
        <v>44</v>
      </c>
      <c r="L41" s="1">
        <v>20</v>
      </c>
      <c r="M41" s="1">
        <v>24</v>
      </c>
      <c r="N41" s="1">
        <v>34</v>
      </c>
      <c r="O41" s="1">
        <v>17</v>
      </c>
      <c r="P41" s="1">
        <v>17</v>
      </c>
      <c r="Q41" s="1">
        <v>58</v>
      </c>
      <c r="R41" s="1">
        <v>22</v>
      </c>
      <c r="S41" s="1">
        <v>36</v>
      </c>
      <c r="T41" s="29">
        <v>36</v>
      </c>
      <c r="U41" s="1">
        <v>52</v>
      </c>
      <c r="V41" s="1">
        <v>22</v>
      </c>
      <c r="W41" s="1">
        <v>30</v>
      </c>
      <c r="X41" s="1">
        <v>382</v>
      </c>
      <c r="Y41" s="1">
        <v>197</v>
      </c>
      <c r="Z41" s="1">
        <v>185</v>
      </c>
      <c r="AA41" s="1">
        <v>30</v>
      </c>
      <c r="AB41" s="1">
        <v>13</v>
      </c>
      <c r="AC41" s="1">
        <v>17</v>
      </c>
      <c r="AD41" s="1">
        <v>49</v>
      </c>
      <c r="AE41" s="1">
        <v>28</v>
      </c>
      <c r="AF41" s="1">
        <v>21</v>
      </c>
      <c r="AG41" s="1">
        <v>12</v>
      </c>
      <c r="AH41" s="1">
        <v>3</v>
      </c>
      <c r="AI41" s="1">
        <v>9</v>
      </c>
      <c r="AJ41" s="1">
        <v>8</v>
      </c>
      <c r="AK41" s="1">
        <v>5</v>
      </c>
      <c r="AL41" s="1">
        <v>3</v>
      </c>
      <c r="AM41" s="29">
        <v>36</v>
      </c>
      <c r="AN41" s="1">
        <v>36</v>
      </c>
      <c r="AO41" s="1">
        <v>16</v>
      </c>
      <c r="AP41" s="1">
        <v>20</v>
      </c>
      <c r="AQ41" s="1">
        <v>33</v>
      </c>
      <c r="AR41" s="1">
        <v>20</v>
      </c>
      <c r="AS41" s="1">
        <v>13</v>
      </c>
      <c r="AT41" s="1">
        <v>14</v>
      </c>
      <c r="AU41" s="1">
        <v>6</v>
      </c>
      <c r="AV41" s="1">
        <v>8</v>
      </c>
      <c r="AW41" s="1">
        <v>44</v>
      </c>
      <c r="AX41" s="1">
        <v>17</v>
      </c>
      <c r="AY41" s="1">
        <v>27</v>
      </c>
      <c r="AZ41" s="1">
        <v>24</v>
      </c>
      <c r="BA41" s="1">
        <v>10</v>
      </c>
      <c r="BB41" s="1">
        <v>14</v>
      </c>
      <c r="BC41" s="1">
        <v>23</v>
      </c>
      <c r="BD41" s="1">
        <v>11</v>
      </c>
      <c r="BE41" s="1">
        <v>12</v>
      </c>
      <c r="BF41" s="29">
        <v>36</v>
      </c>
      <c r="BG41" s="1">
        <v>17</v>
      </c>
      <c r="BH41" s="1">
        <v>12</v>
      </c>
      <c r="BI41" s="1">
        <v>5</v>
      </c>
      <c r="BJ41" s="1">
        <v>15</v>
      </c>
      <c r="BK41" s="1">
        <v>9</v>
      </c>
      <c r="BL41" s="1">
        <v>6</v>
      </c>
      <c r="BM41" s="1">
        <v>11</v>
      </c>
      <c r="BN41" s="1">
        <v>8</v>
      </c>
      <c r="BO41" s="1">
        <v>3</v>
      </c>
      <c r="BP41" s="1">
        <v>26</v>
      </c>
      <c r="BQ41" s="1">
        <v>15</v>
      </c>
      <c r="BR41" s="1">
        <v>11</v>
      </c>
      <c r="BS41" s="1">
        <v>33</v>
      </c>
      <c r="BT41" s="1">
        <v>15</v>
      </c>
      <c r="BU41" s="1">
        <v>18</v>
      </c>
      <c r="BV41" s="1">
        <v>2</v>
      </c>
      <c r="BW41" s="1">
        <v>1</v>
      </c>
      <c r="BX41" s="1">
        <v>1</v>
      </c>
    </row>
    <row r="42" spans="1:76" x14ac:dyDescent="0.15">
      <c r="A42" s="29">
        <v>37</v>
      </c>
      <c r="B42" s="1">
        <v>749</v>
      </c>
      <c r="C42" s="1">
        <v>369</v>
      </c>
      <c r="D42" s="1">
        <v>380</v>
      </c>
      <c r="E42" s="1">
        <v>7</v>
      </c>
      <c r="F42" s="1">
        <v>5</v>
      </c>
      <c r="G42" s="1">
        <v>2</v>
      </c>
      <c r="H42" s="1">
        <v>19</v>
      </c>
      <c r="I42" s="1">
        <v>8</v>
      </c>
      <c r="J42" s="1">
        <v>11</v>
      </c>
      <c r="K42" s="1">
        <v>36</v>
      </c>
      <c r="L42" s="1">
        <v>12</v>
      </c>
      <c r="M42" s="1">
        <v>24</v>
      </c>
      <c r="N42" s="1">
        <v>23</v>
      </c>
      <c r="O42" s="1">
        <v>12</v>
      </c>
      <c r="P42" s="1">
        <v>11</v>
      </c>
      <c r="Q42" s="1">
        <v>41</v>
      </c>
      <c r="R42" s="1">
        <v>19</v>
      </c>
      <c r="S42" s="1">
        <v>22</v>
      </c>
      <c r="T42" s="29">
        <v>37</v>
      </c>
      <c r="U42" s="1">
        <v>37</v>
      </c>
      <c r="V42" s="1">
        <v>17</v>
      </c>
      <c r="W42" s="1">
        <v>20</v>
      </c>
      <c r="X42" s="1">
        <v>305</v>
      </c>
      <c r="Y42" s="1">
        <v>154</v>
      </c>
      <c r="Z42" s="1">
        <v>151</v>
      </c>
      <c r="AA42" s="1">
        <v>19</v>
      </c>
      <c r="AB42" s="1">
        <v>7</v>
      </c>
      <c r="AC42" s="1">
        <v>12</v>
      </c>
      <c r="AD42" s="1">
        <v>45</v>
      </c>
      <c r="AE42" s="1">
        <v>24</v>
      </c>
      <c r="AF42" s="1">
        <v>21</v>
      </c>
      <c r="AG42" s="1">
        <v>10</v>
      </c>
      <c r="AH42" s="1">
        <v>7</v>
      </c>
      <c r="AI42" s="1">
        <v>3</v>
      </c>
      <c r="AJ42" s="1">
        <v>13</v>
      </c>
      <c r="AK42" s="1">
        <v>4</v>
      </c>
      <c r="AL42" s="1">
        <v>9</v>
      </c>
      <c r="AM42" s="29">
        <v>37</v>
      </c>
      <c r="AN42" s="1">
        <v>23</v>
      </c>
      <c r="AO42" s="1">
        <v>12</v>
      </c>
      <c r="AP42" s="1">
        <v>11</v>
      </c>
      <c r="AQ42" s="1">
        <v>23</v>
      </c>
      <c r="AR42" s="1">
        <v>11</v>
      </c>
      <c r="AS42" s="1">
        <v>12</v>
      </c>
      <c r="AT42" s="1">
        <v>16</v>
      </c>
      <c r="AU42" s="1">
        <v>6</v>
      </c>
      <c r="AV42" s="1">
        <v>10</v>
      </c>
      <c r="AW42" s="1">
        <v>21</v>
      </c>
      <c r="AX42" s="1">
        <v>11</v>
      </c>
      <c r="AY42" s="1">
        <v>10</v>
      </c>
      <c r="AZ42" s="1">
        <v>16</v>
      </c>
      <c r="BA42" s="1">
        <v>10</v>
      </c>
      <c r="BB42" s="1">
        <v>6</v>
      </c>
      <c r="BC42" s="1">
        <v>19</v>
      </c>
      <c r="BD42" s="1">
        <v>12</v>
      </c>
      <c r="BE42" s="1">
        <v>7</v>
      </c>
      <c r="BF42" s="29">
        <v>37</v>
      </c>
      <c r="BG42" s="1">
        <v>14</v>
      </c>
      <c r="BH42" s="1">
        <v>7</v>
      </c>
      <c r="BI42" s="1">
        <v>7</v>
      </c>
      <c r="BJ42" s="1">
        <v>8</v>
      </c>
      <c r="BK42" s="1">
        <v>5</v>
      </c>
      <c r="BL42" s="1">
        <v>3</v>
      </c>
      <c r="BM42" s="1">
        <v>13</v>
      </c>
      <c r="BN42" s="1">
        <v>4</v>
      </c>
      <c r="BO42" s="1">
        <v>9</v>
      </c>
      <c r="BP42" s="1">
        <v>5</v>
      </c>
      <c r="BQ42" s="1">
        <v>4</v>
      </c>
      <c r="BR42" s="1">
        <v>1</v>
      </c>
      <c r="BS42" s="1">
        <v>36</v>
      </c>
      <c r="BT42" s="1">
        <v>18</v>
      </c>
      <c r="BU42" s="1">
        <v>18</v>
      </c>
      <c r="BV42" s="1">
        <v>0</v>
      </c>
      <c r="BW42" s="1">
        <v>0</v>
      </c>
      <c r="BX42" s="1">
        <v>0</v>
      </c>
    </row>
    <row r="43" spans="1:76" x14ac:dyDescent="0.15">
      <c r="A43" s="29">
        <v>38</v>
      </c>
      <c r="B43" s="1">
        <v>866</v>
      </c>
      <c r="C43" s="1">
        <v>408</v>
      </c>
      <c r="D43" s="1">
        <v>458</v>
      </c>
      <c r="E43" s="1">
        <v>6</v>
      </c>
      <c r="F43" s="1">
        <v>2</v>
      </c>
      <c r="G43" s="1">
        <v>4</v>
      </c>
      <c r="H43" s="1">
        <v>28</v>
      </c>
      <c r="I43" s="1">
        <v>16</v>
      </c>
      <c r="J43" s="1">
        <v>12</v>
      </c>
      <c r="K43" s="1">
        <v>37</v>
      </c>
      <c r="L43" s="1">
        <v>15</v>
      </c>
      <c r="M43" s="1">
        <v>22</v>
      </c>
      <c r="N43" s="1">
        <v>26</v>
      </c>
      <c r="O43" s="1">
        <v>15</v>
      </c>
      <c r="P43" s="1">
        <v>11</v>
      </c>
      <c r="Q43" s="1">
        <v>63</v>
      </c>
      <c r="R43" s="1">
        <v>36</v>
      </c>
      <c r="S43" s="1">
        <v>27</v>
      </c>
      <c r="T43" s="29">
        <v>38</v>
      </c>
      <c r="U43" s="1">
        <v>48</v>
      </c>
      <c r="V43" s="1">
        <v>23</v>
      </c>
      <c r="W43" s="1">
        <v>25</v>
      </c>
      <c r="X43" s="1">
        <v>318</v>
      </c>
      <c r="Y43" s="1">
        <v>158</v>
      </c>
      <c r="Z43" s="1">
        <v>160</v>
      </c>
      <c r="AA43" s="1">
        <v>26</v>
      </c>
      <c r="AB43" s="1">
        <v>8</v>
      </c>
      <c r="AC43" s="1">
        <v>18</v>
      </c>
      <c r="AD43" s="1">
        <v>41</v>
      </c>
      <c r="AE43" s="1">
        <v>14</v>
      </c>
      <c r="AF43" s="1">
        <v>27</v>
      </c>
      <c r="AG43" s="1">
        <v>12</v>
      </c>
      <c r="AH43" s="1">
        <v>2</v>
      </c>
      <c r="AI43" s="1">
        <v>10</v>
      </c>
      <c r="AJ43" s="1">
        <v>10</v>
      </c>
      <c r="AK43" s="1">
        <v>7</v>
      </c>
      <c r="AL43" s="1">
        <v>3</v>
      </c>
      <c r="AM43" s="29">
        <v>38</v>
      </c>
      <c r="AN43" s="1">
        <v>26</v>
      </c>
      <c r="AO43" s="1">
        <v>9</v>
      </c>
      <c r="AP43" s="1">
        <v>17</v>
      </c>
      <c r="AQ43" s="1">
        <v>40</v>
      </c>
      <c r="AR43" s="1">
        <v>21</v>
      </c>
      <c r="AS43" s="1">
        <v>19</v>
      </c>
      <c r="AT43" s="1">
        <v>12</v>
      </c>
      <c r="AU43" s="1">
        <v>4</v>
      </c>
      <c r="AV43" s="1">
        <v>8</v>
      </c>
      <c r="AW43" s="1">
        <v>37</v>
      </c>
      <c r="AX43" s="1">
        <v>17</v>
      </c>
      <c r="AY43" s="1">
        <v>20</v>
      </c>
      <c r="AZ43" s="1">
        <v>17</v>
      </c>
      <c r="BA43" s="1">
        <v>7</v>
      </c>
      <c r="BB43" s="1">
        <v>10</v>
      </c>
      <c r="BC43" s="1">
        <v>28</v>
      </c>
      <c r="BD43" s="1">
        <v>9</v>
      </c>
      <c r="BE43" s="1">
        <v>19</v>
      </c>
      <c r="BF43" s="29">
        <v>38</v>
      </c>
      <c r="BG43" s="1">
        <v>20</v>
      </c>
      <c r="BH43" s="1">
        <v>11</v>
      </c>
      <c r="BI43" s="1">
        <v>9</v>
      </c>
      <c r="BJ43" s="1">
        <v>13</v>
      </c>
      <c r="BK43" s="1">
        <v>3</v>
      </c>
      <c r="BL43" s="1">
        <v>10</v>
      </c>
      <c r="BM43" s="1">
        <v>10</v>
      </c>
      <c r="BN43" s="1">
        <v>6</v>
      </c>
      <c r="BO43" s="1">
        <v>4</v>
      </c>
      <c r="BP43" s="1">
        <v>16</v>
      </c>
      <c r="BQ43" s="1">
        <v>8</v>
      </c>
      <c r="BR43" s="1">
        <v>8</v>
      </c>
      <c r="BS43" s="1">
        <v>32</v>
      </c>
      <c r="BT43" s="1">
        <v>17</v>
      </c>
      <c r="BU43" s="1">
        <v>15</v>
      </c>
      <c r="BV43" s="1">
        <v>0</v>
      </c>
      <c r="BW43" s="1">
        <v>0</v>
      </c>
      <c r="BX43" s="1">
        <v>0</v>
      </c>
    </row>
    <row r="44" spans="1:76" x14ac:dyDescent="0.15">
      <c r="A44" s="29">
        <v>39</v>
      </c>
      <c r="B44" s="1">
        <v>541</v>
      </c>
      <c r="C44" s="1">
        <v>275</v>
      </c>
      <c r="D44" s="1">
        <v>266</v>
      </c>
      <c r="E44" s="1">
        <v>0</v>
      </c>
      <c r="F44" s="1">
        <v>0</v>
      </c>
      <c r="G44" s="1">
        <v>0</v>
      </c>
      <c r="H44" s="1">
        <v>15</v>
      </c>
      <c r="I44" s="1">
        <v>8</v>
      </c>
      <c r="J44" s="1">
        <v>7</v>
      </c>
      <c r="K44" s="1">
        <v>26</v>
      </c>
      <c r="L44" s="1">
        <v>14</v>
      </c>
      <c r="M44" s="1">
        <v>12</v>
      </c>
      <c r="N44" s="1">
        <v>15</v>
      </c>
      <c r="O44" s="1">
        <v>10</v>
      </c>
      <c r="P44" s="1">
        <v>5</v>
      </c>
      <c r="Q44" s="1">
        <v>30</v>
      </c>
      <c r="R44" s="1">
        <v>18</v>
      </c>
      <c r="S44" s="1">
        <v>12</v>
      </c>
      <c r="T44" s="29">
        <v>39</v>
      </c>
      <c r="U44" s="1">
        <v>40</v>
      </c>
      <c r="V44" s="1">
        <v>20</v>
      </c>
      <c r="W44" s="1">
        <v>20</v>
      </c>
      <c r="X44" s="1">
        <v>196</v>
      </c>
      <c r="Y44" s="1">
        <v>98</v>
      </c>
      <c r="Z44" s="1">
        <v>98</v>
      </c>
      <c r="AA44" s="1">
        <v>21</v>
      </c>
      <c r="AB44" s="1">
        <v>12</v>
      </c>
      <c r="AC44" s="1">
        <v>9</v>
      </c>
      <c r="AD44" s="1">
        <v>16</v>
      </c>
      <c r="AE44" s="1">
        <v>6</v>
      </c>
      <c r="AF44" s="1">
        <v>10</v>
      </c>
      <c r="AG44" s="1">
        <v>10</v>
      </c>
      <c r="AH44" s="1">
        <v>6</v>
      </c>
      <c r="AI44" s="1">
        <v>4</v>
      </c>
      <c r="AJ44" s="1">
        <v>13</v>
      </c>
      <c r="AK44" s="1">
        <v>7</v>
      </c>
      <c r="AL44" s="1">
        <v>6</v>
      </c>
      <c r="AM44" s="29">
        <v>39</v>
      </c>
      <c r="AN44" s="1">
        <v>16</v>
      </c>
      <c r="AO44" s="1">
        <v>7</v>
      </c>
      <c r="AP44" s="1">
        <v>9</v>
      </c>
      <c r="AQ44" s="1">
        <v>19</v>
      </c>
      <c r="AR44" s="1">
        <v>10</v>
      </c>
      <c r="AS44" s="1">
        <v>9</v>
      </c>
      <c r="AT44" s="1">
        <v>10</v>
      </c>
      <c r="AU44" s="1">
        <v>6</v>
      </c>
      <c r="AV44" s="1">
        <v>4</v>
      </c>
      <c r="AW44" s="1">
        <v>27</v>
      </c>
      <c r="AX44" s="1">
        <v>11</v>
      </c>
      <c r="AY44" s="1">
        <v>16</v>
      </c>
      <c r="AZ44" s="1">
        <v>14</v>
      </c>
      <c r="BA44" s="1">
        <v>8</v>
      </c>
      <c r="BB44" s="1">
        <v>6</v>
      </c>
      <c r="BC44" s="1">
        <v>11</v>
      </c>
      <c r="BD44" s="1">
        <v>2</v>
      </c>
      <c r="BE44" s="1">
        <v>9</v>
      </c>
      <c r="BF44" s="29">
        <v>39</v>
      </c>
      <c r="BG44" s="1">
        <v>14</v>
      </c>
      <c r="BH44" s="1">
        <v>8</v>
      </c>
      <c r="BI44" s="1">
        <v>6</v>
      </c>
      <c r="BJ44" s="1">
        <v>10</v>
      </c>
      <c r="BK44" s="1">
        <v>2</v>
      </c>
      <c r="BL44" s="1">
        <v>8</v>
      </c>
      <c r="BM44" s="1">
        <v>4</v>
      </c>
      <c r="BN44" s="1">
        <v>3</v>
      </c>
      <c r="BO44" s="1">
        <v>1</v>
      </c>
      <c r="BP44" s="1">
        <v>6</v>
      </c>
      <c r="BQ44" s="1">
        <v>3</v>
      </c>
      <c r="BR44" s="1">
        <v>3</v>
      </c>
      <c r="BS44" s="1">
        <v>28</v>
      </c>
      <c r="BT44" s="1">
        <v>16</v>
      </c>
      <c r="BU44" s="1">
        <v>12</v>
      </c>
      <c r="BV44" s="1">
        <v>0</v>
      </c>
      <c r="BW44" s="1">
        <v>0</v>
      </c>
      <c r="BX44" s="1">
        <v>0</v>
      </c>
    </row>
    <row r="45" spans="1:76" x14ac:dyDescent="0.15">
      <c r="A45" s="29">
        <v>40</v>
      </c>
      <c r="B45" s="1">
        <v>737</v>
      </c>
      <c r="C45" s="1">
        <v>359</v>
      </c>
      <c r="D45" s="1">
        <v>378</v>
      </c>
      <c r="E45" s="1">
        <v>3</v>
      </c>
      <c r="F45" s="1">
        <v>3</v>
      </c>
      <c r="G45" s="1">
        <v>0</v>
      </c>
      <c r="H45" s="1">
        <v>17</v>
      </c>
      <c r="I45" s="1">
        <v>8</v>
      </c>
      <c r="J45" s="1">
        <v>9</v>
      </c>
      <c r="K45" s="1">
        <v>36</v>
      </c>
      <c r="L45" s="1">
        <v>14</v>
      </c>
      <c r="M45" s="1">
        <v>22</v>
      </c>
      <c r="N45" s="1">
        <v>39</v>
      </c>
      <c r="O45" s="1">
        <v>15</v>
      </c>
      <c r="P45" s="1">
        <v>24</v>
      </c>
      <c r="Q45" s="1">
        <v>45</v>
      </c>
      <c r="R45" s="1">
        <v>26</v>
      </c>
      <c r="S45" s="1">
        <v>19</v>
      </c>
      <c r="T45" s="29">
        <v>40</v>
      </c>
      <c r="U45" s="1">
        <v>32</v>
      </c>
      <c r="V45" s="1">
        <v>18</v>
      </c>
      <c r="W45" s="1">
        <v>14</v>
      </c>
      <c r="X45" s="1">
        <v>279</v>
      </c>
      <c r="Y45" s="1">
        <v>146</v>
      </c>
      <c r="Z45" s="1">
        <v>133</v>
      </c>
      <c r="AA45" s="1">
        <v>19</v>
      </c>
      <c r="AB45" s="1">
        <v>8</v>
      </c>
      <c r="AC45" s="1">
        <v>11</v>
      </c>
      <c r="AD45" s="1">
        <v>35</v>
      </c>
      <c r="AE45" s="1">
        <v>12</v>
      </c>
      <c r="AF45" s="1">
        <v>23</v>
      </c>
      <c r="AG45" s="1">
        <v>5</v>
      </c>
      <c r="AH45" s="1">
        <v>2</v>
      </c>
      <c r="AI45" s="1">
        <v>3</v>
      </c>
      <c r="AJ45" s="1">
        <v>10</v>
      </c>
      <c r="AK45" s="1">
        <v>4</v>
      </c>
      <c r="AL45" s="1">
        <v>6</v>
      </c>
      <c r="AM45" s="29">
        <v>40</v>
      </c>
      <c r="AN45" s="1">
        <v>24</v>
      </c>
      <c r="AO45" s="1">
        <v>11</v>
      </c>
      <c r="AP45" s="1">
        <v>13</v>
      </c>
      <c r="AQ45" s="1">
        <v>28</v>
      </c>
      <c r="AR45" s="1">
        <v>11</v>
      </c>
      <c r="AS45" s="1">
        <v>17</v>
      </c>
      <c r="AT45" s="1">
        <v>12</v>
      </c>
      <c r="AU45" s="1">
        <v>7</v>
      </c>
      <c r="AV45" s="1">
        <v>5</v>
      </c>
      <c r="AW45" s="1">
        <v>32</v>
      </c>
      <c r="AX45" s="1">
        <v>14</v>
      </c>
      <c r="AY45" s="1">
        <v>18</v>
      </c>
      <c r="AZ45" s="1">
        <v>23</v>
      </c>
      <c r="BA45" s="1">
        <v>9</v>
      </c>
      <c r="BB45" s="1">
        <v>14</v>
      </c>
      <c r="BC45" s="1">
        <v>19</v>
      </c>
      <c r="BD45" s="1">
        <v>5</v>
      </c>
      <c r="BE45" s="1">
        <v>14</v>
      </c>
      <c r="BF45" s="29">
        <v>40</v>
      </c>
      <c r="BG45" s="1">
        <v>12</v>
      </c>
      <c r="BH45" s="1">
        <v>6</v>
      </c>
      <c r="BI45" s="1">
        <v>6</v>
      </c>
      <c r="BJ45" s="1">
        <v>15</v>
      </c>
      <c r="BK45" s="1">
        <v>6</v>
      </c>
      <c r="BL45" s="1">
        <v>9</v>
      </c>
      <c r="BM45" s="1">
        <v>12</v>
      </c>
      <c r="BN45" s="1">
        <v>9</v>
      </c>
      <c r="BO45" s="1">
        <v>3</v>
      </c>
      <c r="BP45" s="1">
        <v>13</v>
      </c>
      <c r="BQ45" s="1">
        <v>10</v>
      </c>
      <c r="BR45" s="1">
        <v>3</v>
      </c>
      <c r="BS45" s="1">
        <v>27</v>
      </c>
      <c r="BT45" s="1">
        <v>15</v>
      </c>
      <c r="BU45" s="1">
        <v>12</v>
      </c>
      <c r="BV45" s="1">
        <v>0</v>
      </c>
      <c r="BW45" s="1">
        <v>0</v>
      </c>
      <c r="BX45" s="1">
        <v>0</v>
      </c>
    </row>
    <row r="46" spans="1:76" x14ac:dyDescent="0.15">
      <c r="A46" s="29">
        <v>41</v>
      </c>
      <c r="B46" s="1">
        <v>724</v>
      </c>
      <c r="C46" s="1">
        <v>347</v>
      </c>
      <c r="D46" s="1">
        <v>377</v>
      </c>
      <c r="E46" s="1">
        <v>3</v>
      </c>
      <c r="F46" s="1">
        <v>2</v>
      </c>
      <c r="G46" s="1">
        <v>1</v>
      </c>
      <c r="H46" s="1">
        <v>12</v>
      </c>
      <c r="I46" s="1">
        <v>7</v>
      </c>
      <c r="J46" s="1">
        <v>5</v>
      </c>
      <c r="K46" s="1">
        <v>30</v>
      </c>
      <c r="L46" s="1">
        <v>14</v>
      </c>
      <c r="M46" s="1">
        <v>16</v>
      </c>
      <c r="N46" s="1">
        <v>23</v>
      </c>
      <c r="O46" s="1">
        <v>6</v>
      </c>
      <c r="P46" s="1">
        <v>17</v>
      </c>
      <c r="Q46" s="1">
        <v>47</v>
      </c>
      <c r="R46" s="1">
        <v>25</v>
      </c>
      <c r="S46" s="1">
        <v>22</v>
      </c>
      <c r="T46" s="29">
        <v>41</v>
      </c>
      <c r="U46" s="1">
        <v>26</v>
      </c>
      <c r="V46" s="1">
        <v>10</v>
      </c>
      <c r="W46" s="1">
        <v>16</v>
      </c>
      <c r="X46" s="1">
        <v>254</v>
      </c>
      <c r="Y46" s="1">
        <v>129</v>
      </c>
      <c r="Z46" s="1">
        <v>125</v>
      </c>
      <c r="AA46" s="1">
        <v>21</v>
      </c>
      <c r="AB46" s="1">
        <v>7</v>
      </c>
      <c r="AC46" s="1">
        <v>14</v>
      </c>
      <c r="AD46" s="1">
        <v>30</v>
      </c>
      <c r="AE46" s="1">
        <v>17</v>
      </c>
      <c r="AF46" s="1">
        <v>13</v>
      </c>
      <c r="AG46" s="1">
        <v>9</v>
      </c>
      <c r="AH46" s="1">
        <v>5</v>
      </c>
      <c r="AI46" s="1">
        <v>4</v>
      </c>
      <c r="AJ46" s="1">
        <v>12</v>
      </c>
      <c r="AK46" s="1">
        <v>6</v>
      </c>
      <c r="AL46" s="1">
        <v>6</v>
      </c>
      <c r="AM46" s="29">
        <v>41</v>
      </c>
      <c r="AN46" s="1">
        <v>41</v>
      </c>
      <c r="AO46" s="1">
        <v>17</v>
      </c>
      <c r="AP46" s="1">
        <v>24</v>
      </c>
      <c r="AQ46" s="1">
        <v>26</v>
      </c>
      <c r="AR46" s="1">
        <v>11</v>
      </c>
      <c r="AS46" s="1">
        <v>15</v>
      </c>
      <c r="AT46" s="1">
        <v>14</v>
      </c>
      <c r="AU46" s="1">
        <v>6</v>
      </c>
      <c r="AV46" s="1">
        <v>8</v>
      </c>
      <c r="AW46" s="1">
        <v>46</v>
      </c>
      <c r="AX46" s="1">
        <v>24</v>
      </c>
      <c r="AY46" s="1">
        <v>22</v>
      </c>
      <c r="AZ46" s="1">
        <v>19</v>
      </c>
      <c r="BA46" s="1">
        <v>11</v>
      </c>
      <c r="BB46" s="1">
        <v>8</v>
      </c>
      <c r="BC46" s="1">
        <v>34</v>
      </c>
      <c r="BD46" s="1">
        <v>16</v>
      </c>
      <c r="BE46" s="1">
        <v>18</v>
      </c>
      <c r="BF46" s="29">
        <v>41</v>
      </c>
      <c r="BG46" s="1">
        <v>17</v>
      </c>
      <c r="BH46" s="1">
        <v>9</v>
      </c>
      <c r="BI46" s="1">
        <v>8</v>
      </c>
      <c r="BJ46" s="1">
        <v>26</v>
      </c>
      <c r="BK46" s="1">
        <v>11</v>
      </c>
      <c r="BL46" s="1">
        <v>15</v>
      </c>
      <c r="BM46" s="1">
        <v>5</v>
      </c>
      <c r="BN46" s="1">
        <v>2</v>
      </c>
      <c r="BO46" s="1">
        <v>3</v>
      </c>
      <c r="BP46" s="1">
        <v>9</v>
      </c>
      <c r="BQ46" s="1">
        <v>4</v>
      </c>
      <c r="BR46" s="1">
        <v>5</v>
      </c>
      <c r="BS46" s="1">
        <v>20</v>
      </c>
      <c r="BT46" s="1">
        <v>8</v>
      </c>
      <c r="BU46" s="1">
        <v>12</v>
      </c>
      <c r="BV46" s="1">
        <v>0</v>
      </c>
      <c r="BW46" s="1">
        <v>0</v>
      </c>
      <c r="BX46" s="1">
        <v>0</v>
      </c>
    </row>
    <row r="47" spans="1:76" x14ac:dyDescent="0.15">
      <c r="A47" s="29">
        <v>42</v>
      </c>
      <c r="B47" s="1">
        <v>645</v>
      </c>
      <c r="C47" s="1">
        <v>317</v>
      </c>
      <c r="D47" s="1">
        <v>328</v>
      </c>
      <c r="E47" s="1">
        <v>1</v>
      </c>
      <c r="F47" s="1">
        <v>1</v>
      </c>
      <c r="G47" s="1">
        <v>0</v>
      </c>
      <c r="H47" s="1">
        <v>10</v>
      </c>
      <c r="I47" s="1">
        <v>7</v>
      </c>
      <c r="J47" s="1">
        <v>3</v>
      </c>
      <c r="K47" s="1">
        <v>26</v>
      </c>
      <c r="L47" s="1">
        <v>16</v>
      </c>
      <c r="M47" s="1">
        <v>10</v>
      </c>
      <c r="N47" s="1">
        <v>28</v>
      </c>
      <c r="O47" s="1">
        <v>15</v>
      </c>
      <c r="P47" s="1">
        <v>13</v>
      </c>
      <c r="Q47" s="1">
        <v>35</v>
      </c>
      <c r="R47" s="1">
        <v>17</v>
      </c>
      <c r="S47" s="1">
        <v>18</v>
      </c>
      <c r="T47" s="29">
        <v>42</v>
      </c>
      <c r="U47" s="1">
        <v>25</v>
      </c>
      <c r="V47" s="1">
        <v>10</v>
      </c>
      <c r="W47" s="1">
        <v>15</v>
      </c>
      <c r="X47" s="1">
        <v>265</v>
      </c>
      <c r="Y47" s="1">
        <v>132</v>
      </c>
      <c r="Z47" s="1">
        <v>133</v>
      </c>
      <c r="AA47" s="1">
        <v>9</v>
      </c>
      <c r="AB47" s="1">
        <v>5</v>
      </c>
      <c r="AC47" s="1">
        <v>4</v>
      </c>
      <c r="AD47" s="1">
        <v>27</v>
      </c>
      <c r="AE47" s="1">
        <v>11</v>
      </c>
      <c r="AF47" s="1">
        <v>16</v>
      </c>
      <c r="AG47" s="1">
        <v>9</v>
      </c>
      <c r="AH47" s="1">
        <v>6</v>
      </c>
      <c r="AI47" s="1">
        <v>3</v>
      </c>
      <c r="AJ47" s="1">
        <v>8</v>
      </c>
      <c r="AK47" s="1">
        <v>7</v>
      </c>
      <c r="AL47" s="1">
        <v>1</v>
      </c>
      <c r="AM47" s="29">
        <v>42</v>
      </c>
      <c r="AN47" s="1">
        <v>31</v>
      </c>
      <c r="AO47" s="1">
        <v>14</v>
      </c>
      <c r="AP47" s="1">
        <v>17</v>
      </c>
      <c r="AQ47" s="1">
        <v>25</v>
      </c>
      <c r="AR47" s="1">
        <v>8</v>
      </c>
      <c r="AS47" s="1">
        <v>17</v>
      </c>
      <c r="AT47" s="1">
        <v>17</v>
      </c>
      <c r="AU47" s="1">
        <v>7</v>
      </c>
      <c r="AV47" s="1">
        <v>10</v>
      </c>
      <c r="AW47" s="1">
        <v>19</v>
      </c>
      <c r="AX47" s="1">
        <v>10</v>
      </c>
      <c r="AY47" s="1">
        <v>9</v>
      </c>
      <c r="AZ47" s="1">
        <v>23</v>
      </c>
      <c r="BA47" s="1">
        <v>13</v>
      </c>
      <c r="BB47" s="1">
        <v>10</v>
      </c>
      <c r="BC47" s="1">
        <v>24</v>
      </c>
      <c r="BD47" s="1">
        <v>10</v>
      </c>
      <c r="BE47" s="1">
        <v>14</v>
      </c>
      <c r="BF47" s="29">
        <v>42</v>
      </c>
      <c r="BG47" s="1">
        <v>10</v>
      </c>
      <c r="BH47" s="1">
        <v>3</v>
      </c>
      <c r="BI47" s="1">
        <v>7</v>
      </c>
      <c r="BJ47" s="1">
        <v>15</v>
      </c>
      <c r="BK47" s="1">
        <v>7</v>
      </c>
      <c r="BL47" s="1">
        <v>8</v>
      </c>
      <c r="BM47" s="1">
        <v>7</v>
      </c>
      <c r="BN47" s="1">
        <v>3</v>
      </c>
      <c r="BO47" s="1">
        <v>4</v>
      </c>
      <c r="BP47" s="1">
        <v>10</v>
      </c>
      <c r="BQ47" s="1">
        <v>5</v>
      </c>
      <c r="BR47" s="1">
        <v>5</v>
      </c>
      <c r="BS47" s="1">
        <v>21</v>
      </c>
      <c r="BT47" s="1">
        <v>10</v>
      </c>
      <c r="BU47" s="1">
        <v>11</v>
      </c>
      <c r="BV47" s="1">
        <v>0</v>
      </c>
      <c r="BW47" s="1">
        <v>0</v>
      </c>
      <c r="BX47" s="1">
        <v>0</v>
      </c>
    </row>
    <row r="48" spans="1:76" x14ac:dyDescent="0.15">
      <c r="A48" s="29">
        <v>43</v>
      </c>
      <c r="B48" s="1">
        <v>615</v>
      </c>
      <c r="C48" s="1">
        <v>306</v>
      </c>
      <c r="D48" s="1">
        <v>309</v>
      </c>
      <c r="E48" s="1">
        <v>3</v>
      </c>
      <c r="F48" s="1">
        <v>2</v>
      </c>
      <c r="G48" s="1">
        <v>1</v>
      </c>
      <c r="H48" s="1">
        <v>19</v>
      </c>
      <c r="I48" s="1">
        <v>6</v>
      </c>
      <c r="J48" s="1">
        <v>13</v>
      </c>
      <c r="K48" s="1">
        <v>20</v>
      </c>
      <c r="L48" s="1">
        <v>9</v>
      </c>
      <c r="M48" s="1">
        <v>11</v>
      </c>
      <c r="N48" s="1">
        <v>23</v>
      </c>
      <c r="O48" s="1">
        <v>9</v>
      </c>
      <c r="P48" s="1">
        <v>14</v>
      </c>
      <c r="Q48" s="1">
        <v>41</v>
      </c>
      <c r="R48" s="1">
        <v>22</v>
      </c>
      <c r="S48" s="1">
        <v>19</v>
      </c>
      <c r="T48" s="29">
        <v>43</v>
      </c>
      <c r="U48" s="1">
        <v>30</v>
      </c>
      <c r="V48" s="1">
        <v>17</v>
      </c>
      <c r="W48" s="1">
        <v>13</v>
      </c>
      <c r="X48" s="1">
        <v>212</v>
      </c>
      <c r="Y48" s="1">
        <v>101</v>
      </c>
      <c r="Z48" s="1">
        <v>111</v>
      </c>
      <c r="AA48" s="1">
        <v>24</v>
      </c>
      <c r="AB48" s="1">
        <v>14</v>
      </c>
      <c r="AC48" s="1">
        <v>10</v>
      </c>
      <c r="AD48" s="1">
        <v>24</v>
      </c>
      <c r="AE48" s="1">
        <v>13</v>
      </c>
      <c r="AF48" s="1">
        <v>11</v>
      </c>
      <c r="AG48" s="1">
        <v>11</v>
      </c>
      <c r="AH48" s="1">
        <v>4</v>
      </c>
      <c r="AI48" s="1">
        <v>7</v>
      </c>
      <c r="AJ48" s="1">
        <v>8</v>
      </c>
      <c r="AK48" s="1">
        <v>5</v>
      </c>
      <c r="AL48" s="1">
        <v>3</v>
      </c>
      <c r="AM48" s="29">
        <v>43</v>
      </c>
      <c r="AN48" s="1">
        <v>28</v>
      </c>
      <c r="AO48" s="1">
        <v>13</v>
      </c>
      <c r="AP48" s="1">
        <v>15</v>
      </c>
      <c r="AQ48" s="1">
        <v>33</v>
      </c>
      <c r="AR48" s="1">
        <v>21</v>
      </c>
      <c r="AS48" s="1">
        <v>12</v>
      </c>
      <c r="AT48" s="1">
        <v>22</v>
      </c>
      <c r="AU48" s="1">
        <v>7</v>
      </c>
      <c r="AV48" s="1">
        <v>15</v>
      </c>
      <c r="AW48" s="1">
        <v>17</v>
      </c>
      <c r="AX48" s="1">
        <v>9</v>
      </c>
      <c r="AY48" s="1">
        <v>8</v>
      </c>
      <c r="AZ48" s="1">
        <v>14</v>
      </c>
      <c r="BA48" s="1">
        <v>10</v>
      </c>
      <c r="BB48" s="1">
        <v>4</v>
      </c>
      <c r="BC48" s="1">
        <v>16</v>
      </c>
      <c r="BD48" s="1">
        <v>8</v>
      </c>
      <c r="BE48" s="1">
        <v>8</v>
      </c>
      <c r="BF48" s="29">
        <v>43</v>
      </c>
      <c r="BG48" s="1">
        <v>14</v>
      </c>
      <c r="BH48" s="1">
        <v>7</v>
      </c>
      <c r="BI48" s="1">
        <v>7</v>
      </c>
      <c r="BJ48" s="1">
        <v>10</v>
      </c>
      <c r="BK48" s="1">
        <v>4</v>
      </c>
      <c r="BL48" s="1">
        <v>6</v>
      </c>
      <c r="BM48" s="1">
        <v>6</v>
      </c>
      <c r="BN48" s="1">
        <v>3</v>
      </c>
      <c r="BO48" s="1">
        <v>3</v>
      </c>
      <c r="BP48" s="1">
        <v>7</v>
      </c>
      <c r="BQ48" s="1">
        <v>5</v>
      </c>
      <c r="BR48" s="1">
        <v>2</v>
      </c>
      <c r="BS48" s="1">
        <v>32</v>
      </c>
      <c r="BT48" s="1">
        <v>17</v>
      </c>
      <c r="BU48" s="1">
        <v>15</v>
      </c>
      <c r="BV48" s="1">
        <v>1</v>
      </c>
      <c r="BW48" s="1">
        <v>0</v>
      </c>
      <c r="BX48" s="1">
        <v>1</v>
      </c>
    </row>
    <row r="49" spans="1:76" x14ac:dyDescent="0.15">
      <c r="A49" s="29">
        <v>44</v>
      </c>
      <c r="B49" s="1">
        <v>584</v>
      </c>
      <c r="C49" s="1">
        <v>282</v>
      </c>
      <c r="D49" s="1">
        <v>302</v>
      </c>
      <c r="E49" s="1">
        <v>4</v>
      </c>
      <c r="F49" s="1">
        <v>3</v>
      </c>
      <c r="G49" s="1">
        <v>1</v>
      </c>
      <c r="H49" s="1">
        <v>12</v>
      </c>
      <c r="I49" s="1">
        <v>8</v>
      </c>
      <c r="J49" s="1">
        <v>4</v>
      </c>
      <c r="K49" s="1">
        <v>29</v>
      </c>
      <c r="L49" s="1">
        <v>16</v>
      </c>
      <c r="M49" s="1">
        <v>13</v>
      </c>
      <c r="N49" s="1">
        <v>27</v>
      </c>
      <c r="O49" s="1">
        <v>15</v>
      </c>
      <c r="P49" s="1">
        <v>12</v>
      </c>
      <c r="Q49" s="1">
        <v>38</v>
      </c>
      <c r="R49" s="1">
        <v>17</v>
      </c>
      <c r="S49" s="1">
        <v>21</v>
      </c>
      <c r="T49" s="29">
        <v>44</v>
      </c>
      <c r="U49" s="1">
        <v>23</v>
      </c>
      <c r="V49" s="1">
        <v>13</v>
      </c>
      <c r="W49" s="1">
        <v>10</v>
      </c>
      <c r="X49" s="1">
        <v>199</v>
      </c>
      <c r="Y49" s="1">
        <v>79</v>
      </c>
      <c r="Z49" s="1">
        <v>120</v>
      </c>
      <c r="AA49" s="1">
        <v>20</v>
      </c>
      <c r="AB49" s="1">
        <v>7</v>
      </c>
      <c r="AC49" s="1">
        <v>13</v>
      </c>
      <c r="AD49" s="1">
        <v>20</v>
      </c>
      <c r="AE49" s="1">
        <v>9</v>
      </c>
      <c r="AF49" s="1">
        <v>11</v>
      </c>
      <c r="AG49" s="1">
        <v>5</v>
      </c>
      <c r="AH49" s="1">
        <v>2</v>
      </c>
      <c r="AI49" s="1">
        <v>3</v>
      </c>
      <c r="AJ49" s="1">
        <v>12</v>
      </c>
      <c r="AK49" s="1">
        <v>6</v>
      </c>
      <c r="AL49" s="1">
        <v>6</v>
      </c>
      <c r="AM49" s="29">
        <v>44</v>
      </c>
      <c r="AN49" s="1">
        <v>25</v>
      </c>
      <c r="AO49" s="1">
        <v>14</v>
      </c>
      <c r="AP49" s="1">
        <v>11</v>
      </c>
      <c r="AQ49" s="1">
        <v>31</v>
      </c>
      <c r="AR49" s="1">
        <v>18</v>
      </c>
      <c r="AS49" s="1">
        <v>13</v>
      </c>
      <c r="AT49" s="1">
        <v>14</v>
      </c>
      <c r="AU49" s="1">
        <v>11</v>
      </c>
      <c r="AV49" s="1">
        <v>3</v>
      </c>
      <c r="AW49" s="1">
        <v>21</v>
      </c>
      <c r="AX49" s="1">
        <v>10</v>
      </c>
      <c r="AY49" s="1">
        <v>11</v>
      </c>
      <c r="AZ49" s="1">
        <v>16</v>
      </c>
      <c r="BA49" s="1">
        <v>9</v>
      </c>
      <c r="BB49" s="1">
        <v>7</v>
      </c>
      <c r="BC49" s="1">
        <v>21</v>
      </c>
      <c r="BD49" s="1">
        <v>10</v>
      </c>
      <c r="BE49" s="1">
        <v>11</v>
      </c>
      <c r="BF49" s="29">
        <v>44</v>
      </c>
      <c r="BG49" s="1">
        <v>15</v>
      </c>
      <c r="BH49" s="1">
        <v>6</v>
      </c>
      <c r="BI49" s="1">
        <v>9</v>
      </c>
      <c r="BJ49" s="1">
        <v>14</v>
      </c>
      <c r="BK49" s="1">
        <v>5</v>
      </c>
      <c r="BL49" s="1">
        <v>9</v>
      </c>
      <c r="BM49" s="1">
        <v>4</v>
      </c>
      <c r="BN49" s="1">
        <v>2</v>
      </c>
      <c r="BO49" s="1">
        <v>2</v>
      </c>
      <c r="BP49" s="1">
        <v>11</v>
      </c>
      <c r="BQ49" s="1">
        <v>7</v>
      </c>
      <c r="BR49" s="1">
        <v>4</v>
      </c>
      <c r="BS49" s="1">
        <v>23</v>
      </c>
      <c r="BT49" s="1">
        <v>15</v>
      </c>
      <c r="BU49" s="1">
        <v>8</v>
      </c>
      <c r="BV49" s="1">
        <v>0</v>
      </c>
      <c r="BW49" s="1">
        <v>0</v>
      </c>
      <c r="BX49" s="1">
        <v>0</v>
      </c>
    </row>
    <row r="50" spans="1:76" x14ac:dyDescent="0.15">
      <c r="A50" s="29">
        <v>45</v>
      </c>
      <c r="B50" s="1">
        <v>602</v>
      </c>
      <c r="C50" s="1">
        <v>297</v>
      </c>
      <c r="D50" s="1">
        <v>305</v>
      </c>
      <c r="E50" s="1">
        <v>1</v>
      </c>
      <c r="F50" s="1">
        <v>0</v>
      </c>
      <c r="G50" s="1">
        <v>1</v>
      </c>
      <c r="H50" s="1">
        <v>8</v>
      </c>
      <c r="I50" s="1">
        <v>4</v>
      </c>
      <c r="J50" s="1">
        <v>4</v>
      </c>
      <c r="K50" s="1">
        <v>30</v>
      </c>
      <c r="L50" s="1">
        <v>9</v>
      </c>
      <c r="M50" s="1">
        <v>21</v>
      </c>
      <c r="N50" s="1">
        <v>22</v>
      </c>
      <c r="O50" s="1">
        <v>8</v>
      </c>
      <c r="P50" s="1">
        <v>14</v>
      </c>
      <c r="Q50" s="1">
        <v>46</v>
      </c>
      <c r="R50" s="1">
        <v>20</v>
      </c>
      <c r="S50" s="1">
        <v>26</v>
      </c>
      <c r="T50" s="29">
        <v>45</v>
      </c>
      <c r="U50" s="1">
        <v>34</v>
      </c>
      <c r="V50" s="1">
        <v>21</v>
      </c>
      <c r="W50" s="1">
        <v>13</v>
      </c>
      <c r="X50" s="1">
        <v>225</v>
      </c>
      <c r="Y50" s="1">
        <v>121</v>
      </c>
      <c r="Z50" s="1">
        <v>104</v>
      </c>
      <c r="AA50" s="1">
        <v>24</v>
      </c>
      <c r="AB50" s="1">
        <v>17</v>
      </c>
      <c r="AC50" s="1">
        <v>7</v>
      </c>
      <c r="AD50" s="1">
        <v>33</v>
      </c>
      <c r="AE50" s="1">
        <v>15</v>
      </c>
      <c r="AF50" s="1">
        <v>18</v>
      </c>
      <c r="AG50" s="1">
        <v>9</v>
      </c>
      <c r="AH50" s="1">
        <v>5</v>
      </c>
      <c r="AI50" s="1">
        <v>4</v>
      </c>
      <c r="AJ50" s="1">
        <v>13</v>
      </c>
      <c r="AK50" s="1">
        <v>4</v>
      </c>
      <c r="AL50" s="1">
        <v>9</v>
      </c>
      <c r="AM50" s="29">
        <v>45</v>
      </c>
      <c r="AN50" s="1">
        <v>30</v>
      </c>
      <c r="AO50" s="1">
        <v>12</v>
      </c>
      <c r="AP50" s="1">
        <v>18</v>
      </c>
      <c r="AQ50" s="1">
        <v>20</v>
      </c>
      <c r="AR50" s="1">
        <v>8</v>
      </c>
      <c r="AS50" s="1">
        <v>12</v>
      </c>
      <c r="AT50" s="1">
        <v>7</v>
      </c>
      <c r="AU50" s="1">
        <v>2</v>
      </c>
      <c r="AV50" s="1">
        <v>5</v>
      </c>
      <c r="AW50" s="1">
        <v>14</v>
      </c>
      <c r="AX50" s="1">
        <v>6</v>
      </c>
      <c r="AY50" s="1">
        <v>8</v>
      </c>
      <c r="AZ50" s="1">
        <v>12</v>
      </c>
      <c r="BA50" s="1">
        <v>11</v>
      </c>
      <c r="BB50" s="1">
        <v>1</v>
      </c>
      <c r="BC50" s="1">
        <v>11</v>
      </c>
      <c r="BD50" s="1">
        <v>1</v>
      </c>
      <c r="BE50" s="1">
        <v>10</v>
      </c>
      <c r="BF50" s="29">
        <v>45</v>
      </c>
      <c r="BG50" s="1">
        <v>7</v>
      </c>
      <c r="BH50" s="1">
        <v>4</v>
      </c>
      <c r="BI50" s="1">
        <v>3</v>
      </c>
      <c r="BJ50" s="1">
        <v>16</v>
      </c>
      <c r="BK50" s="1">
        <v>5</v>
      </c>
      <c r="BL50" s="1">
        <v>11</v>
      </c>
      <c r="BM50" s="1">
        <v>5</v>
      </c>
      <c r="BN50" s="1">
        <v>2</v>
      </c>
      <c r="BO50" s="1">
        <v>3</v>
      </c>
      <c r="BP50" s="1">
        <v>13</v>
      </c>
      <c r="BQ50" s="1">
        <v>8</v>
      </c>
      <c r="BR50" s="1">
        <v>5</v>
      </c>
      <c r="BS50" s="1">
        <v>21</v>
      </c>
      <c r="BT50" s="1">
        <v>13</v>
      </c>
      <c r="BU50" s="1">
        <v>8</v>
      </c>
      <c r="BV50" s="1">
        <v>1</v>
      </c>
      <c r="BW50" s="1">
        <v>1</v>
      </c>
      <c r="BX50" s="1">
        <v>0</v>
      </c>
    </row>
    <row r="51" spans="1:76" x14ac:dyDescent="0.15">
      <c r="A51" s="29">
        <v>46</v>
      </c>
      <c r="B51" s="1">
        <v>424</v>
      </c>
      <c r="C51" s="1">
        <v>209</v>
      </c>
      <c r="D51" s="1">
        <v>215</v>
      </c>
      <c r="E51" s="1">
        <v>0</v>
      </c>
      <c r="F51" s="1">
        <v>0</v>
      </c>
      <c r="G51" s="1">
        <v>0</v>
      </c>
      <c r="H51" s="1">
        <v>15</v>
      </c>
      <c r="I51" s="1">
        <v>8</v>
      </c>
      <c r="J51" s="1">
        <v>7</v>
      </c>
      <c r="K51" s="1">
        <v>24</v>
      </c>
      <c r="L51" s="1">
        <v>14</v>
      </c>
      <c r="M51" s="1">
        <v>10</v>
      </c>
      <c r="N51" s="1">
        <v>13</v>
      </c>
      <c r="O51" s="1">
        <v>5</v>
      </c>
      <c r="P51" s="1">
        <v>8</v>
      </c>
      <c r="Q51" s="1">
        <v>25</v>
      </c>
      <c r="R51" s="1">
        <v>9</v>
      </c>
      <c r="S51" s="1">
        <v>16</v>
      </c>
      <c r="T51" s="29">
        <v>46</v>
      </c>
      <c r="U51" s="1">
        <v>22</v>
      </c>
      <c r="V51" s="1">
        <v>8</v>
      </c>
      <c r="W51" s="1">
        <v>14</v>
      </c>
      <c r="X51" s="1">
        <v>142</v>
      </c>
      <c r="Y51" s="1">
        <v>78</v>
      </c>
      <c r="Z51" s="1">
        <v>64</v>
      </c>
      <c r="AA51" s="1">
        <v>12</v>
      </c>
      <c r="AB51" s="1">
        <v>7</v>
      </c>
      <c r="AC51" s="1">
        <v>5</v>
      </c>
      <c r="AD51" s="1">
        <v>22</v>
      </c>
      <c r="AE51" s="1">
        <v>15</v>
      </c>
      <c r="AF51" s="1">
        <v>7</v>
      </c>
      <c r="AG51" s="1">
        <v>4</v>
      </c>
      <c r="AH51" s="1">
        <v>2</v>
      </c>
      <c r="AI51" s="1">
        <v>2</v>
      </c>
      <c r="AJ51" s="1">
        <v>8</v>
      </c>
      <c r="AK51" s="1">
        <v>3</v>
      </c>
      <c r="AL51" s="1">
        <v>5</v>
      </c>
      <c r="AM51" s="29">
        <v>46</v>
      </c>
      <c r="AN51" s="1">
        <v>22</v>
      </c>
      <c r="AO51" s="1">
        <v>10</v>
      </c>
      <c r="AP51" s="1">
        <v>12</v>
      </c>
      <c r="AQ51" s="1">
        <v>21</v>
      </c>
      <c r="AR51" s="1">
        <v>9</v>
      </c>
      <c r="AS51" s="1">
        <v>12</v>
      </c>
      <c r="AT51" s="1">
        <v>10</v>
      </c>
      <c r="AU51" s="1">
        <v>4</v>
      </c>
      <c r="AV51" s="1">
        <v>6</v>
      </c>
      <c r="AW51" s="1">
        <v>12</v>
      </c>
      <c r="AX51" s="1">
        <v>6</v>
      </c>
      <c r="AY51" s="1">
        <v>6</v>
      </c>
      <c r="AZ51" s="1">
        <v>10</v>
      </c>
      <c r="BA51" s="1">
        <v>4</v>
      </c>
      <c r="BB51" s="1">
        <v>6</v>
      </c>
      <c r="BC51" s="1">
        <v>15</v>
      </c>
      <c r="BD51" s="1">
        <v>8</v>
      </c>
      <c r="BE51" s="1">
        <v>7</v>
      </c>
      <c r="BF51" s="29">
        <v>46</v>
      </c>
      <c r="BG51" s="1">
        <v>14</v>
      </c>
      <c r="BH51" s="1">
        <v>5</v>
      </c>
      <c r="BI51" s="1">
        <v>9</v>
      </c>
      <c r="BJ51" s="1">
        <v>4</v>
      </c>
      <c r="BK51" s="1">
        <v>0</v>
      </c>
      <c r="BL51" s="1">
        <v>4</v>
      </c>
      <c r="BM51" s="1">
        <v>5</v>
      </c>
      <c r="BN51" s="1">
        <v>1</v>
      </c>
      <c r="BO51" s="1">
        <v>4</v>
      </c>
      <c r="BP51" s="1">
        <v>5</v>
      </c>
      <c r="BQ51" s="1">
        <v>2</v>
      </c>
      <c r="BR51" s="1">
        <v>3</v>
      </c>
      <c r="BS51" s="1">
        <v>19</v>
      </c>
      <c r="BT51" s="1">
        <v>11</v>
      </c>
      <c r="BU51" s="1">
        <v>8</v>
      </c>
      <c r="BV51" s="1">
        <v>0</v>
      </c>
      <c r="BW51" s="1">
        <v>0</v>
      </c>
      <c r="BX51" s="1">
        <v>0</v>
      </c>
    </row>
    <row r="52" spans="1:76" x14ac:dyDescent="0.15">
      <c r="A52" s="29">
        <v>47</v>
      </c>
      <c r="B52" s="1">
        <v>480</v>
      </c>
      <c r="C52" s="1">
        <v>237</v>
      </c>
      <c r="D52" s="1">
        <v>243</v>
      </c>
      <c r="E52" s="1">
        <v>0</v>
      </c>
      <c r="F52" s="1">
        <v>0</v>
      </c>
      <c r="G52" s="1">
        <v>0</v>
      </c>
      <c r="H52" s="1">
        <v>17</v>
      </c>
      <c r="I52" s="1">
        <v>9</v>
      </c>
      <c r="J52" s="1">
        <v>8</v>
      </c>
      <c r="K52" s="1">
        <v>20</v>
      </c>
      <c r="L52" s="1">
        <v>13</v>
      </c>
      <c r="M52" s="1">
        <v>7</v>
      </c>
      <c r="N52" s="1">
        <v>17</v>
      </c>
      <c r="O52" s="1">
        <v>8</v>
      </c>
      <c r="P52" s="1">
        <v>9</v>
      </c>
      <c r="Q52" s="1">
        <v>32</v>
      </c>
      <c r="R52" s="1">
        <v>19</v>
      </c>
      <c r="S52" s="1">
        <v>13</v>
      </c>
      <c r="T52" s="29">
        <v>47</v>
      </c>
      <c r="U52" s="1">
        <v>27</v>
      </c>
      <c r="V52" s="1">
        <v>14</v>
      </c>
      <c r="W52" s="1">
        <v>13</v>
      </c>
      <c r="X52" s="1">
        <v>166</v>
      </c>
      <c r="Y52" s="1">
        <v>90</v>
      </c>
      <c r="Z52" s="1">
        <v>76</v>
      </c>
      <c r="AA52" s="1">
        <v>18</v>
      </c>
      <c r="AB52" s="1">
        <v>7</v>
      </c>
      <c r="AC52" s="1">
        <v>11</v>
      </c>
      <c r="AD52" s="1">
        <v>21</v>
      </c>
      <c r="AE52" s="1">
        <v>10</v>
      </c>
      <c r="AF52" s="1">
        <v>11</v>
      </c>
      <c r="AG52" s="1">
        <v>7</v>
      </c>
      <c r="AH52" s="1">
        <v>1</v>
      </c>
      <c r="AI52" s="1">
        <v>6</v>
      </c>
      <c r="AJ52" s="1">
        <v>3</v>
      </c>
      <c r="AK52" s="1">
        <v>0</v>
      </c>
      <c r="AL52" s="1">
        <v>3</v>
      </c>
      <c r="AM52" s="29">
        <v>47</v>
      </c>
      <c r="AN52" s="1">
        <v>19</v>
      </c>
      <c r="AO52" s="1">
        <v>5</v>
      </c>
      <c r="AP52" s="1">
        <v>14</v>
      </c>
      <c r="AQ52" s="1">
        <v>16</v>
      </c>
      <c r="AR52" s="1">
        <v>7</v>
      </c>
      <c r="AS52" s="1">
        <v>9</v>
      </c>
      <c r="AT52" s="1">
        <v>9</v>
      </c>
      <c r="AU52" s="1">
        <v>7</v>
      </c>
      <c r="AV52" s="1">
        <v>2</v>
      </c>
      <c r="AW52" s="1">
        <v>25</v>
      </c>
      <c r="AX52" s="1">
        <v>11</v>
      </c>
      <c r="AY52" s="1">
        <v>14</v>
      </c>
      <c r="AZ52" s="1">
        <v>16</v>
      </c>
      <c r="BA52" s="1">
        <v>8</v>
      </c>
      <c r="BB52" s="1">
        <v>8</v>
      </c>
      <c r="BC52" s="1">
        <v>16</v>
      </c>
      <c r="BD52" s="1">
        <v>6</v>
      </c>
      <c r="BE52" s="1">
        <v>10</v>
      </c>
      <c r="BF52" s="29">
        <v>47</v>
      </c>
      <c r="BG52" s="1">
        <v>12</v>
      </c>
      <c r="BH52" s="1">
        <v>5</v>
      </c>
      <c r="BI52" s="1">
        <v>7</v>
      </c>
      <c r="BJ52" s="1">
        <v>4</v>
      </c>
      <c r="BK52" s="1">
        <v>0</v>
      </c>
      <c r="BL52" s="1">
        <v>4</v>
      </c>
      <c r="BM52" s="1">
        <v>1</v>
      </c>
      <c r="BN52" s="1">
        <v>0</v>
      </c>
      <c r="BO52" s="1">
        <v>1</v>
      </c>
      <c r="BP52" s="1">
        <v>10</v>
      </c>
      <c r="BQ52" s="1">
        <v>3</v>
      </c>
      <c r="BR52" s="1">
        <v>7</v>
      </c>
      <c r="BS52" s="1">
        <v>24</v>
      </c>
      <c r="BT52" s="1">
        <v>14</v>
      </c>
      <c r="BU52" s="1">
        <v>10</v>
      </c>
      <c r="BV52" s="1">
        <v>0</v>
      </c>
      <c r="BW52" s="1">
        <v>0</v>
      </c>
      <c r="BX52" s="1">
        <v>0</v>
      </c>
    </row>
    <row r="53" spans="1:76" x14ac:dyDescent="0.15">
      <c r="A53" s="29">
        <v>48</v>
      </c>
      <c r="B53" s="1">
        <v>649</v>
      </c>
      <c r="C53" s="1">
        <v>325</v>
      </c>
      <c r="D53" s="1">
        <v>324</v>
      </c>
      <c r="E53" s="1">
        <v>2</v>
      </c>
      <c r="F53" s="1">
        <v>1</v>
      </c>
      <c r="G53" s="1">
        <v>1</v>
      </c>
      <c r="H53" s="1">
        <v>10</v>
      </c>
      <c r="I53" s="1">
        <v>5</v>
      </c>
      <c r="J53" s="1">
        <v>5</v>
      </c>
      <c r="K53" s="1">
        <v>33</v>
      </c>
      <c r="L53" s="1">
        <v>16</v>
      </c>
      <c r="M53" s="1">
        <v>17</v>
      </c>
      <c r="N53" s="1">
        <v>32</v>
      </c>
      <c r="O53" s="1">
        <v>13</v>
      </c>
      <c r="P53" s="1">
        <v>19</v>
      </c>
      <c r="Q53" s="1">
        <v>48</v>
      </c>
      <c r="R53" s="1">
        <v>27</v>
      </c>
      <c r="S53" s="1">
        <v>21</v>
      </c>
      <c r="T53" s="29">
        <v>48</v>
      </c>
      <c r="U53" s="1">
        <v>30</v>
      </c>
      <c r="V53" s="1">
        <v>15</v>
      </c>
      <c r="W53" s="1">
        <v>15</v>
      </c>
      <c r="X53" s="1">
        <v>218</v>
      </c>
      <c r="Y53" s="1">
        <v>117</v>
      </c>
      <c r="Z53" s="1">
        <v>101</v>
      </c>
      <c r="AA53" s="1">
        <v>24</v>
      </c>
      <c r="AB53" s="1">
        <v>11</v>
      </c>
      <c r="AC53" s="1">
        <v>13</v>
      </c>
      <c r="AD53" s="1">
        <v>26</v>
      </c>
      <c r="AE53" s="1">
        <v>14</v>
      </c>
      <c r="AF53" s="1">
        <v>12</v>
      </c>
      <c r="AG53" s="1">
        <v>10</v>
      </c>
      <c r="AH53" s="1">
        <v>3</v>
      </c>
      <c r="AI53" s="1">
        <v>7</v>
      </c>
      <c r="AJ53" s="1">
        <v>8</v>
      </c>
      <c r="AK53" s="1">
        <v>3</v>
      </c>
      <c r="AL53" s="1">
        <v>5</v>
      </c>
      <c r="AM53" s="29">
        <v>48</v>
      </c>
      <c r="AN53" s="1">
        <v>19</v>
      </c>
      <c r="AO53" s="1">
        <v>9</v>
      </c>
      <c r="AP53" s="1">
        <v>10</v>
      </c>
      <c r="AQ53" s="1">
        <v>36</v>
      </c>
      <c r="AR53" s="1">
        <v>18</v>
      </c>
      <c r="AS53" s="1">
        <v>18</v>
      </c>
      <c r="AT53" s="1">
        <v>17</v>
      </c>
      <c r="AU53" s="1">
        <v>7</v>
      </c>
      <c r="AV53" s="1">
        <v>10</v>
      </c>
      <c r="AW53" s="1">
        <v>22</v>
      </c>
      <c r="AX53" s="1">
        <v>14</v>
      </c>
      <c r="AY53" s="1">
        <v>8</v>
      </c>
      <c r="AZ53" s="1">
        <v>23</v>
      </c>
      <c r="BA53" s="1">
        <v>11</v>
      </c>
      <c r="BB53" s="1">
        <v>12</v>
      </c>
      <c r="BC53" s="1">
        <v>21</v>
      </c>
      <c r="BD53" s="1">
        <v>11</v>
      </c>
      <c r="BE53" s="1">
        <v>10</v>
      </c>
      <c r="BF53" s="29">
        <v>48</v>
      </c>
      <c r="BG53" s="1">
        <v>12</v>
      </c>
      <c r="BH53" s="1">
        <v>6</v>
      </c>
      <c r="BI53" s="1">
        <v>6</v>
      </c>
      <c r="BJ53" s="1">
        <v>21</v>
      </c>
      <c r="BK53" s="1">
        <v>10</v>
      </c>
      <c r="BL53" s="1">
        <v>11</v>
      </c>
      <c r="BM53" s="1">
        <v>13</v>
      </c>
      <c r="BN53" s="1">
        <v>5</v>
      </c>
      <c r="BO53" s="1">
        <v>8</v>
      </c>
      <c r="BP53" s="1">
        <v>11</v>
      </c>
      <c r="BQ53" s="1">
        <v>3</v>
      </c>
      <c r="BR53" s="1">
        <v>8</v>
      </c>
      <c r="BS53" s="1">
        <v>12</v>
      </c>
      <c r="BT53" s="1">
        <v>6</v>
      </c>
      <c r="BU53" s="1">
        <v>6</v>
      </c>
      <c r="BV53" s="1">
        <v>1</v>
      </c>
      <c r="BW53" s="1">
        <v>0</v>
      </c>
      <c r="BX53" s="1">
        <v>1</v>
      </c>
    </row>
    <row r="54" spans="1:76" x14ac:dyDescent="0.15">
      <c r="A54" s="29">
        <v>49</v>
      </c>
      <c r="B54" s="1">
        <v>518</v>
      </c>
      <c r="C54" s="1">
        <v>265</v>
      </c>
      <c r="D54" s="1">
        <v>253</v>
      </c>
      <c r="E54" s="1">
        <v>1</v>
      </c>
      <c r="F54" s="1">
        <v>1</v>
      </c>
      <c r="G54" s="1">
        <v>0</v>
      </c>
      <c r="H54" s="1">
        <v>8</v>
      </c>
      <c r="I54" s="1">
        <v>4</v>
      </c>
      <c r="J54" s="1">
        <v>4</v>
      </c>
      <c r="K54" s="1">
        <v>21</v>
      </c>
      <c r="L54" s="1">
        <v>11</v>
      </c>
      <c r="M54" s="1">
        <v>10</v>
      </c>
      <c r="N54" s="1">
        <v>13</v>
      </c>
      <c r="O54" s="1">
        <v>4</v>
      </c>
      <c r="P54" s="1">
        <v>9</v>
      </c>
      <c r="Q54" s="1">
        <v>33</v>
      </c>
      <c r="R54" s="1">
        <v>19</v>
      </c>
      <c r="S54" s="1">
        <v>14</v>
      </c>
      <c r="T54" s="29">
        <v>49</v>
      </c>
      <c r="U54" s="1">
        <v>16</v>
      </c>
      <c r="V54" s="1">
        <v>7</v>
      </c>
      <c r="W54" s="1">
        <v>9</v>
      </c>
      <c r="X54" s="1">
        <v>162</v>
      </c>
      <c r="Y54" s="1">
        <v>80</v>
      </c>
      <c r="Z54" s="1">
        <v>82</v>
      </c>
      <c r="AA54" s="1">
        <v>22</v>
      </c>
      <c r="AB54" s="1">
        <v>14</v>
      </c>
      <c r="AC54" s="1">
        <v>8</v>
      </c>
      <c r="AD54" s="1">
        <v>18</v>
      </c>
      <c r="AE54" s="1">
        <v>6</v>
      </c>
      <c r="AF54" s="1">
        <v>12</v>
      </c>
      <c r="AG54" s="1">
        <v>8</v>
      </c>
      <c r="AH54" s="1">
        <v>5</v>
      </c>
      <c r="AI54" s="1">
        <v>3</v>
      </c>
      <c r="AJ54" s="1">
        <v>6</v>
      </c>
      <c r="AK54" s="1">
        <v>2</v>
      </c>
      <c r="AL54" s="1">
        <v>4</v>
      </c>
      <c r="AM54" s="29">
        <v>49</v>
      </c>
      <c r="AN54" s="1">
        <v>28</v>
      </c>
      <c r="AO54" s="1">
        <v>16</v>
      </c>
      <c r="AP54" s="1">
        <v>12</v>
      </c>
      <c r="AQ54" s="1">
        <v>32</v>
      </c>
      <c r="AR54" s="1">
        <v>18</v>
      </c>
      <c r="AS54" s="1">
        <v>14</v>
      </c>
      <c r="AT54" s="1">
        <v>18</v>
      </c>
      <c r="AU54" s="1">
        <v>12</v>
      </c>
      <c r="AV54" s="1">
        <v>6</v>
      </c>
      <c r="AW54" s="1">
        <v>21</v>
      </c>
      <c r="AX54" s="1">
        <v>12</v>
      </c>
      <c r="AY54" s="1">
        <v>9</v>
      </c>
      <c r="AZ54" s="1">
        <v>21</v>
      </c>
      <c r="BA54" s="1">
        <v>10</v>
      </c>
      <c r="BB54" s="1">
        <v>11</v>
      </c>
      <c r="BC54" s="1">
        <v>17</v>
      </c>
      <c r="BD54" s="1">
        <v>7</v>
      </c>
      <c r="BE54" s="1">
        <v>10</v>
      </c>
      <c r="BF54" s="29">
        <v>49</v>
      </c>
      <c r="BG54" s="1">
        <v>16</v>
      </c>
      <c r="BH54" s="1">
        <v>5</v>
      </c>
      <c r="BI54" s="1">
        <v>11</v>
      </c>
      <c r="BJ54" s="1">
        <v>15</v>
      </c>
      <c r="BK54" s="1">
        <v>7</v>
      </c>
      <c r="BL54" s="1">
        <v>8</v>
      </c>
      <c r="BM54" s="1">
        <v>8</v>
      </c>
      <c r="BN54" s="1">
        <v>6</v>
      </c>
      <c r="BO54" s="1">
        <v>2</v>
      </c>
      <c r="BP54" s="1">
        <v>13</v>
      </c>
      <c r="BQ54" s="1">
        <v>7</v>
      </c>
      <c r="BR54" s="1">
        <v>6</v>
      </c>
      <c r="BS54" s="1">
        <v>21</v>
      </c>
      <c r="BT54" s="1">
        <v>12</v>
      </c>
      <c r="BU54" s="1">
        <v>9</v>
      </c>
      <c r="BV54" s="1">
        <v>0</v>
      </c>
      <c r="BW54" s="1">
        <v>0</v>
      </c>
      <c r="BX54" s="1">
        <v>0</v>
      </c>
    </row>
    <row r="55" spans="1:76" x14ac:dyDescent="0.15">
      <c r="A55" s="29">
        <v>50</v>
      </c>
      <c r="B55" s="1">
        <v>688</v>
      </c>
      <c r="C55" s="1">
        <v>300</v>
      </c>
      <c r="D55" s="1">
        <v>388</v>
      </c>
      <c r="E55" s="1">
        <v>4</v>
      </c>
      <c r="F55" s="1">
        <v>3</v>
      </c>
      <c r="G55" s="1">
        <v>1</v>
      </c>
      <c r="H55" s="1">
        <v>13</v>
      </c>
      <c r="I55" s="1">
        <v>4</v>
      </c>
      <c r="J55" s="1">
        <v>9</v>
      </c>
      <c r="K55" s="1">
        <v>35</v>
      </c>
      <c r="L55" s="1">
        <v>15</v>
      </c>
      <c r="M55" s="1">
        <v>20</v>
      </c>
      <c r="N55" s="1">
        <v>24</v>
      </c>
      <c r="O55" s="1">
        <v>7</v>
      </c>
      <c r="P55" s="1">
        <v>17</v>
      </c>
      <c r="Q55" s="1">
        <v>49</v>
      </c>
      <c r="R55" s="1">
        <v>19</v>
      </c>
      <c r="S55" s="1">
        <v>30</v>
      </c>
      <c r="T55" s="29">
        <v>50</v>
      </c>
      <c r="U55" s="1">
        <v>36</v>
      </c>
      <c r="V55" s="1">
        <v>13</v>
      </c>
      <c r="W55" s="1">
        <v>23</v>
      </c>
      <c r="X55" s="1">
        <v>200</v>
      </c>
      <c r="Y55" s="1">
        <v>89</v>
      </c>
      <c r="Z55" s="1">
        <v>111</v>
      </c>
      <c r="AA55" s="1">
        <v>29</v>
      </c>
      <c r="AB55" s="1">
        <v>10</v>
      </c>
      <c r="AC55" s="1">
        <v>19</v>
      </c>
      <c r="AD55" s="1">
        <v>17</v>
      </c>
      <c r="AE55" s="1">
        <v>7</v>
      </c>
      <c r="AF55" s="1">
        <v>10</v>
      </c>
      <c r="AG55" s="1">
        <v>8</v>
      </c>
      <c r="AH55" s="1">
        <v>1</v>
      </c>
      <c r="AI55" s="1">
        <v>7</v>
      </c>
      <c r="AJ55" s="1">
        <v>8</v>
      </c>
      <c r="AK55" s="1">
        <v>6</v>
      </c>
      <c r="AL55" s="1">
        <v>2</v>
      </c>
      <c r="AM55" s="29">
        <v>50</v>
      </c>
      <c r="AN55" s="1">
        <v>34</v>
      </c>
      <c r="AO55" s="1">
        <v>18</v>
      </c>
      <c r="AP55" s="1">
        <v>16</v>
      </c>
      <c r="AQ55" s="1">
        <v>43</v>
      </c>
      <c r="AR55" s="1">
        <v>22</v>
      </c>
      <c r="AS55" s="1">
        <v>21</v>
      </c>
      <c r="AT55" s="1">
        <v>11</v>
      </c>
      <c r="AU55" s="1">
        <v>5</v>
      </c>
      <c r="AV55" s="1">
        <v>6</v>
      </c>
      <c r="AW55" s="1">
        <v>35</v>
      </c>
      <c r="AX55" s="1">
        <v>14</v>
      </c>
      <c r="AY55" s="1">
        <v>21</v>
      </c>
      <c r="AZ55" s="1">
        <v>18</v>
      </c>
      <c r="BA55" s="1">
        <v>5</v>
      </c>
      <c r="BB55" s="1">
        <v>13</v>
      </c>
      <c r="BC55" s="1">
        <v>30</v>
      </c>
      <c r="BD55" s="1">
        <v>16</v>
      </c>
      <c r="BE55" s="1">
        <v>14</v>
      </c>
      <c r="BF55" s="29">
        <v>50</v>
      </c>
      <c r="BG55" s="1">
        <v>19</v>
      </c>
      <c r="BH55" s="1">
        <v>4</v>
      </c>
      <c r="BI55" s="1">
        <v>15</v>
      </c>
      <c r="BJ55" s="1">
        <v>26</v>
      </c>
      <c r="BK55" s="1">
        <v>15</v>
      </c>
      <c r="BL55" s="1">
        <v>11</v>
      </c>
      <c r="BM55" s="1">
        <v>7</v>
      </c>
      <c r="BN55" s="1">
        <v>2</v>
      </c>
      <c r="BO55" s="1">
        <v>5</v>
      </c>
      <c r="BP55" s="1">
        <v>17</v>
      </c>
      <c r="BQ55" s="1">
        <v>9</v>
      </c>
      <c r="BR55" s="1">
        <v>8</v>
      </c>
      <c r="BS55" s="1">
        <v>24</v>
      </c>
      <c r="BT55" s="1">
        <v>15</v>
      </c>
      <c r="BU55" s="1">
        <v>9</v>
      </c>
      <c r="BV55" s="1">
        <v>1</v>
      </c>
      <c r="BW55" s="1">
        <v>1</v>
      </c>
      <c r="BX55" s="1">
        <v>0</v>
      </c>
    </row>
    <row r="56" spans="1:76" x14ac:dyDescent="0.15">
      <c r="A56" s="29">
        <v>51</v>
      </c>
      <c r="B56" s="1">
        <v>404</v>
      </c>
      <c r="C56" s="1">
        <v>202</v>
      </c>
      <c r="D56" s="1">
        <v>202</v>
      </c>
      <c r="E56" s="1">
        <v>0</v>
      </c>
      <c r="F56" s="1">
        <v>0</v>
      </c>
      <c r="G56" s="1">
        <v>0</v>
      </c>
      <c r="H56" s="1">
        <v>12</v>
      </c>
      <c r="I56" s="1">
        <v>7</v>
      </c>
      <c r="J56" s="1">
        <v>5</v>
      </c>
      <c r="K56" s="1">
        <v>29</v>
      </c>
      <c r="L56" s="1">
        <v>13</v>
      </c>
      <c r="M56" s="1">
        <v>16</v>
      </c>
      <c r="N56" s="1">
        <v>13</v>
      </c>
      <c r="O56" s="1">
        <v>5</v>
      </c>
      <c r="P56" s="1">
        <v>8</v>
      </c>
      <c r="Q56" s="1">
        <v>20</v>
      </c>
      <c r="R56" s="1">
        <v>11</v>
      </c>
      <c r="S56" s="1">
        <v>9</v>
      </c>
      <c r="T56" s="29">
        <v>51</v>
      </c>
      <c r="U56" s="1">
        <v>18</v>
      </c>
      <c r="V56" s="1">
        <v>9</v>
      </c>
      <c r="W56" s="1">
        <v>9</v>
      </c>
      <c r="X56" s="1">
        <v>133</v>
      </c>
      <c r="Y56" s="1">
        <v>68</v>
      </c>
      <c r="Z56" s="1">
        <v>65</v>
      </c>
      <c r="AA56" s="1">
        <v>13</v>
      </c>
      <c r="AB56" s="1">
        <v>9</v>
      </c>
      <c r="AC56" s="1">
        <v>4</v>
      </c>
      <c r="AD56" s="1">
        <v>14</v>
      </c>
      <c r="AE56" s="1">
        <v>8</v>
      </c>
      <c r="AF56" s="1">
        <v>6</v>
      </c>
      <c r="AG56" s="1">
        <v>3</v>
      </c>
      <c r="AH56" s="1">
        <v>1</v>
      </c>
      <c r="AI56" s="1">
        <v>2</v>
      </c>
      <c r="AJ56" s="1">
        <v>3</v>
      </c>
      <c r="AK56" s="1">
        <v>2</v>
      </c>
      <c r="AL56" s="1">
        <v>1</v>
      </c>
      <c r="AM56" s="29">
        <v>51</v>
      </c>
      <c r="AN56" s="1">
        <v>24</v>
      </c>
      <c r="AO56" s="1">
        <v>10</v>
      </c>
      <c r="AP56" s="1">
        <v>14</v>
      </c>
      <c r="AQ56" s="1">
        <v>29</v>
      </c>
      <c r="AR56" s="1">
        <v>12</v>
      </c>
      <c r="AS56" s="1">
        <v>17</v>
      </c>
      <c r="AT56" s="1">
        <v>9</v>
      </c>
      <c r="AU56" s="1">
        <v>3</v>
      </c>
      <c r="AV56" s="1">
        <v>6</v>
      </c>
      <c r="AW56" s="1">
        <v>16</v>
      </c>
      <c r="AX56" s="1">
        <v>6</v>
      </c>
      <c r="AY56" s="1">
        <v>10</v>
      </c>
      <c r="AZ56" s="1">
        <v>8</v>
      </c>
      <c r="BA56" s="1">
        <v>5</v>
      </c>
      <c r="BB56" s="1">
        <v>3</v>
      </c>
      <c r="BC56" s="1">
        <v>9</v>
      </c>
      <c r="BD56" s="1">
        <v>4</v>
      </c>
      <c r="BE56" s="1">
        <v>5</v>
      </c>
      <c r="BF56" s="29">
        <v>51</v>
      </c>
      <c r="BG56" s="1">
        <v>10</v>
      </c>
      <c r="BH56" s="1">
        <v>4</v>
      </c>
      <c r="BI56" s="1">
        <v>6</v>
      </c>
      <c r="BJ56" s="1">
        <v>14</v>
      </c>
      <c r="BK56" s="1">
        <v>6</v>
      </c>
      <c r="BL56" s="1">
        <v>8</v>
      </c>
      <c r="BM56" s="1">
        <v>3</v>
      </c>
      <c r="BN56" s="1">
        <v>3</v>
      </c>
      <c r="BO56" s="1">
        <v>0</v>
      </c>
      <c r="BP56" s="1">
        <v>13</v>
      </c>
      <c r="BQ56" s="1">
        <v>9</v>
      </c>
      <c r="BR56" s="1">
        <v>4</v>
      </c>
      <c r="BS56" s="1">
        <v>11</v>
      </c>
      <c r="BT56" s="1">
        <v>7</v>
      </c>
      <c r="BU56" s="1">
        <v>4</v>
      </c>
      <c r="BV56" s="1">
        <v>0</v>
      </c>
      <c r="BW56" s="1">
        <v>0</v>
      </c>
      <c r="BX56" s="1">
        <v>0</v>
      </c>
    </row>
    <row r="57" spans="1:76" x14ac:dyDescent="0.15">
      <c r="A57" s="29">
        <v>52</v>
      </c>
      <c r="B57" s="1">
        <v>397</v>
      </c>
      <c r="C57" s="1">
        <v>181</v>
      </c>
      <c r="D57" s="1">
        <v>216</v>
      </c>
      <c r="E57" s="1">
        <v>0</v>
      </c>
      <c r="F57" s="1">
        <v>0</v>
      </c>
      <c r="G57" s="1">
        <v>0</v>
      </c>
      <c r="H57" s="1">
        <v>5</v>
      </c>
      <c r="I57" s="1">
        <v>1</v>
      </c>
      <c r="J57" s="1">
        <v>4</v>
      </c>
      <c r="K57" s="1">
        <v>19</v>
      </c>
      <c r="L57" s="1">
        <v>6</v>
      </c>
      <c r="M57" s="1">
        <v>13</v>
      </c>
      <c r="N57" s="1">
        <v>9</v>
      </c>
      <c r="O57" s="1">
        <v>4</v>
      </c>
      <c r="P57" s="1">
        <v>5</v>
      </c>
      <c r="Q57" s="1">
        <v>34</v>
      </c>
      <c r="R57" s="1">
        <v>16</v>
      </c>
      <c r="S57" s="1">
        <v>18</v>
      </c>
      <c r="T57" s="29">
        <v>52</v>
      </c>
      <c r="U57" s="1">
        <v>21</v>
      </c>
      <c r="V57" s="1">
        <v>9</v>
      </c>
      <c r="W57" s="1">
        <v>12</v>
      </c>
      <c r="X57" s="1">
        <v>111</v>
      </c>
      <c r="Y57" s="1">
        <v>57</v>
      </c>
      <c r="Z57" s="1">
        <v>54</v>
      </c>
      <c r="AA57" s="1">
        <v>23</v>
      </c>
      <c r="AB57" s="1">
        <v>11</v>
      </c>
      <c r="AC57" s="1">
        <v>12</v>
      </c>
      <c r="AD57" s="1">
        <v>16</v>
      </c>
      <c r="AE57" s="1">
        <v>8</v>
      </c>
      <c r="AF57" s="1">
        <v>8</v>
      </c>
      <c r="AG57" s="1">
        <v>11</v>
      </c>
      <c r="AH57" s="1">
        <v>7</v>
      </c>
      <c r="AI57" s="1">
        <v>4</v>
      </c>
      <c r="AJ57" s="1">
        <v>8</v>
      </c>
      <c r="AK57" s="1">
        <v>6</v>
      </c>
      <c r="AL57" s="1">
        <v>2</v>
      </c>
      <c r="AM57" s="29">
        <v>52</v>
      </c>
      <c r="AN57" s="1">
        <v>16</v>
      </c>
      <c r="AO57" s="1">
        <v>8</v>
      </c>
      <c r="AP57" s="1">
        <v>8</v>
      </c>
      <c r="AQ57" s="1">
        <v>27</v>
      </c>
      <c r="AR57" s="1">
        <v>13</v>
      </c>
      <c r="AS57" s="1">
        <v>14</v>
      </c>
      <c r="AT57" s="1">
        <v>10</v>
      </c>
      <c r="AU57" s="1">
        <v>3</v>
      </c>
      <c r="AV57" s="1">
        <v>7</v>
      </c>
      <c r="AW57" s="1">
        <v>17</v>
      </c>
      <c r="AX57" s="1">
        <v>10</v>
      </c>
      <c r="AY57" s="1">
        <v>7</v>
      </c>
      <c r="AZ57" s="1">
        <v>16</v>
      </c>
      <c r="BA57" s="1">
        <v>7</v>
      </c>
      <c r="BB57" s="1">
        <v>9</v>
      </c>
      <c r="BC57" s="1">
        <v>6</v>
      </c>
      <c r="BD57" s="1">
        <v>2</v>
      </c>
      <c r="BE57" s="1">
        <v>4</v>
      </c>
      <c r="BF57" s="29">
        <v>52</v>
      </c>
      <c r="BG57" s="1">
        <v>7</v>
      </c>
      <c r="BH57" s="1">
        <v>0</v>
      </c>
      <c r="BI57" s="1">
        <v>7</v>
      </c>
      <c r="BJ57" s="1">
        <v>17</v>
      </c>
      <c r="BK57" s="1">
        <v>5</v>
      </c>
      <c r="BL57" s="1">
        <v>12</v>
      </c>
      <c r="BM57" s="1">
        <v>7</v>
      </c>
      <c r="BN57" s="1">
        <v>3</v>
      </c>
      <c r="BO57" s="1">
        <v>4</v>
      </c>
      <c r="BP57" s="1">
        <v>5</v>
      </c>
      <c r="BQ57" s="1">
        <v>2</v>
      </c>
      <c r="BR57" s="1">
        <v>3</v>
      </c>
      <c r="BS57" s="1">
        <v>12</v>
      </c>
      <c r="BT57" s="1">
        <v>3</v>
      </c>
      <c r="BU57" s="1">
        <v>9</v>
      </c>
      <c r="BV57" s="1">
        <v>0</v>
      </c>
      <c r="BW57" s="1">
        <v>0</v>
      </c>
      <c r="BX57" s="1">
        <v>0</v>
      </c>
    </row>
    <row r="58" spans="1:76" x14ac:dyDescent="0.15">
      <c r="A58" s="29">
        <v>53</v>
      </c>
      <c r="B58" s="1">
        <v>435</v>
      </c>
      <c r="C58" s="1">
        <v>220</v>
      </c>
      <c r="D58" s="1">
        <v>215</v>
      </c>
      <c r="E58" s="1">
        <v>1</v>
      </c>
      <c r="F58" s="1">
        <v>0</v>
      </c>
      <c r="G58" s="1">
        <v>1</v>
      </c>
      <c r="H58" s="1">
        <v>7</v>
      </c>
      <c r="I58" s="1">
        <v>5</v>
      </c>
      <c r="J58" s="1">
        <v>2</v>
      </c>
      <c r="K58" s="1">
        <v>20</v>
      </c>
      <c r="L58" s="1">
        <v>10</v>
      </c>
      <c r="M58" s="1">
        <v>10</v>
      </c>
      <c r="N58" s="1">
        <v>21</v>
      </c>
      <c r="O58" s="1">
        <v>9</v>
      </c>
      <c r="P58" s="1">
        <v>12</v>
      </c>
      <c r="Q58" s="1">
        <v>27</v>
      </c>
      <c r="R58" s="1">
        <v>12</v>
      </c>
      <c r="S58" s="1">
        <v>15</v>
      </c>
      <c r="T58" s="29">
        <v>53</v>
      </c>
      <c r="U58" s="1">
        <v>22</v>
      </c>
      <c r="V58" s="1">
        <v>11</v>
      </c>
      <c r="W58" s="1">
        <v>11</v>
      </c>
      <c r="X58" s="1">
        <v>123</v>
      </c>
      <c r="Y58" s="1">
        <v>62</v>
      </c>
      <c r="Z58" s="1">
        <v>61</v>
      </c>
      <c r="AA58" s="1">
        <v>12</v>
      </c>
      <c r="AB58" s="1">
        <v>10</v>
      </c>
      <c r="AC58" s="1">
        <v>2</v>
      </c>
      <c r="AD58" s="1">
        <v>16</v>
      </c>
      <c r="AE58" s="1">
        <v>8</v>
      </c>
      <c r="AF58" s="1">
        <v>8</v>
      </c>
      <c r="AG58" s="1">
        <v>4</v>
      </c>
      <c r="AH58" s="1">
        <v>2</v>
      </c>
      <c r="AI58" s="1">
        <v>2</v>
      </c>
      <c r="AJ58" s="1">
        <v>10</v>
      </c>
      <c r="AK58" s="1">
        <v>3</v>
      </c>
      <c r="AL58" s="1">
        <v>7</v>
      </c>
      <c r="AM58" s="29">
        <v>53</v>
      </c>
      <c r="AN58" s="1">
        <v>29</v>
      </c>
      <c r="AO58" s="1">
        <v>18</v>
      </c>
      <c r="AP58" s="1">
        <v>11</v>
      </c>
      <c r="AQ58" s="1">
        <v>15</v>
      </c>
      <c r="AR58" s="1">
        <v>8</v>
      </c>
      <c r="AS58" s="1">
        <v>7</v>
      </c>
      <c r="AT58" s="1">
        <v>8</v>
      </c>
      <c r="AU58" s="1">
        <v>5</v>
      </c>
      <c r="AV58" s="1">
        <v>3</v>
      </c>
      <c r="AW58" s="1">
        <v>20</v>
      </c>
      <c r="AX58" s="1">
        <v>8</v>
      </c>
      <c r="AY58" s="1">
        <v>12</v>
      </c>
      <c r="AZ58" s="1">
        <v>32</v>
      </c>
      <c r="BA58" s="1">
        <v>17</v>
      </c>
      <c r="BB58" s="1">
        <v>15</v>
      </c>
      <c r="BC58" s="1">
        <v>17</v>
      </c>
      <c r="BD58" s="1">
        <v>7</v>
      </c>
      <c r="BE58" s="1">
        <v>10</v>
      </c>
      <c r="BF58" s="29">
        <v>53</v>
      </c>
      <c r="BG58" s="1">
        <v>11</v>
      </c>
      <c r="BH58" s="1">
        <v>4</v>
      </c>
      <c r="BI58" s="1">
        <v>7</v>
      </c>
      <c r="BJ58" s="1">
        <v>17</v>
      </c>
      <c r="BK58" s="1">
        <v>7</v>
      </c>
      <c r="BL58" s="1">
        <v>10</v>
      </c>
      <c r="BM58" s="1">
        <v>3</v>
      </c>
      <c r="BN58" s="1">
        <v>3</v>
      </c>
      <c r="BO58" s="1">
        <v>0</v>
      </c>
      <c r="BP58" s="1">
        <v>9</v>
      </c>
      <c r="BQ58" s="1">
        <v>6</v>
      </c>
      <c r="BR58" s="1">
        <v>3</v>
      </c>
      <c r="BS58" s="1">
        <v>11</v>
      </c>
      <c r="BT58" s="1">
        <v>5</v>
      </c>
      <c r="BU58" s="1">
        <v>6</v>
      </c>
      <c r="BV58" s="1">
        <v>0</v>
      </c>
      <c r="BW58" s="1">
        <v>0</v>
      </c>
      <c r="BX58" s="1">
        <v>0</v>
      </c>
    </row>
    <row r="59" spans="1:76" x14ac:dyDescent="0.15">
      <c r="A59" s="29">
        <v>54</v>
      </c>
      <c r="B59" s="1">
        <v>396</v>
      </c>
      <c r="C59" s="1">
        <v>197</v>
      </c>
      <c r="D59" s="1">
        <v>199</v>
      </c>
      <c r="E59" s="1">
        <v>1</v>
      </c>
      <c r="F59" s="1">
        <v>1</v>
      </c>
      <c r="G59" s="1">
        <v>0</v>
      </c>
      <c r="H59" s="1">
        <v>14</v>
      </c>
      <c r="I59" s="1">
        <v>6</v>
      </c>
      <c r="J59" s="1">
        <v>8</v>
      </c>
      <c r="K59" s="1">
        <v>13</v>
      </c>
      <c r="L59" s="1">
        <v>7</v>
      </c>
      <c r="M59" s="1">
        <v>6</v>
      </c>
      <c r="N59" s="1">
        <v>14</v>
      </c>
      <c r="O59" s="1">
        <v>11</v>
      </c>
      <c r="P59" s="1">
        <v>3</v>
      </c>
      <c r="Q59" s="1">
        <v>26</v>
      </c>
      <c r="R59" s="1">
        <v>9</v>
      </c>
      <c r="S59" s="1">
        <v>17</v>
      </c>
      <c r="T59" s="29">
        <v>54</v>
      </c>
      <c r="U59" s="1">
        <v>25</v>
      </c>
      <c r="V59" s="1">
        <v>11</v>
      </c>
      <c r="W59" s="1">
        <v>14</v>
      </c>
      <c r="X59" s="1">
        <v>118</v>
      </c>
      <c r="Y59" s="1">
        <v>57</v>
      </c>
      <c r="Z59" s="1">
        <v>61</v>
      </c>
      <c r="AA59" s="1">
        <v>14</v>
      </c>
      <c r="AB59" s="1">
        <v>8</v>
      </c>
      <c r="AC59" s="1">
        <v>6</v>
      </c>
      <c r="AD59" s="1">
        <v>29</v>
      </c>
      <c r="AE59" s="1">
        <v>16</v>
      </c>
      <c r="AF59" s="1">
        <v>13</v>
      </c>
      <c r="AG59" s="1">
        <v>7</v>
      </c>
      <c r="AH59" s="1">
        <v>2</v>
      </c>
      <c r="AI59" s="1">
        <v>5</v>
      </c>
      <c r="AJ59" s="1">
        <v>7</v>
      </c>
      <c r="AK59" s="1">
        <v>3</v>
      </c>
      <c r="AL59" s="1">
        <v>4</v>
      </c>
      <c r="AM59" s="29">
        <v>54</v>
      </c>
      <c r="AN59" s="1">
        <v>8</v>
      </c>
      <c r="AO59" s="1">
        <v>4</v>
      </c>
      <c r="AP59" s="1">
        <v>4</v>
      </c>
      <c r="AQ59" s="1">
        <v>15</v>
      </c>
      <c r="AR59" s="1">
        <v>8</v>
      </c>
      <c r="AS59" s="1">
        <v>7</v>
      </c>
      <c r="AT59" s="1">
        <v>9</v>
      </c>
      <c r="AU59" s="1">
        <v>3</v>
      </c>
      <c r="AV59" s="1">
        <v>6</v>
      </c>
      <c r="AW59" s="1">
        <v>11</v>
      </c>
      <c r="AX59" s="1">
        <v>9</v>
      </c>
      <c r="AY59" s="1">
        <v>2</v>
      </c>
      <c r="AZ59" s="1">
        <v>13</v>
      </c>
      <c r="BA59" s="1">
        <v>8</v>
      </c>
      <c r="BB59" s="1">
        <v>5</v>
      </c>
      <c r="BC59" s="1">
        <v>31</v>
      </c>
      <c r="BD59" s="1">
        <v>14</v>
      </c>
      <c r="BE59" s="1">
        <v>17</v>
      </c>
      <c r="BF59" s="29">
        <v>54</v>
      </c>
      <c r="BG59" s="1">
        <v>11</v>
      </c>
      <c r="BH59" s="1">
        <v>6</v>
      </c>
      <c r="BI59" s="1">
        <v>5</v>
      </c>
      <c r="BJ59" s="1">
        <v>13</v>
      </c>
      <c r="BK59" s="1">
        <v>6</v>
      </c>
      <c r="BL59" s="1">
        <v>7</v>
      </c>
      <c r="BM59" s="1">
        <v>5</v>
      </c>
      <c r="BN59" s="1">
        <v>3</v>
      </c>
      <c r="BO59" s="1">
        <v>2</v>
      </c>
      <c r="BP59" s="1">
        <v>3</v>
      </c>
      <c r="BQ59" s="1">
        <v>0</v>
      </c>
      <c r="BR59" s="1">
        <v>3</v>
      </c>
      <c r="BS59" s="1">
        <v>9</v>
      </c>
      <c r="BT59" s="1">
        <v>5</v>
      </c>
      <c r="BU59" s="1">
        <v>4</v>
      </c>
      <c r="BV59" s="1">
        <v>0</v>
      </c>
      <c r="BW59" s="1">
        <v>0</v>
      </c>
      <c r="BX59" s="1">
        <v>0</v>
      </c>
    </row>
    <row r="60" spans="1:76" x14ac:dyDescent="0.15">
      <c r="A60" s="29">
        <v>55</v>
      </c>
      <c r="B60" s="1">
        <v>281</v>
      </c>
      <c r="C60" s="1">
        <v>136</v>
      </c>
      <c r="D60" s="1">
        <v>145</v>
      </c>
      <c r="E60" s="1">
        <v>0</v>
      </c>
      <c r="F60" s="1">
        <v>0</v>
      </c>
      <c r="G60" s="1">
        <v>0</v>
      </c>
      <c r="H60" s="1">
        <v>5</v>
      </c>
      <c r="I60" s="1">
        <v>3</v>
      </c>
      <c r="J60" s="1">
        <v>2</v>
      </c>
      <c r="K60" s="1">
        <v>8</v>
      </c>
      <c r="L60" s="1">
        <v>4</v>
      </c>
      <c r="M60" s="1">
        <v>4</v>
      </c>
      <c r="N60" s="1">
        <v>13</v>
      </c>
      <c r="O60" s="1">
        <v>8</v>
      </c>
      <c r="P60" s="1">
        <v>5</v>
      </c>
      <c r="Q60" s="1">
        <v>15</v>
      </c>
      <c r="R60" s="1">
        <v>3</v>
      </c>
      <c r="S60" s="1">
        <v>12</v>
      </c>
      <c r="T60" s="29">
        <v>55</v>
      </c>
      <c r="U60" s="1">
        <v>22</v>
      </c>
      <c r="V60" s="1">
        <v>10</v>
      </c>
      <c r="W60" s="1">
        <v>12</v>
      </c>
      <c r="X60" s="1">
        <v>85</v>
      </c>
      <c r="Y60" s="1">
        <v>44</v>
      </c>
      <c r="Z60" s="1">
        <v>41</v>
      </c>
      <c r="AA60" s="1">
        <v>9</v>
      </c>
      <c r="AB60" s="1">
        <v>5</v>
      </c>
      <c r="AC60" s="1">
        <v>4</v>
      </c>
      <c r="AD60" s="1">
        <v>13</v>
      </c>
      <c r="AE60" s="1">
        <v>5</v>
      </c>
      <c r="AF60" s="1">
        <v>8</v>
      </c>
      <c r="AG60" s="1">
        <v>4</v>
      </c>
      <c r="AH60" s="1">
        <v>2</v>
      </c>
      <c r="AI60" s="1">
        <v>2</v>
      </c>
      <c r="AJ60" s="1">
        <v>3</v>
      </c>
      <c r="AK60" s="1">
        <v>1</v>
      </c>
      <c r="AL60" s="1">
        <v>2</v>
      </c>
      <c r="AM60" s="29">
        <v>55</v>
      </c>
      <c r="AN60" s="1">
        <v>13</v>
      </c>
      <c r="AO60" s="1">
        <v>7</v>
      </c>
      <c r="AP60" s="1">
        <v>6</v>
      </c>
      <c r="AQ60" s="1">
        <v>20</v>
      </c>
      <c r="AR60" s="1">
        <v>8</v>
      </c>
      <c r="AS60" s="1">
        <v>12</v>
      </c>
      <c r="AT60" s="1">
        <v>6</v>
      </c>
      <c r="AU60" s="1">
        <v>3</v>
      </c>
      <c r="AV60" s="1">
        <v>3</v>
      </c>
      <c r="AW60" s="1">
        <v>14</v>
      </c>
      <c r="AX60" s="1">
        <v>9</v>
      </c>
      <c r="AY60" s="1">
        <v>5</v>
      </c>
      <c r="AZ60" s="1">
        <v>9</v>
      </c>
      <c r="BA60" s="1">
        <v>1</v>
      </c>
      <c r="BB60" s="1">
        <v>8</v>
      </c>
      <c r="BC60" s="1">
        <v>5</v>
      </c>
      <c r="BD60" s="1">
        <v>2</v>
      </c>
      <c r="BE60" s="1">
        <v>3</v>
      </c>
      <c r="BF60" s="29">
        <v>55</v>
      </c>
      <c r="BG60" s="1">
        <v>8</v>
      </c>
      <c r="BH60" s="1">
        <v>1</v>
      </c>
      <c r="BI60" s="1">
        <v>7</v>
      </c>
      <c r="BJ60" s="1">
        <v>9</v>
      </c>
      <c r="BK60" s="1">
        <v>5</v>
      </c>
      <c r="BL60" s="1">
        <v>4</v>
      </c>
      <c r="BM60" s="1">
        <v>5</v>
      </c>
      <c r="BN60" s="1">
        <v>3</v>
      </c>
      <c r="BO60" s="1">
        <v>2</v>
      </c>
      <c r="BP60" s="1">
        <v>6</v>
      </c>
      <c r="BQ60" s="1">
        <v>4</v>
      </c>
      <c r="BR60" s="1">
        <v>2</v>
      </c>
      <c r="BS60" s="1">
        <v>9</v>
      </c>
      <c r="BT60" s="1">
        <v>8</v>
      </c>
      <c r="BU60" s="1">
        <v>1</v>
      </c>
      <c r="BV60" s="1">
        <v>0</v>
      </c>
      <c r="BW60" s="1">
        <v>0</v>
      </c>
      <c r="BX60" s="1">
        <v>0</v>
      </c>
    </row>
    <row r="61" spans="1:76" x14ac:dyDescent="0.15">
      <c r="A61" s="29">
        <v>56</v>
      </c>
      <c r="B61" s="1">
        <v>345</v>
      </c>
      <c r="C61" s="1">
        <v>175</v>
      </c>
      <c r="D61" s="1">
        <v>170</v>
      </c>
      <c r="E61" s="1">
        <v>0</v>
      </c>
      <c r="F61" s="1">
        <v>0</v>
      </c>
      <c r="G61" s="1">
        <v>0</v>
      </c>
      <c r="H61" s="1">
        <v>13</v>
      </c>
      <c r="I61" s="1">
        <v>6</v>
      </c>
      <c r="J61" s="1">
        <v>7</v>
      </c>
      <c r="K61" s="1">
        <v>27</v>
      </c>
      <c r="L61" s="1">
        <v>10</v>
      </c>
      <c r="M61" s="1">
        <v>17</v>
      </c>
      <c r="N61" s="1">
        <v>11</v>
      </c>
      <c r="O61" s="1">
        <v>5</v>
      </c>
      <c r="P61" s="1">
        <v>6</v>
      </c>
      <c r="Q61" s="1">
        <v>17</v>
      </c>
      <c r="R61" s="1">
        <v>10</v>
      </c>
      <c r="S61" s="1">
        <v>7</v>
      </c>
      <c r="T61" s="29">
        <v>56</v>
      </c>
      <c r="U61" s="1">
        <v>12</v>
      </c>
      <c r="V61" s="1">
        <v>4</v>
      </c>
      <c r="W61" s="1">
        <v>8</v>
      </c>
      <c r="X61" s="1">
        <v>102</v>
      </c>
      <c r="Y61" s="1">
        <v>50</v>
      </c>
      <c r="Z61" s="1">
        <v>52</v>
      </c>
      <c r="AA61" s="1">
        <v>16</v>
      </c>
      <c r="AB61" s="1">
        <v>8</v>
      </c>
      <c r="AC61" s="1">
        <v>8</v>
      </c>
      <c r="AD61" s="1">
        <v>13</v>
      </c>
      <c r="AE61" s="1">
        <v>7</v>
      </c>
      <c r="AF61" s="1">
        <v>6</v>
      </c>
      <c r="AG61" s="1">
        <v>6</v>
      </c>
      <c r="AH61" s="1">
        <v>3</v>
      </c>
      <c r="AI61" s="1">
        <v>3</v>
      </c>
      <c r="AJ61" s="1">
        <v>5</v>
      </c>
      <c r="AK61" s="1">
        <v>4</v>
      </c>
      <c r="AL61" s="1">
        <v>1</v>
      </c>
      <c r="AM61" s="29">
        <v>56</v>
      </c>
      <c r="AN61" s="1">
        <v>23</v>
      </c>
      <c r="AO61" s="1">
        <v>14</v>
      </c>
      <c r="AP61" s="1">
        <v>9</v>
      </c>
      <c r="AQ61" s="1">
        <v>15</v>
      </c>
      <c r="AR61" s="1">
        <v>5</v>
      </c>
      <c r="AS61" s="1">
        <v>10</v>
      </c>
      <c r="AT61" s="1">
        <v>4</v>
      </c>
      <c r="AU61" s="1">
        <v>1</v>
      </c>
      <c r="AV61" s="1">
        <v>3</v>
      </c>
      <c r="AW61" s="1">
        <v>20</v>
      </c>
      <c r="AX61" s="1">
        <v>10</v>
      </c>
      <c r="AY61" s="1">
        <v>10</v>
      </c>
      <c r="AZ61" s="1">
        <v>15</v>
      </c>
      <c r="BA61" s="1">
        <v>9</v>
      </c>
      <c r="BB61" s="1">
        <v>6</v>
      </c>
      <c r="BC61" s="1">
        <v>19</v>
      </c>
      <c r="BD61" s="1">
        <v>13</v>
      </c>
      <c r="BE61" s="1">
        <v>6</v>
      </c>
      <c r="BF61" s="29">
        <v>56</v>
      </c>
      <c r="BG61" s="1">
        <v>2</v>
      </c>
      <c r="BH61" s="1">
        <v>1</v>
      </c>
      <c r="BI61" s="1">
        <v>1</v>
      </c>
      <c r="BJ61" s="1">
        <v>8</v>
      </c>
      <c r="BK61" s="1">
        <v>5</v>
      </c>
      <c r="BL61" s="1">
        <v>3</v>
      </c>
      <c r="BM61" s="1">
        <v>9</v>
      </c>
      <c r="BN61" s="1">
        <v>5</v>
      </c>
      <c r="BO61" s="1">
        <v>4</v>
      </c>
      <c r="BP61" s="1">
        <v>2</v>
      </c>
      <c r="BQ61" s="1">
        <v>1</v>
      </c>
      <c r="BR61" s="1">
        <v>1</v>
      </c>
      <c r="BS61" s="1">
        <v>6</v>
      </c>
      <c r="BT61" s="1">
        <v>4</v>
      </c>
      <c r="BU61" s="1">
        <v>2</v>
      </c>
      <c r="BV61" s="1">
        <v>0</v>
      </c>
      <c r="BW61" s="1">
        <v>0</v>
      </c>
      <c r="BX61" s="1">
        <v>0</v>
      </c>
    </row>
    <row r="62" spans="1:76" x14ac:dyDescent="0.15">
      <c r="A62" s="29">
        <v>57</v>
      </c>
      <c r="B62" s="1">
        <v>312</v>
      </c>
      <c r="C62" s="1">
        <v>161</v>
      </c>
      <c r="D62" s="1">
        <v>151</v>
      </c>
      <c r="E62" s="1">
        <v>1</v>
      </c>
      <c r="F62" s="1">
        <v>1</v>
      </c>
      <c r="G62" s="1">
        <v>0</v>
      </c>
      <c r="H62" s="1">
        <v>4</v>
      </c>
      <c r="I62" s="1">
        <v>3</v>
      </c>
      <c r="J62" s="1">
        <v>1</v>
      </c>
      <c r="K62" s="1">
        <v>19</v>
      </c>
      <c r="L62" s="1">
        <v>10</v>
      </c>
      <c r="M62" s="1">
        <v>9</v>
      </c>
      <c r="N62" s="1">
        <v>13</v>
      </c>
      <c r="O62" s="1">
        <v>7</v>
      </c>
      <c r="P62" s="1">
        <v>6</v>
      </c>
      <c r="Q62" s="1">
        <v>18</v>
      </c>
      <c r="R62" s="1">
        <v>11</v>
      </c>
      <c r="S62" s="1">
        <v>7</v>
      </c>
      <c r="T62" s="29">
        <v>57</v>
      </c>
      <c r="U62" s="1">
        <v>17</v>
      </c>
      <c r="V62" s="1">
        <v>10</v>
      </c>
      <c r="W62" s="1">
        <v>7</v>
      </c>
      <c r="X62" s="1">
        <v>91</v>
      </c>
      <c r="Y62" s="1">
        <v>42</v>
      </c>
      <c r="Z62" s="1">
        <v>49</v>
      </c>
      <c r="AA62" s="1">
        <v>10</v>
      </c>
      <c r="AB62" s="1">
        <v>2</v>
      </c>
      <c r="AC62" s="1">
        <v>8</v>
      </c>
      <c r="AD62" s="1">
        <v>11</v>
      </c>
      <c r="AE62" s="1">
        <v>5</v>
      </c>
      <c r="AF62" s="1">
        <v>6</v>
      </c>
      <c r="AG62" s="1">
        <v>5</v>
      </c>
      <c r="AH62" s="1">
        <v>3</v>
      </c>
      <c r="AI62" s="1">
        <v>2</v>
      </c>
      <c r="AJ62" s="1">
        <v>5</v>
      </c>
      <c r="AK62" s="1">
        <v>3</v>
      </c>
      <c r="AL62" s="1">
        <v>2</v>
      </c>
      <c r="AM62" s="29">
        <v>57</v>
      </c>
      <c r="AN62" s="1">
        <v>16</v>
      </c>
      <c r="AO62" s="1">
        <v>5</v>
      </c>
      <c r="AP62" s="1">
        <v>11</v>
      </c>
      <c r="AQ62" s="1">
        <v>12</v>
      </c>
      <c r="AR62" s="1">
        <v>8</v>
      </c>
      <c r="AS62" s="1">
        <v>4</v>
      </c>
      <c r="AT62" s="1">
        <v>10</v>
      </c>
      <c r="AU62" s="1">
        <v>4</v>
      </c>
      <c r="AV62" s="1">
        <v>6</v>
      </c>
      <c r="AW62" s="1">
        <v>26</v>
      </c>
      <c r="AX62" s="1">
        <v>12</v>
      </c>
      <c r="AY62" s="1">
        <v>14</v>
      </c>
      <c r="AZ62" s="1">
        <v>11</v>
      </c>
      <c r="BA62" s="1">
        <v>10</v>
      </c>
      <c r="BB62" s="1">
        <v>1</v>
      </c>
      <c r="BC62" s="1">
        <v>6</v>
      </c>
      <c r="BD62" s="1">
        <v>3</v>
      </c>
      <c r="BE62" s="1">
        <v>3</v>
      </c>
      <c r="BF62" s="29">
        <v>57</v>
      </c>
      <c r="BG62" s="1">
        <v>9</v>
      </c>
      <c r="BH62" s="1">
        <v>4</v>
      </c>
      <c r="BI62" s="1">
        <v>5</v>
      </c>
      <c r="BJ62" s="1">
        <v>13</v>
      </c>
      <c r="BK62" s="1">
        <v>8</v>
      </c>
      <c r="BL62" s="1">
        <v>5</v>
      </c>
      <c r="BM62" s="1">
        <v>3</v>
      </c>
      <c r="BN62" s="1">
        <v>3</v>
      </c>
      <c r="BO62" s="1">
        <v>0</v>
      </c>
      <c r="BP62" s="1">
        <v>5</v>
      </c>
      <c r="BQ62" s="1">
        <v>4</v>
      </c>
      <c r="BR62" s="1">
        <v>1</v>
      </c>
      <c r="BS62" s="1">
        <v>7</v>
      </c>
      <c r="BT62" s="1">
        <v>3</v>
      </c>
      <c r="BU62" s="1">
        <v>4</v>
      </c>
      <c r="BV62" s="1">
        <v>0</v>
      </c>
      <c r="BW62" s="1">
        <v>0</v>
      </c>
      <c r="BX62" s="1">
        <v>0</v>
      </c>
    </row>
    <row r="63" spans="1:76" x14ac:dyDescent="0.15">
      <c r="A63" s="29">
        <v>58</v>
      </c>
      <c r="B63" s="1">
        <v>445</v>
      </c>
      <c r="C63" s="1">
        <v>222</v>
      </c>
      <c r="D63" s="1">
        <v>223</v>
      </c>
      <c r="E63" s="1">
        <v>1</v>
      </c>
      <c r="F63" s="1">
        <v>1</v>
      </c>
      <c r="G63" s="1">
        <v>0</v>
      </c>
      <c r="H63" s="1">
        <v>12</v>
      </c>
      <c r="I63" s="1">
        <v>6</v>
      </c>
      <c r="J63" s="1">
        <v>6</v>
      </c>
      <c r="K63" s="1">
        <v>23</v>
      </c>
      <c r="L63" s="1">
        <v>10</v>
      </c>
      <c r="M63" s="1">
        <v>13</v>
      </c>
      <c r="N63" s="1">
        <v>14</v>
      </c>
      <c r="O63" s="1">
        <v>6</v>
      </c>
      <c r="P63" s="1">
        <v>8</v>
      </c>
      <c r="Q63" s="1">
        <v>28</v>
      </c>
      <c r="R63" s="1">
        <v>15</v>
      </c>
      <c r="S63" s="1">
        <v>13</v>
      </c>
      <c r="T63" s="29">
        <v>58</v>
      </c>
      <c r="U63" s="1">
        <v>20</v>
      </c>
      <c r="V63" s="1">
        <v>9</v>
      </c>
      <c r="W63" s="1">
        <v>11</v>
      </c>
      <c r="X63" s="1">
        <v>133</v>
      </c>
      <c r="Y63" s="1">
        <v>67</v>
      </c>
      <c r="Z63" s="1">
        <v>66</v>
      </c>
      <c r="AA63" s="1">
        <v>11</v>
      </c>
      <c r="AB63" s="1">
        <v>5</v>
      </c>
      <c r="AC63" s="1">
        <v>6</v>
      </c>
      <c r="AD63" s="1">
        <v>19</v>
      </c>
      <c r="AE63" s="1">
        <v>12</v>
      </c>
      <c r="AF63" s="1">
        <v>7</v>
      </c>
      <c r="AG63" s="1">
        <v>5</v>
      </c>
      <c r="AH63" s="1">
        <v>2</v>
      </c>
      <c r="AI63" s="1">
        <v>3</v>
      </c>
      <c r="AJ63" s="1">
        <v>4</v>
      </c>
      <c r="AK63" s="1">
        <v>3</v>
      </c>
      <c r="AL63" s="1">
        <v>1</v>
      </c>
      <c r="AM63" s="29">
        <v>58</v>
      </c>
      <c r="AN63" s="1">
        <v>30</v>
      </c>
      <c r="AO63" s="1">
        <v>17</v>
      </c>
      <c r="AP63" s="1">
        <v>13</v>
      </c>
      <c r="AQ63" s="1">
        <v>32</v>
      </c>
      <c r="AR63" s="1">
        <v>14</v>
      </c>
      <c r="AS63" s="1">
        <v>18</v>
      </c>
      <c r="AT63" s="1">
        <v>6</v>
      </c>
      <c r="AU63" s="1">
        <v>3</v>
      </c>
      <c r="AV63" s="1">
        <v>3</v>
      </c>
      <c r="AW63" s="1">
        <v>23</v>
      </c>
      <c r="AX63" s="1">
        <v>10</v>
      </c>
      <c r="AY63" s="1">
        <v>13</v>
      </c>
      <c r="AZ63" s="1">
        <v>13</v>
      </c>
      <c r="BA63" s="1">
        <v>4</v>
      </c>
      <c r="BB63" s="1">
        <v>9</v>
      </c>
      <c r="BC63" s="1">
        <v>13</v>
      </c>
      <c r="BD63" s="1">
        <v>5</v>
      </c>
      <c r="BE63" s="1">
        <v>8</v>
      </c>
      <c r="BF63" s="29">
        <v>58</v>
      </c>
      <c r="BG63" s="1">
        <v>12</v>
      </c>
      <c r="BH63" s="1">
        <v>6</v>
      </c>
      <c r="BI63" s="1">
        <v>6</v>
      </c>
      <c r="BJ63" s="1">
        <v>19</v>
      </c>
      <c r="BK63" s="1">
        <v>10</v>
      </c>
      <c r="BL63" s="1">
        <v>9</v>
      </c>
      <c r="BM63" s="1">
        <v>7</v>
      </c>
      <c r="BN63" s="1">
        <v>3</v>
      </c>
      <c r="BO63" s="1">
        <v>4</v>
      </c>
      <c r="BP63" s="1">
        <v>7</v>
      </c>
      <c r="BQ63" s="1">
        <v>6</v>
      </c>
      <c r="BR63" s="1">
        <v>1</v>
      </c>
      <c r="BS63" s="1">
        <v>13</v>
      </c>
      <c r="BT63" s="1">
        <v>8</v>
      </c>
      <c r="BU63" s="1">
        <v>5</v>
      </c>
      <c r="BV63" s="1">
        <v>0</v>
      </c>
      <c r="BW63" s="1">
        <v>0</v>
      </c>
      <c r="BX63" s="1">
        <v>0</v>
      </c>
    </row>
    <row r="64" spans="1:76" x14ac:dyDescent="0.15">
      <c r="A64" s="29">
        <v>59</v>
      </c>
      <c r="B64" s="1">
        <v>305</v>
      </c>
      <c r="C64" s="1">
        <v>146</v>
      </c>
      <c r="D64" s="1">
        <v>159</v>
      </c>
      <c r="E64" s="1">
        <v>0</v>
      </c>
      <c r="F64" s="1">
        <v>0</v>
      </c>
      <c r="G64" s="1">
        <v>0</v>
      </c>
      <c r="H64" s="1">
        <v>9</v>
      </c>
      <c r="I64" s="1">
        <v>3</v>
      </c>
      <c r="J64" s="1">
        <v>6</v>
      </c>
      <c r="K64" s="1">
        <v>8</v>
      </c>
      <c r="L64" s="1">
        <v>4</v>
      </c>
      <c r="M64" s="1">
        <v>4</v>
      </c>
      <c r="N64" s="1">
        <v>8</v>
      </c>
      <c r="O64" s="1">
        <v>5</v>
      </c>
      <c r="P64" s="1">
        <v>3</v>
      </c>
      <c r="Q64" s="1">
        <v>9</v>
      </c>
      <c r="R64" s="1">
        <v>6</v>
      </c>
      <c r="S64" s="1">
        <v>3</v>
      </c>
      <c r="T64" s="29">
        <v>59</v>
      </c>
      <c r="U64" s="1">
        <v>18</v>
      </c>
      <c r="V64" s="1">
        <v>4</v>
      </c>
      <c r="W64" s="1">
        <v>14</v>
      </c>
      <c r="X64" s="1">
        <v>88</v>
      </c>
      <c r="Y64" s="1">
        <v>39</v>
      </c>
      <c r="Z64" s="1">
        <v>49</v>
      </c>
      <c r="AA64" s="1">
        <v>9</v>
      </c>
      <c r="AB64" s="1">
        <v>2</v>
      </c>
      <c r="AC64" s="1">
        <v>7</v>
      </c>
      <c r="AD64" s="1">
        <v>18</v>
      </c>
      <c r="AE64" s="1">
        <v>12</v>
      </c>
      <c r="AF64" s="1">
        <v>6</v>
      </c>
      <c r="AG64" s="1">
        <v>5</v>
      </c>
      <c r="AH64" s="1">
        <v>2</v>
      </c>
      <c r="AI64" s="1">
        <v>3</v>
      </c>
      <c r="AJ64" s="1">
        <v>10</v>
      </c>
      <c r="AK64" s="1">
        <v>4</v>
      </c>
      <c r="AL64" s="1">
        <v>6</v>
      </c>
      <c r="AM64" s="29">
        <v>59</v>
      </c>
      <c r="AN64" s="1">
        <v>16</v>
      </c>
      <c r="AO64" s="1">
        <v>11</v>
      </c>
      <c r="AP64" s="1">
        <v>5</v>
      </c>
      <c r="AQ64" s="1">
        <v>22</v>
      </c>
      <c r="AR64" s="1">
        <v>11</v>
      </c>
      <c r="AS64" s="1">
        <v>11</v>
      </c>
      <c r="AT64" s="1">
        <v>9</v>
      </c>
      <c r="AU64" s="1">
        <v>6</v>
      </c>
      <c r="AV64" s="1">
        <v>3</v>
      </c>
      <c r="AW64" s="1">
        <v>18</v>
      </c>
      <c r="AX64" s="1">
        <v>10</v>
      </c>
      <c r="AY64" s="1">
        <v>8</v>
      </c>
      <c r="AZ64" s="1">
        <v>10</v>
      </c>
      <c r="BA64" s="1">
        <v>4</v>
      </c>
      <c r="BB64" s="1">
        <v>6</v>
      </c>
      <c r="BC64" s="1">
        <v>13</v>
      </c>
      <c r="BD64" s="1">
        <v>7</v>
      </c>
      <c r="BE64" s="1">
        <v>6</v>
      </c>
      <c r="BF64" s="29">
        <v>59</v>
      </c>
      <c r="BG64" s="1">
        <v>7</v>
      </c>
      <c r="BH64" s="1">
        <v>2</v>
      </c>
      <c r="BI64" s="1">
        <v>5</v>
      </c>
      <c r="BJ64" s="1">
        <v>16</v>
      </c>
      <c r="BK64" s="1">
        <v>9</v>
      </c>
      <c r="BL64" s="1">
        <v>7</v>
      </c>
      <c r="BM64" s="1">
        <v>1</v>
      </c>
      <c r="BN64" s="1">
        <v>1</v>
      </c>
      <c r="BO64" s="1">
        <v>0</v>
      </c>
      <c r="BP64" s="1">
        <v>7</v>
      </c>
      <c r="BQ64" s="1">
        <v>3</v>
      </c>
      <c r="BR64" s="1">
        <v>4</v>
      </c>
      <c r="BS64" s="1">
        <v>4</v>
      </c>
      <c r="BT64" s="1">
        <v>1</v>
      </c>
      <c r="BU64" s="1">
        <v>3</v>
      </c>
      <c r="BV64" s="1">
        <v>0</v>
      </c>
      <c r="BW64" s="1">
        <v>0</v>
      </c>
      <c r="BX64" s="1">
        <v>0</v>
      </c>
    </row>
    <row r="65" spans="1:76" x14ac:dyDescent="0.15">
      <c r="A65" s="29">
        <v>60</v>
      </c>
      <c r="B65" s="1">
        <v>464</v>
      </c>
      <c r="C65" s="1">
        <v>202</v>
      </c>
      <c r="D65" s="1">
        <v>262</v>
      </c>
      <c r="E65" s="1">
        <v>1</v>
      </c>
      <c r="F65" s="1">
        <v>0</v>
      </c>
      <c r="G65" s="1">
        <v>1</v>
      </c>
      <c r="H65" s="1">
        <v>11</v>
      </c>
      <c r="I65" s="1">
        <v>4</v>
      </c>
      <c r="J65" s="1">
        <v>7</v>
      </c>
      <c r="K65" s="1">
        <v>29</v>
      </c>
      <c r="L65" s="1">
        <v>7</v>
      </c>
      <c r="M65" s="1">
        <v>22</v>
      </c>
      <c r="N65" s="1">
        <v>27</v>
      </c>
      <c r="O65" s="1">
        <v>14</v>
      </c>
      <c r="P65" s="1">
        <v>13</v>
      </c>
      <c r="Q65" s="1">
        <v>24</v>
      </c>
      <c r="R65" s="1">
        <v>10</v>
      </c>
      <c r="S65" s="1">
        <v>14</v>
      </c>
      <c r="T65" s="29">
        <v>60</v>
      </c>
      <c r="U65" s="1">
        <v>20</v>
      </c>
      <c r="V65" s="1">
        <v>10</v>
      </c>
      <c r="W65" s="1">
        <v>10</v>
      </c>
      <c r="X65" s="1">
        <v>136</v>
      </c>
      <c r="Y65" s="1">
        <v>58</v>
      </c>
      <c r="Z65" s="1">
        <v>78</v>
      </c>
      <c r="AA65" s="1">
        <v>22</v>
      </c>
      <c r="AB65" s="1">
        <v>9</v>
      </c>
      <c r="AC65" s="1">
        <v>13</v>
      </c>
      <c r="AD65" s="1">
        <v>15</v>
      </c>
      <c r="AE65" s="1">
        <v>6</v>
      </c>
      <c r="AF65" s="1">
        <v>9</v>
      </c>
      <c r="AG65" s="1">
        <v>6</v>
      </c>
      <c r="AH65" s="1">
        <v>5</v>
      </c>
      <c r="AI65" s="1">
        <v>1</v>
      </c>
      <c r="AJ65" s="1">
        <v>7</v>
      </c>
      <c r="AK65" s="1">
        <v>2</v>
      </c>
      <c r="AL65" s="1">
        <v>5</v>
      </c>
      <c r="AM65" s="29">
        <v>60</v>
      </c>
      <c r="AN65" s="1">
        <v>26</v>
      </c>
      <c r="AO65" s="1">
        <v>11</v>
      </c>
      <c r="AP65" s="1">
        <v>15</v>
      </c>
      <c r="AQ65" s="1">
        <v>28</v>
      </c>
      <c r="AR65" s="1">
        <v>10</v>
      </c>
      <c r="AS65" s="1">
        <v>18</v>
      </c>
      <c r="AT65" s="1">
        <v>8</v>
      </c>
      <c r="AU65" s="1">
        <v>3</v>
      </c>
      <c r="AV65" s="1">
        <v>5</v>
      </c>
      <c r="AW65" s="1">
        <v>18</v>
      </c>
      <c r="AX65" s="1">
        <v>12</v>
      </c>
      <c r="AY65" s="1">
        <v>6</v>
      </c>
      <c r="AZ65" s="1">
        <v>16</v>
      </c>
      <c r="BA65" s="1">
        <v>8</v>
      </c>
      <c r="BB65" s="1">
        <v>8</v>
      </c>
      <c r="BC65" s="1">
        <v>17</v>
      </c>
      <c r="BD65" s="1">
        <v>6</v>
      </c>
      <c r="BE65" s="1">
        <v>11</v>
      </c>
      <c r="BF65" s="29">
        <v>60</v>
      </c>
      <c r="BG65" s="1">
        <v>19</v>
      </c>
      <c r="BH65" s="1">
        <v>10</v>
      </c>
      <c r="BI65" s="1">
        <v>9</v>
      </c>
      <c r="BJ65" s="1">
        <v>9</v>
      </c>
      <c r="BK65" s="1">
        <v>3</v>
      </c>
      <c r="BL65" s="1">
        <v>6</v>
      </c>
      <c r="BM65" s="1">
        <v>9</v>
      </c>
      <c r="BN65" s="1">
        <v>4</v>
      </c>
      <c r="BO65" s="1">
        <v>5</v>
      </c>
      <c r="BP65" s="1">
        <v>5</v>
      </c>
      <c r="BQ65" s="1">
        <v>5</v>
      </c>
      <c r="BR65" s="1">
        <v>0</v>
      </c>
      <c r="BS65" s="1">
        <v>11</v>
      </c>
      <c r="BT65" s="1">
        <v>5</v>
      </c>
      <c r="BU65" s="1">
        <v>6</v>
      </c>
      <c r="BV65" s="1">
        <v>0</v>
      </c>
      <c r="BW65" s="1">
        <v>0</v>
      </c>
      <c r="BX65" s="1">
        <v>0</v>
      </c>
    </row>
    <row r="66" spans="1:76" x14ac:dyDescent="0.15">
      <c r="A66" s="31" t="s">
        <v>164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 t="s">
        <v>164</v>
      </c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 t="s">
        <v>164</v>
      </c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 t="s">
        <v>164</v>
      </c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</row>
    <row r="67" spans="1:76" x14ac:dyDescent="0.15">
      <c r="A67" s="29" t="s">
        <v>212</v>
      </c>
      <c r="T67" s="29" t="s">
        <v>212</v>
      </c>
      <c r="AM67" s="29" t="s">
        <v>212</v>
      </c>
      <c r="BF67" s="29" t="s">
        <v>212</v>
      </c>
    </row>
    <row r="68" spans="1:76" x14ac:dyDescent="0.15">
      <c r="A68" s="13"/>
      <c r="B68" s="32" t="s">
        <v>0</v>
      </c>
      <c r="C68" s="32"/>
      <c r="D68" s="32"/>
      <c r="E68" s="32" t="s">
        <v>1</v>
      </c>
      <c r="F68" s="32"/>
      <c r="G68" s="32"/>
      <c r="H68" s="32" t="s">
        <v>2</v>
      </c>
      <c r="I68" s="32"/>
      <c r="J68" s="32"/>
      <c r="K68" s="32" t="s">
        <v>3</v>
      </c>
      <c r="L68" s="32"/>
      <c r="M68" s="32"/>
      <c r="N68" s="32" t="s">
        <v>4</v>
      </c>
      <c r="O68" s="32"/>
      <c r="P68" s="32"/>
      <c r="Q68" s="32" t="s">
        <v>5</v>
      </c>
      <c r="R68" s="32"/>
      <c r="S68" s="33"/>
      <c r="T68" s="13"/>
      <c r="U68" s="32" t="s">
        <v>6</v>
      </c>
      <c r="V68" s="32"/>
      <c r="W68" s="32"/>
      <c r="X68" s="32" t="s">
        <v>7</v>
      </c>
      <c r="Y68" s="32"/>
      <c r="Z68" s="32"/>
      <c r="AA68" s="32" t="s">
        <v>8</v>
      </c>
      <c r="AB68" s="32"/>
      <c r="AC68" s="32"/>
      <c r="AD68" s="32" t="s">
        <v>9</v>
      </c>
      <c r="AE68" s="32"/>
      <c r="AF68" s="32"/>
      <c r="AG68" s="32" t="s">
        <v>10</v>
      </c>
      <c r="AH68" s="32"/>
      <c r="AI68" s="32"/>
      <c r="AJ68" s="32" t="s">
        <v>11</v>
      </c>
      <c r="AK68" s="32"/>
      <c r="AL68" s="33"/>
      <c r="AM68" s="13"/>
      <c r="AN68" s="32" t="s">
        <v>12</v>
      </c>
      <c r="AO68" s="32"/>
      <c r="AP68" s="32"/>
      <c r="AQ68" s="32" t="s">
        <v>13</v>
      </c>
      <c r="AR68" s="32"/>
      <c r="AS68" s="32"/>
      <c r="AT68" s="32" t="s">
        <v>14</v>
      </c>
      <c r="AU68" s="32"/>
      <c r="AV68" s="32"/>
      <c r="AW68" s="32" t="s">
        <v>15</v>
      </c>
      <c r="AX68" s="32"/>
      <c r="AY68" s="32"/>
      <c r="AZ68" s="32" t="s">
        <v>16</v>
      </c>
      <c r="BA68" s="32"/>
      <c r="BB68" s="32"/>
      <c r="BC68" s="32" t="s">
        <v>17</v>
      </c>
      <c r="BD68" s="32"/>
      <c r="BE68" s="33"/>
      <c r="BF68" s="13"/>
      <c r="BG68" s="32" t="s">
        <v>18</v>
      </c>
      <c r="BH68" s="32"/>
      <c r="BI68" s="32"/>
      <c r="BJ68" s="32" t="s">
        <v>19</v>
      </c>
      <c r="BK68" s="32"/>
      <c r="BL68" s="32"/>
      <c r="BM68" s="32" t="s">
        <v>20</v>
      </c>
      <c r="BN68" s="32"/>
      <c r="BO68" s="32"/>
      <c r="BP68" s="32" t="s">
        <v>21</v>
      </c>
      <c r="BQ68" s="32"/>
      <c r="BR68" s="32"/>
      <c r="BS68" s="32" t="s">
        <v>22</v>
      </c>
      <c r="BT68" s="32"/>
      <c r="BU68" s="32"/>
      <c r="BV68" s="32" t="s">
        <v>23</v>
      </c>
      <c r="BW68" s="32"/>
      <c r="BX68" s="33"/>
    </row>
    <row r="69" spans="1:76" s="2" customFormat="1" x14ac:dyDescent="0.15">
      <c r="A69" s="24"/>
      <c r="B69" s="8" t="s">
        <v>0</v>
      </c>
      <c r="C69" s="8" t="s">
        <v>43</v>
      </c>
      <c r="D69" s="8" t="s">
        <v>44</v>
      </c>
      <c r="E69" s="8" t="s">
        <v>0</v>
      </c>
      <c r="F69" s="8" t="s">
        <v>43</v>
      </c>
      <c r="G69" s="8" t="s">
        <v>44</v>
      </c>
      <c r="H69" s="8" t="s">
        <v>0</v>
      </c>
      <c r="I69" s="8" t="s">
        <v>43</v>
      </c>
      <c r="J69" s="8" t="s">
        <v>44</v>
      </c>
      <c r="K69" s="8" t="s">
        <v>0</v>
      </c>
      <c r="L69" s="8" t="s">
        <v>43</v>
      </c>
      <c r="M69" s="8" t="s">
        <v>44</v>
      </c>
      <c r="N69" s="8" t="s">
        <v>0</v>
      </c>
      <c r="O69" s="8" t="s">
        <v>43</v>
      </c>
      <c r="P69" s="8" t="s">
        <v>44</v>
      </c>
      <c r="Q69" s="8" t="s">
        <v>0</v>
      </c>
      <c r="R69" s="8" t="s">
        <v>43</v>
      </c>
      <c r="S69" s="23" t="s">
        <v>44</v>
      </c>
      <c r="T69" s="24"/>
      <c r="U69" s="8" t="s">
        <v>0</v>
      </c>
      <c r="V69" s="8" t="s">
        <v>43</v>
      </c>
      <c r="W69" s="8" t="s">
        <v>44</v>
      </c>
      <c r="X69" s="8" t="s">
        <v>0</v>
      </c>
      <c r="Y69" s="8" t="s">
        <v>43</v>
      </c>
      <c r="Z69" s="8" t="s">
        <v>44</v>
      </c>
      <c r="AA69" s="8" t="s">
        <v>0</v>
      </c>
      <c r="AB69" s="8" t="s">
        <v>43</v>
      </c>
      <c r="AC69" s="8" t="s">
        <v>44</v>
      </c>
      <c r="AD69" s="8" t="s">
        <v>0</v>
      </c>
      <c r="AE69" s="8" t="s">
        <v>43</v>
      </c>
      <c r="AF69" s="8" t="s">
        <v>44</v>
      </c>
      <c r="AG69" s="8" t="s">
        <v>0</v>
      </c>
      <c r="AH69" s="8" t="s">
        <v>43</v>
      </c>
      <c r="AI69" s="8" t="s">
        <v>44</v>
      </c>
      <c r="AJ69" s="8" t="s">
        <v>0</v>
      </c>
      <c r="AK69" s="8" t="s">
        <v>43</v>
      </c>
      <c r="AL69" s="23" t="s">
        <v>44</v>
      </c>
      <c r="AM69" s="24"/>
      <c r="AN69" s="8" t="s">
        <v>0</v>
      </c>
      <c r="AO69" s="8" t="s">
        <v>43</v>
      </c>
      <c r="AP69" s="8" t="s">
        <v>44</v>
      </c>
      <c r="AQ69" s="8" t="s">
        <v>0</v>
      </c>
      <c r="AR69" s="8" t="s">
        <v>43</v>
      </c>
      <c r="AS69" s="8" t="s">
        <v>44</v>
      </c>
      <c r="AT69" s="8" t="s">
        <v>0</v>
      </c>
      <c r="AU69" s="8" t="s">
        <v>43</v>
      </c>
      <c r="AV69" s="8" t="s">
        <v>44</v>
      </c>
      <c r="AW69" s="8" t="s">
        <v>0</v>
      </c>
      <c r="AX69" s="8" t="s">
        <v>43</v>
      </c>
      <c r="AY69" s="8" t="s">
        <v>44</v>
      </c>
      <c r="AZ69" s="8" t="s">
        <v>0</v>
      </c>
      <c r="BA69" s="8" t="s">
        <v>43</v>
      </c>
      <c r="BB69" s="8" t="s">
        <v>44</v>
      </c>
      <c r="BC69" s="8" t="s">
        <v>0</v>
      </c>
      <c r="BD69" s="8" t="s">
        <v>43</v>
      </c>
      <c r="BE69" s="23" t="s">
        <v>44</v>
      </c>
      <c r="BF69" s="24"/>
      <c r="BG69" s="8" t="s">
        <v>0</v>
      </c>
      <c r="BH69" s="8" t="s">
        <v>43</v>
      </c>
      <c r="BI69" s="8" t="s">
        <v>44</v>
      </c>
      <c r="BJ69" s="8" t="s">
        <v>0</v>
      </c>
      <c r="BK69" s="8" t="s">
        <v>43</v>
      </c>
      <c r="BL69" s="8" t="s">
        <v>44</v>
      </c>
      <c r="BM69" s="8" t="s">
        <v>0</v>
      </c>
      <c r="BN69" s="8" t="s">
        <v>43</v>
      </c>
      <c r="BO69" s="8" t="s">
        <v>44</v>
      </c>
      <c r="BP69" s="8" t="s">
        <v>0</v>
      </c>
      <c r="BQ69" s="8" t="s">
        <v>43</v>
      </c>
      <c r="BR69" s="8" t="s">
        <v>44</v>
      </c>
      <c r="BS69" s="8" t="s">
        <v>0</v>
      </c>
      <c r="BT69" s="8" t="s">
        <v>43</v>
      </c>
      <c r="BU69" s="8" t="s">
        <v>44</v>
      </c>
      <c r="BV69" s="8" t="s">
        <v>0</v>
      </c>
      <c r="BW69" s="8" t="s">
        <v>43</v>
      </c>
      <c r="BX69" s="23" t="s">
        <v>44</v>
      </c>
    </row>
    <row r="70" spans="1:76" x14ac:dyDescent="0.15">
      <c r="A70" s="29">
        <v>61</v>
      </c>
      <c r="B70" s="1">
        <v>290</v>
      </c>
      <c r="C70" s="1">
        <v>138</v>
      </c>
      <c r="D70" s="1">
        <v>152</v>
      </c>
      <c r="E70" s="1">
        <v>1</v>
      </c>
      <c r="F70" s="1">
        <v>1</v>
      </c>
      <c r="G70" s="1">
        <v>0</v>
      </c>
      <c r="H70" s="1">
        <v>10</v>
      </c>
      <c r="I70" s="1">
        <v>5</v>
      </c>
      <c r="J70" s="1">
        <v>5</v>
      </c>
      <c r="K70" s="1">
        <v>21</v>
      </c>
      <c r="L70" s="1">
        <v>11</v>
      </c>
      <c r="M70" s="1">
        <v>10</v>
      </c>
      <c r="N70" s="1">
        <v>17</v>
      </c>
      <c r="O70" s="1">
        <v>10</v>
      </c>
      <c r="P70" s="1">
        <v>7</v>
      </c>
      <c r="Q70" s="1">
        <v>17</v>
      </c>
      <c r="R70" s="1">
        <v>5</v>
      </c>
      <c r="S70" s="1">
        <v>12</v>
      </c>
      <c r="T70" s="29">
        <v>61</v>
      </c>
      <c r="U70" s="1">
        <v>11</v>
      </c>
      <c r="V70" s="1">
        <v>6</v>
      </c>
      <c r="W70" s="1">
        <v>5</v>
      </c>
      <c r="X70" s="1">
        <v>72</v>
      </c>
      <c r="Y70" s="1">
        <v>28</v>
      </c>
      <c r="Z70" s="1">
        <v>44</v>
      </c>
      <c r="AA70" s="1">
        <v>16</v>
      </c>
      <c r="AB70" s="1">
        <v>9</v>
      </c>
      <c r="AC70" s="1">
        <v>7</v>
      </c>
      <c r="AD70" s="1">
        <v>13</v>
      </c>
      <c r="AE70" s="1">
        <v>9</v>
      </c>
      <c r="AF70" s="1">
        <v>4</v>
      </c>
      <c r="AG70" s="1">
        <v>5</v>
      </c>
      <c r="AH70" s="1">
        <v>4</v>
      </c>
      <c r="AI70" s="1">
        <v>1</v>
      </c>
      <c r="AJ70" s="1">
        <v>3</v>
      </c>
      <c r="AK70" s="1">
        <v>2</v>
      </c>
      <c r="AL70" s="1">
        <v>1</v>
      </c>
      <c r="AM70" s="29">
        <v>61</v>
      </c>
      <c r="AN70" s="1">
        <v>15</v>
      </c>
      <c r="AO70" s="1">
        <v>8</v>
      </c>
      <c r="AP70" s="1">
        <v>7</v>
      </c>
      <c r="AQ70" s="1">
        <v>12</v>
      </c>
      <c r="AR70" s="1">
        <v>7</v>
      </c>
      <c r="AS70" s="1">
        <v>5</v>
      </c>
      <c r="AT70" s="1">
        <v>5</v>
      </c>
      <c r="AU70" s="1">
        <v>2</v>
      </c>
      <c r="AV70" s="1">
        <v>3</v>
      </c>
      <c r="AW70" s="1">
        <v>23</v>
      </c>
      <c r="AX70" s="1">
        <v>10</v>
      </c>
      <c r="AY70" s="1">
        <v>13</v>
      </c>
      <c r="AZ70" s="1">
        <v>7</v>
      </c>
      <c r="BA70" s="1">
        <v>6</v>
      </c>
      <c r="BB70" s="1">
        <v>1</v>
      </c>
      <c r="BC70" s="1">
        <v>12</v>
      </c>
      <c r="BD70" s="1">
        <v>6</v>
      </c>
      <c r="BE70" s="1">
        <v>6</v>
      </c>
      <c r="BF70" s="29">
        <v>61</v>
      </c>
      <c r="BG70" s="1">
        <v>8</v>
      </c>
      <c r="BH70" s="1">
        <v>1</v>
      </c>
      <c r="BI70" s="1">
        <v>7</v>
      </c>
      <c r="BJ70" s="1">
        <v>14</v>
      </c>
      <c r="BK70" s="1">
        <v>6</v>
      </c>
      <c r="BL70" s="1">
        <v>8</v>
      </c>
      <c r="BM70" s="1">
        <v>3</v>
      </c>
      <c r="BN70" s="1">
        <v>2</v>
      </c>
      <c r="BO70" s="1">
        <v>1</v>
      </c>
      <c r="BP70" s="1">
        <v>1</v>
      </c>
      <c r="BQ70" s="1">
        <v>0</v>
      </c>
      <c r="BR70" s="1">
        <v>1</v>
      </c>
      <c r="BS70" s="1">
        <v>4</v>
      </c>
      <c r="BT70" s="1">
        <v>0</v>
      </c>
      <c r="BU70" s="1">
        <v>4</v>
      </c>
      <c r="BV70" s="1">
        <v>0</v>
      </c>
      <c r="BW70" s="1">
        <v>0</v>
      </c>
      <c r="BX70" s="1">
        <v>0</v>
      </c>
    </row>
    <row r="71" spans="1:76" x14ac:dyDescent="0.15">
      <c r="A71" s="29">
        <v>62</v>
      </c>
      <c r="B71" s="1">
        <v>311</v>
      </c>
      <c r="C71" s="1">
        <v>128</v>
      </c>
      <c r="D71" s="1">
        <v>183</v>
      </c>
      <c r="E71" s="1">
        <v>0</v>
      </c>
      <c r="F71" s="1">
        <v>0</v>
      </c>
      <c r="G71" s="1">
        <v>0</v>
      </c>
      <c r="H71" s="1">
        <v>6</v>
      </c>
      <c r="I71" s="1">
        <v>3</v>
      </c>
      <c r="J71" s="1">
        <v>3</v>
      </c>
      <c r="K71" s="1">
        <v>15</v>
      </c>
      <c r="L71" s="1">
        <v>6</v>
      </c>
      <c r="M71" s="1">
        <v>9</v>
      </c>
      <c r="N71" s="1">
        <v>12</v>
      </c>
      <c r="O71" s="1">
        <v>3</v>
      </c>
      <c r="P71" s="1">
        <v>9</v>
      </c>
      <c r="Q71" s="1">
        <v>34</v>
      </c>
      <c r="R71" s="1">
        <v>17</v>
      </c>
      <c r="S71" s="1">
        <v>17</v>
      </c>
      <c r="T71" s="29">
        <v>62</v>
      </c>
      <c r="U71" s="1">
        <v>18</v>
      </c>
      <c r="V71" s="1">
        <v>7</v>
      </c>
      <c r="W71" s="1">
        <v>11</v>
      </c>
      <c r="X71" s="1">
        <v>88</v>
      </c>
      <c r="Y71" s="1">
        <v>34</v>
      </c>
      <c r="Z71" s="1">
        <v>54</v>
      </c>
      <c r="AA71" s="1">
        <v>5</v>
      </c>
      <c r="AB71" s="1">
        <v>2</v>
      </c>
      <c r="AC71" s="1">
        <v>3</v>
      </c>
      <c r="AD71" s="1">
        <v>12</v>
      </c>
      <c r="AE71" s="1">
        <v>8</v>
      </c>
      <c r="AF71" s="1">
        <v>4</v>
      </c>
      <c r="AG71" s="1">
        <v>7</v>
      </c>
      <c r="AH71" s="1">
        <v>2</v>
      </c>
      <c r="AI71" s="1">
        <v>5</v>
      </c>
      <c r="AJ71" s="1">
        <v>4</v>
      </c>
      <c r="AK71" s="1">
        <v>1</v>
      </c>
      <c r="AL71" s="1">
        <v>3</v>
      </c>
      <c r="AM71" s="29">
        <v>62</v>
      </c>
      <c r="AN71" s="1">
        <v>17</v>
      </c>
      <c r="AO71" s="1">
        <v>8</v>
      </c>
      <c r="AP71" s="1">
        <v>9</v>
      </c>
      <c r="AQ71" s="1">
        <v>15</v>
      </c>
      <c r="AR71" s="1">
        <v>6</v>
      </c>
      <c r="AS71" s="1">
        <v>9</v>
      </c>
      <c r="AT71" s="1">
        <v>5</v>
      </c>
      <c r="AU71" s="1">
        <v>3</v>
      </c>
      <c r="AV71" s="1">
        <v>2</v>
      </c>
      <c r="AW71" s="1">
        <v>20</v>
      </c>
      <c r="AX71" s="1">
        <v>6</v>
      </c>
      <c r="AY71" s="1">
        <v>14</v>
      </c>
      <c r="AZ71" s="1">
        <v>12</v>
      </c>
      <c r="BA71" s="1">
        <v>5</v>
      </c>
      <c r="BB71" s="1">
        <v>7</v>
      </c>
      <c r="BC71" s="1">
        <v>7</v>
      </c>
      <c r="BD71" s="1">
        <v>2</v>
      </c>
      <c r="BE71" s="1">
        <v>5</v>
      </c>
      <c r="BF71" s="29">
        <v>62</v>
      </c>
      <c r="BG71" s="1">
        <v>8</v>
      </c>
      <c r="BH71" s="1">
        <v>1</v>
      </c>
      <c r="BI71" s="1">
        <v>7</v>
      </c>
      <c r="BJ71" s="1">
        <v>13</v>
      </c>
      <c r="BK71" s="1">
        <v>6</v>
      </c>
      <c r="BL71" s="1">
        <v>7</v>
      </c>
      <c r="BM71" s="1">
        <v>4</v>
      </c>
      <c r="BN71" s="1">
        <v>2</v>
      </c>
      <c r="BO71" s="1">
        <v>2</v>
      </c>
      <c r="BP71" s="1">
        <v>5</v>
      </c>
      <c r="BQ71" s="1">
        <v>3</v>
      </c>
      <c r="BR71" s="1">
        <v>2</v>
      </c>
      <c r="BS71" s="1">
        <v>4</v>
      </c>
      <c r="BT71" s="1">
        <v>3</v>
      </c>
      <c r="BU71" s="1">
        <v>1</v>
      </c>
      <c r="BV71" s="1">
        <v>0</v>
      </c>
      <c r="BW71" s="1">
        <v>0</v>
      </c>
      <c r="BX71" s="1">
        <v>0</v>
      </c>
    </row>
    <row r="72" spans="1:76" x14ac:dyDescent="0.15">
      <c r="A72" s="29">
        <v>63</v>
      </c>
      <c r="B72" s="1">
        <v>302</v>
      </c>
      <c r="C72" s="1">
        <v>136</v>
      </c>
      <c r="D72" s="1">
        <v>166</v>
      </c>
      <c r="E72" s="1">
        <v>0</v>
      </c>
      <c r="F72" s="1">
        <v>0</v>
      </c>
      <c r="G72" s="1">
        <v>0</v>
      </c>
      <c r="H72" s="1">
        <v>8</v>
      </c>
      <c r="I72" s="1">
        <v>4</v>
      </c>
      <c r="J72" s="1">
        <v>4</v>
      </c>
      <c r="K72" s="1">
        <v>22</v>
      </c>
      <c r="L72" s="1">
        <v>10</v>
      </c>
      <c r="M72" s="1">
        <v>12</v>
      </c>
      <c r="N72" s="1">
        <v>18</v>
      </c>
      <c r="O72" s="1">
        <v>8</v>
      </c>
      <c r="P72" s="1">
        <v>10</v>
      </c>
      <c r="Q72" s="1">
        <v>23</v>
      </c>
      <c r="R72" s="1">
        <v>11</v>
      </c>
      <c r="S72" s="1">
        <v>12</v>
      </c>
      <c r="T72" s="29">
        <v>63</v>
      </c>
      <c r="U72" s="1">
        <v>14</v>
      </c>
      <c r="V72" s="1">
        <v>4</v>
      </c>
      <c r="W72" s="1">
        <v>10</v>
      </c>
      <c r="X72" s="1">
        <v>95</v>
      </c>
      <c r="Y72" s="1">
        <v>42</v>
      </c>
      <c r="Z72" s="1">
        <v>53</v>
      </c>
      <c r="AA72" s="1">
        <v>12</v>
      </c>
      <c r="AB72" s="1">
        <v>7</v>
      </c>
      <c r="AC72" s="1">
        <v>5</v>
      </c>
      <c r="AD72" s="1">
        <v>8</v>
      </c>
      <c r="AE72" s="1">
        <v>5</v>
      </c>
      <c r="AF72" s="1">
        <v>3</v>
      </c>
      <c r="AG72" s="1">
        <v>1</v>
      </c>
      <c r="AH72" s="1">
        <v>0</v>
      </c>
      <c r="AI72" s="1">
        <v>1</v>
      </c>
      <c r="AJ72" s="1">
        <v>3</v>
      </c>
      <c r="AK72" s="1">
        <v>2</v>
      </c>
      <c r="AL72" s="1">
        <v>1</v>
      </c>
      <c r="AM72" s="29">
        <v>63</v>
      </c>
      <c r="AN72" s="1">
        <v>14</v>
      </c>
      <c r="AO72" s="1">
        <v>6</v>
      </c>
      <c r="AP72" s="1">
        <v>8</v>
      </c>
      <c r="AQ72" s="1">
        <v>11</v>
      </c>
      <c r="AR72" s="1">
        <v>6</v>
      </c>
      <c r="AS72" s="1">
        <v>5</v>
      </c>
      <c r="AT72" s="1">
        <v>4</v>
      </c>
      <c r="AU72" s="1">
        <v>2</v>
      </c>
      <c r="AV72" s="1">
        <v>2</v>
      </c>
      <c r="AW72" s="1">
        <v>11</v>
      </c>
      <c r="AX72" s="1">
        <v>5</v>
      </c>
      <c r="AY72" s="1">
        <v>6</v>
      </c>
      <c r="AZ72" s="1">
        <v>12</v>
      </c>
      <c r="BA72" s="1">
        <v>7</v>
      </c>
      <c r="BB72" s="1">
        <v>5</v>
      </c>
      <c r="BC72" s="1">
        <v>12</v>
      </c>
      <c r="BD72" s="1">
        <v>3</v>
      </c>
      <c r="BE72" s="1">
        <v>9</v>
      </c>
      <c r="BF72" s="29">
        <v>63</v>
      </c>
      <c r="BG72" s="1">
        <v>10</v>
      </c>
      <c r="BH72" s="1">
        <v>4</v>
      </c>
      <c r="BI72" s="1">
        <v>6</v>
      </c>
      <c r="BJ72" s="1">
        <v>14</v>
      </c>
      <c r="BK72" s="1">
        <v>6</v>
      </c>
      <c r="BL72" s="1">
        <v>8</v>
      </c>
      <c r="BM72" s="1">
        <v>2</v>
      </c>
      <c r="BN72" s="1">
        <v>1</v>
      </c>
      <c r="BO72" s="1">
        <v>1</v>
      </c>
      <c r="BP72" s="1">
        <v>2</v>
      </c>
      <c r="BQ72" s="1">
        <v>0</v>
      </c>
      <c r="BR72" s="1">
        <v>2</v>
      </c>
      <c r="BS72" s="1">
        <v>6</v>
      </c>
      <c r="BT72" s="1">
        <v>3</v>
      </c>
      <c r="BU72" s="1">
        <v>3</v>
      </c>
      <c r="BV72" s="1">
        <v>0</v>
      </c>
      <c r="BW72" s="1">
        <v>0</v>
      </c>
      <c r="BX72" s="1">
        <v>0</v>
      </c>
    </row>
    <row r="73" spans="1:76" x14ac:dyDescent="0.15">
      <c r="A73" s="29">
        <v>64</v>
      </c>
      <c r="B73" s="1">
        <v>213</v>
      </c>
      <c r="C73" s="1">
        <v>100</v>
      </c>
      <c r="D73" s="1">
        <v>113</v>
      </c>
      <c r="E73" s="1">
        <v>1</v>
      </c>
      <c r="F73" s="1">
        <v>1</v>
      </c>
      <c r="G73" s="1">
        <v>0</v>
      </c>
      <c r="H73" s="1">
        <v>6</v>
      </c>
      <c r="I73" s="1">
        <v>2</v>
      </c>
      <c r="J73" s="1">
        <v>4</v>
      </c>
      <c r="K73" s="1">
        <v>18</v>
      </c>
      <c r="L73" s="1">
        <v>10</v>
      </c>
      <c r="M73" s="1">
        <v>8</v>
      </c>
      <c r="N73" s="1">
        <v>11</v>
      </c>
      <c r="O73" s="1">
        <v>4</v>
      </c>
      <c r="P73" s="1">
        <v>7</v>
      </c>
      <c r="Q73" s="1">
        <v>15</v>
      </c>
      <c r="R73" s="1">
        <v>9</v>
      </c>
      <c r="S73" s="1">
        <v>6</v>
      </c>
      <c r="T73" s="29">
        <v>64</v>
      </c>
      <c r="U73" s="1">
        <v>10</v>
      </c>
      <c r="V73" s="1">
        <v>5</v>
      </c>
      <c r="W73" s="1">
        <v>5</v>
      </c>
      <c r="X73" s="1">
        <v>51</v>
      </c>
      <c r="Y73" s="1">
        <v>18</v>
      </c>
      <c r="Z73" s="1">
        <v>33</v>
      </c>
      <c r="AA73" s="1">
        <v>5</v>
      </c>
      <c r="AB73" s="1">
        <v>3</v>
      </c>
      <c r="AC73" s="1">
        <v>2</v>
      </c>
      <c r="AD73" s="1">
        <v>6</v>
      </c>
      <c r="AE73" s="1">
        <v>3</v>
      </c>
      <c r="AF73" s="1">
        <v>3</v>
      </c>
      <c r="AG73" s="1">
        <v>3</v>
      </c>
      <c r="AH73" s="1">
        <v>2</v>
      </c>
      <c r="AI73" s="1">
        <v>1</v>
      </c>
      <c r="AJ73" s="1">
        <v>2</v>
      </c>
      <c r="AK73" s="1">
        <v>0</v>
      </c>
      <c r="AL73" s="1">
        <v>2</v>
      </c>
      <c r="AM73" s="29">
        <v>64</v>
      </c>
      <c r="AN73" s="1">
        <v>11</v>
      </c>
      <c r="AO73" s="1">
        <v>5</v>
      </c>
      <c r="AP73" s="1">
        <v>6</v>
      </c>
      <c r="AQ73" s="1">
        <v>7</v>
      </c>
      <c r="AR73" s="1">
        <v>5</v>
      </c>
      <c r="AS73" s="1">
        <v>2</v>
      </c>
      <c r="AT73" s="1">
        <v>3</v>
      </c>
      <c r="AU73" s="1">
        <v>1</v>
      </c>
      <c r="AV73" s="1">
        <v>2</v>
      </c>
      <c r="AW73" s="1">
        <v>18</v>
      </c>
      <c r="AX73" s="1">
        <v>10</v>
      </c>
      <c r="AY73" s="1">
        <v>8</v>
      </c>
      <c r="AZ73" s="1">
        <v>3</v>
      </c>
      <c r="BA73" s="1">
        <v>3</v>
      </c>
      <c r="BB73" s="1">
        <v>0</v>
      </c>
      <c r="BC73" s="1">
        <v>12</v>
      </c>
      <c r="BD73" s="1">
        <v>4</v>
      </c>
      <c r="BE73" s="1">
        <v>8</v>
      </c>
      <c r="BF73" s="29">
        <v>64</v>
      </c>
      <c r="BG73" s="1">
        <v>6</v>
      </c>
      <c r="BH73" s="1">
        <v>1</v>
      </c>
      <c r="BI73" s="1">
        <v>5</v>
      </c>
      <c r="BJ73" s="1">
        <v>13</v>
      </c>
      <c r="BK73" s="1">
        <v>6</v>
      </c>
      <c r="BL73" s="1">
        <v>7</v>
      </c>
      <c r="BM73" s="1">
        <v>1</v>
      </c>
      <c r="BN73" s="1">
        <v>1</v>
      </c>
      <c r="BO73" s="1">
        <v>0</v>
      </c>
      <c r="BP73" s="1">
        <v>4</v>
      </c>
      <c r="BQ73" s="1">
        <v>2</v>
      </c>
      <c r="BR73" s="1">
        <v>2</v>
      </c>
      <c r="BS73" s="1">
        <v>7</v>
      </c>
      <c r="BT73" s="1">
        <v>5</v>
      </c>
      <c r="BU73" s="1">
        <v>2</v>
      </c>
      <c r="BV73" s="1">
        <v>0</v>
      </c>
      <c r="BW73" s="1">
        <v>0</v>
      </c>
      <c r="BX73" s="1">
        <v>0</v>
      </c>
    </row>
    <row r="74" spans="1:76" x14ac:dyDescent="0.15">
      <c r="A74" s="29">
        <v>65</v>
      </c>
      <c r="B74" s="1">
        <v>275</v>
      </c>
      <c r="C74" s="1">
        <v>141</v>
      </c>
      <c r="D74" s="1">
        <v>134</v>
      </c>
      <c r="E74" s="1">
        <v>0</v>
      </c>
      <c r="F74" s="1">
        <v>0</v>
      </c>
      <c r="G74" s="1">
        <v>0</v>
      </c>
      <c r="H74" s="1">
        <v>5</v>
      </c>
      <c r="I74" s="1">
        <v>2</v>
      </c>
      <c r="J74" s="1">
        <v>3</v>
      </c>
      <c r="K74" s="1">
        <v>17</v>
      </c>
      <c r="L74" s="1">
        <v>7</v>
      </c>
      <c r="M74" s="1">
        <v>10</v>
      </c>
      <c r="N74" s="1">
        <v>15</v>
      </c>
      <c r="O74" s="1">
        <v>9</v>
      </c>
      <c r="P74" s="1">
        <v>6</v>
      </c>
      <c r="Q74" s="1">
        <v>14</v>
      </c>
      <c r="R74" s="1">
        <v>7</v>
      </c>
      <c r="S74" s="1">
        <v>7</v>
      </c>
      <c r="T74" s="29">
        <v>65</v>
      </c>
      <c r="U74" s="1">
        <v>14</v>
      </c>
      <c r="V74" s="1">
        <v>9</v>
      </c>
      <c r="W74" s="1">
        <v>5</v>
      </c>
      <c r="X74" s="1">
        <v>78</v>
      </c>
      <c r="Y74" s="1">
        <v>35</v>
      </c>
      <c r="Z74" s="1">
        <v>43</v>
      </c>
      <c r="AA74" s="1">
        <v>9</v>
      </c>
      <c r="AB74" s="1">
        <v>5</v>
      </c>
      <c r="AC74" s="1">
        <v>4</v>
      </c>
      <c r="AD74" s="1">
        <v>13</v>
      </c>
      <c r="AE74" s="1">
        <v>7</v>
      </c>
      <c r="AF74" s="1">
        <v>6</v>
      </c>
      <c r="AG74" s="1">
        <v>4</v>
      </c>
      <c r="AH74" s="1">
        <v>0</v>
      </c>
      <c r="AI74" s="1">
        <v>4</v>
      </c>
      <c r="AJ74" s="1">
        <v>3</v>
      </c>
      <c r="AK74" s="1">
        <v>2</v>
      </c>
      <c r="AL74" s="1">
        <v>1</v>
      </c>
      <c r="AM74" s="29">
        <v>65</v>
      </c>
      <c r="AN74" s="1">
        <v>10</v>
      </c>
      <c r="AO74" s="1">
        <v>3</v>
      </c>
      <c r="AP74" s="1">
        <v>7</v>
      </c>
      <c r="AQ74" s="1">
        <v>21</v>
      </c>
      <c r="AR74" s="1">
        <v>12</v>
      </c>
      <c r="AS74" s="1">
        <v>9</v>
      </c>
      <c r="AT74" s="1">
        <v>6</v>
      </c>
      <c r="AU74" s="1">
        <v>5</v>
      </c>
      <c r="AV74" s="1">
        <v>1</v>
      </c>
      <c r="AW74" s="1">
        <v>13</v>
      </c>
      <c r="AX74" s="1">
        <v>5</v>
      </c>
      <c r="AY74" s="1">
        <v>8</v>
      </c>
      <c r="AZ74" s="1">
        <v>11</v>
      </c>
      <c r="BA74" s="1">
        <v>5</v>
      </c>
      <c r="BB74" s="1">
        <v>6</v>
      </c>
      <c r="BC74" s="1">
        <v>13</v>
      </c>
      <c r="BD74" s="1">
        <v>8</v>
      </c>
      <c r="BE74" s="1">
        <v>5</v>
      </c>
      <c r="BF74" s="29">
        <v>65</v>
      </c>
      <c r="BG74" s="1">
        <v>13</v>
      </c>
      <c r="BH74" s="1">
        <v>10</v>
      </c>
      <c r="BI74" s="1">
        <v>3</v>
      </c>
      <c r="BJ74" s="1">
        <v>5</v>
      </c>
      <c r="BK74" s="1">
        <v>4</v>
      </c>
      <c r="BL74" s="1">
        <v>1</v>
      </c>
      <c r="BM74" s="1">
        <v>5</v>
      </c>
      <c r="BN74" s="1">
        <v>1</v>
      </c>
      <c r="BO74" s="1">
        <v>4</v>
      </c>
      <c r="BP74" s="1">
        <v>1</v>
      </c>
      <c r="BQ74" s="1">
        <v>1</v>
      </c>
      <c r="BR74" s="1">
        <v>0</v>
      </c>
      <c r="BS74" s="1">
        <v>5</v>
      </c>
      <c r="BT74" s="1">
        <v>4</v>
      </c>
      <c r="BU74" s="1">
        <v>1</v>
      </c>
      <c r="BV74" s="1">
        <v>0</v>
      </c>
      <c r="BW74" s="1">
        <v>0</v>
      </c>
      <c r="BX74" s="1">
        <v>0</v>
      </c>
    </row>
    <row r="75" spans="1:76" x14ac:dyDescent="0.15">
      <c r="A75" s="29">
        <v>66</v>
      </c>
      <c r="B75" s="1">
        <v>232</v>
      </c>
      <c r="C75" s="1">
        <v>102</v>
      </c>
      <c r="D75" s="1">
        <v>130</v>
      </c>
      <c r="E75" s="1">
        <v>1</v>
      </c>
      <c r="F75" s="1">
        <v>0</v>
      </c>
      <c r="G75" s="1">
        <v>1</v>
      </c>
      <c r="H75" s="1">
        <v>5</v>
      </c>
      <c r="I75" s="1">
        <v>2</v>
      </c>
      <c r="J75" s="1">
        <v>3</v>
      </c>
      <c r="K75" s="1">
        <v>13</v>
      </c>
      <c r="L75" s="1">
        <v>5</v>
      </c>
      <c r="M75" s="1">
        <v>8</v>
      </c>
      <c r="N75" s="1">
        <v>17</v>
      </c>
      <c r="O75" s="1">
        <v>8</v>
      </c>
      <c r="P75" s="1">
        <v>9</v>
      </c>
      <c r="Q75" s="1">
        <v>15</v>
      </c>
      <c r="R75" s="1">
        <v>4</v>
      </c>
      <c r="S75" s="1">
        <v>11</v>
      </c>
      <c r="T75" s="29">
        <v>66</v>
      </c>
      <c r="U75" s="1">
        <v>7</v>
      </c>
      <c r="V75" s="1">
        <v>3</v>
      </c>
      <c r="W75" s="1">
        <v>4</v>
      </c>
      <c r="X75" s="1">
        <v>67</v>
      </c>
      <c r="Y75" s="1">
        <v>30</v>
      </c>
      <c r="Z75" s="1">
        <v>37</v>
      </c>
      <c r="AA75" s="1">
        <v>4</v>
      </c>
      <c r="AB75" s="1">
        <v>2</v>
      </c>
      <c r="AC75" s="1">
        <v>2</v>
      </c>
      <c r="AD75" s="1">
        <v>6</v>
      </c>
      <c r="AE75" s="1">
        <v>2</v>
      </c>
      <c r="AF75" s="1">
        <v>4</v>
      </c>
      <c r="AG75" s="1">
        <v>5</v>
      </c>
      <c r="AH75" s="1">
        <v>2</v>
      </c>
      <c r="AI75" s="1">
        <v>3</v>
      </c>
      <c r="AJ75" s="1">
        <v>5</v>
      </c>
      <c r="AK75" s="1">
        <v>1</v>
      </c>
      <c r="AL75" s="1">
        <v>4</v>
      </c>
      <c r="AM75" s="29">
        <v>66</v>
      </c>
      <c r="AN75" s="1">
        <v>9</v>
      </c>
      <c r="AO75" s="1">
        <v>4</v>
      </c>
      <c r="AP75" s="1">
        <v>5</v>
      </c>
      <c r="AQ75" s="1">
        <v>8</v>
      </c>
      <c r="AR75" s="1">
        <v>2</v>
      </c>
      <c r="AS75" s="1">
        <v>6</v>
      </c>
      <c r="AT75" s="1">
        <v>7</v>
      </c>
      <c r="AU75" s="1">
        <v>3</v>
      </c>
      <c r="AV75" s="1">
        <v>4</v>
      </c>
      <c r="AW75" s="1">
        <v>14</v>
      </c>
      <c r="AX75" s="1">
        <v>9</v>
      </c>
      <c r="AY75" s="1">
        <v>5</v>
      </c>
      <c r="AZ75" s="1">
        <v>17</v>
      </c>
      <c r="BA75" s="1">
        <v>7</v>
      </c>
      <c r="BB75" s="1">
        <v>10</v>
      </c>
      <c r="BC75" s="1">
        <v>10</v>
      </c>
      <c r="BD75" s="1">
        <v>4</v>
      </c>
      <c r="BE75" s="1">
        <v>6</v>
      </c>
      <c r="BF75" s="29">
        <v>66</v>
      </c>
      <c r="BG75" s="1">
        <v>4</v>
      </c>
      <c r="BH75" s="1">
        <v>4</v>
      </c>
      <c r="BI75" s="1">
        <v>0</v>
      </c>
      <c r="BJ75" s="1">
        <v>13</v>
      </c>
      <c r="BK75" s="1">
        <v>7</v>
      </c>
      <c r="BL75" s="1">
        <v>6</v>
      </c>
      <c r="BM75" s="1">
        <v>1</v>
      </c>
      <c r="BN75" s="1">
        <v>1</v>
      </c>
      <c r="BO75" s="1">
        <v>0</v>
      </c>
      <c r="BP75" s="1">
        <v>1</v>
      </c>
      <c r="BQ75" s="1">
        <v>1</v>
      </c>
      <c r="BR75" s="1">
        <v>0</v>
      </c>
      <c r="BS75" s="1">
        <v>3</v>
      </c>
      <c r="BT75" s="1">
        <v>1</v>
      </c>
      <c r="BU75" s="1">
        <v>2</v>
      </c>
      <c r="BV75" s="1">
        <v>0</v>
      </c>
      <c r="BW75" s="1">
        <v>0</v>
      </c>
      <c r="BX75" s="1">
        <v>0</v>
      </c>
    </row>
    <row r="76" spans="1:76" x14ac:dyDescent="0.15">
      <c r="A76" s="29">
        <v>67</v>
      </c>
      <c r="B76" s="1">
        <v>198</v>
      </c>
      <c r="C76" s="1">
        <v>85</v>
      </c>
      <c r="D76" s="1">
        <v>113</v>
      </c>
      <c r="E76" s="1">
        <v>0</v>
      </c>
      <c r="F76" s="1">
        <v>0</v>
      </c>
      <c r="G76" s="1">
        <v>0</v>
      </c>
      <c r="H76" s="1">
        <v>4</v>
      </c>
      <c r="I76" s="1">
        <v>1</v>
      </c>
      <c r="J76" s="1">
        <v>3</v>
      </c>
      <c r="K76" s="1">
        <v>11</v>
      </c>
      <c r="L76" s="1">
        <v>7</v>
      </c>
      <c r="M76" s="1">
        <v>4</v>
      </c>
      <c r="N76" s="1">
        <v>3</v>
      </c>
      <c r="O76" s="1">
        <v>2</v>
      </c>
      <c r="P76" s="1">
        <v>1</v>
      </c>
      <c r="Q76" s="1">
        <v>12</v>
      </c>
      <c r="R76" s="1">
        <v>7</v>
      </c>
      <c r="S76" s="1">
        <v>5</v>
      </c>
      <c r="T76" s="29">
        <v>67</v>
      </c>
      <c r="U76" s="1">
        <v>5</v>
      </c>
      <c r="V76" s="1">
        <v>3</v>
      </c>
      <c r="W76" s="1">
        <v>2</v>
      </c>
      <c r="X76" s="1">
        <v>57</v>
      </c>
      <c r="Y76" s="1">
        <v>18</v>
      </c>
      <c r="Z76" s="1">
        <v>39</v>
      </c>
      <c r="AA76" s="1">
        <v>6</v>
      </c>
      <c r="AB76" s="1">
        <v>4</v>
      </c>
      <c r="AC76" s="1">
        <v>2</v>
      </c>
      <c r="AD76" s="1">
        <v>11</v>
      </c>
      <c r="AE76" s="1">
        <v>4</v>
      </c>
      <c r="AF76" s="1">
        <v>7</v>
      </c>
      <c r="AG76" s="1">
        <v>6</v>
      </c>
      <c r="AH76" s="1">
        <v>3</v>
      </c>
      <c r="AI76" s="1">
        <v>3</v>
      </c>
      <c r="AJ76" s="1">
        <v>7</v>
      </c>
      <c r="AK76" s="1">
        <v>2</v>
      </c>
      <c r="AL76" s="1">
        <v>5</v>
      </c>
      <c r="AM76" s="29">
        <v>67</v>
      </c>
      <c r="AN76" s="1">
        <v>10</v>
      </c>
      <c r="AO76" s="1">
        <v>3</v>
      </c>
      <c r="AP76" s="1">
        <v>7</v>
      </c>
      <c r="AQ76" s="1">
        <v>11</v>
      </c>
      <c r="AR76" s="1">
        <v>5</v>
      </c>
      <c r="AS76" s="1">
        <v>6</v>
      </c>
      <c r="AT76" s="1">
        <v>2</v>
      </c>
      <c r="AU76" s="1">
        <v>2</v>
      </c>
      <c r="AV76" s="1">
        <v>0</v>
      </c>
      <c r="AW76" s="1">
        <v>14</v>
      </c>
      <c r="AX76" s="1">
        <v>8</v>
      </c>
      <c r="AY76" s="1">
        <v>6</v>
      </c>
      <c r="AZ76" s="1">
        <v>6</v>
      </c>
      <c r="BA76" s="1">
        <v>4</v>
      </c>
      <c r="BB76" s="1">
        <v>2</v>
      </c>
      <c r="BC76" s="1">
        <v>9</v>
      </c>
      <c r="BD76" s="1">
        <v>7</v>
      </c>
      <c r="BE76" s="1">
        <v>2</v>
      </c>
      <c r="BF76" s="29">
        <v>67</v>
      </c>
      <c r="BG76" s="1">
        <v>7</v>
      </c>
      <c r="BH76" s="1">
        <v>0</v>
      </c>
      <c r="BI76" s="1">
        <v>7</v>
      </c>
      <c r="BJ76" s="1">
        <v>12</v>
      </c>
      <c r="BK76" s="1">
        <v>4</v>
      </c>
      <c r="BL76" s="1">
        <v>8</v>
      </c>
      <c r="BM76" s="1">
        <v>2</v>
      </c>
      <c r="BN76" s="1">
        <v>1</v>
      </c>
      <c r="BO76" s="1">
        <v>1</v>
      </c>
      <c r="BP76" s="1">
        <v>1</v>
      </c>
      <c r="BQ76" s="1">
        <v>0</v>
      </c>
      <c r="BR76" s="1">
        <v>1</v>
      </c>
      <c r="BS76" s="1">
        <v>2</v>
      </c>
      <c r="BT76" s="1">
        <v>0</v>
      </c>
      <c r="BU76" s="1">
        <v>2</v>
      </c>
      <c r="BV76" s="1">
        <v>0</v>
      </c>
      <c r="BW76" s="1">
        <v>0</v>
      </c>
      <c r="BX76" s="1">
        <v>0</v>
      </c>
    </row>
    <row r="77" spans="1:76" x14ac:dyDescent="0.15">
      <c r="A77" s="29">
        <v>68</v>
      </c>
      <c r="B77" s="1">
        <v>172</v>
      </c>
      <c r="C77" s="1">
        <v>73</v>
      </c>
      <c r="D77" s="1">
        <v>99</v>
      </c>
      <c r="E77" s="1">
        <v>0</v>
      </c>
      <c r="F77" s="1">
        <v>0</v>
      </c>
      <c r="G77" s="1">
        <v>0</v>
      </c>
      <c r="H77" s="1">
        <v>2</v>
      </c>
      <c r="I77" s="1">
        <v>1</v>
      </c>
      <c r="J77" s="1">
        <v>1</v>
      </c>
      <c r="K77" s="1">
        <v>8</v>
      </c>
      <c r="L77" s="1">
        <v>3</v>
      </c>
      <c r="M77" s="1">
        <v>5</v>
      </c>
      <c r="N77" s="1">
        <v>8</v>
      </c>
      <c r="O77" s="1">
        <v>6</v>
      </c>
      <c r="P77" s="1">
        <v>2</v>
      </c>
      <c r="Q77" s="1">
        <v>12</v>
      </c>
      <c r="R77" s="1">
        <v>5</v>
      </c>
      <c r="S77" s="1">
        <v>7</v>
      </c>
      <c r="T77" s="29">
        <v>68</v>
      </c>
      <c r="U77" s="1">
        <v>9</v>
      </c>
      <c r="V77" s="1">
        <v>4</v>
      </c>
      <c r="W77" s="1">
        <v>5</v>
      </c>
      <c r="X77" s="1">
        <v>53</v>
      </c>
      <c r="Y77" s="1">
        <v>21</v>
      </c>
      <c r="Z77" s="1">
        <v>32</v>
      </c>
      <c r="AA77" s="1">
        <v>6</v>
      </c>
      <c r="AB77" s="1">
        <v>2</v>
      </c>
      <c r="AC77" s="1">
        <v>4</v>
      </c>
      <c r="AD77" s="1">
        <v>7</v>
      </c>
      <c r="AE77" s="1">
        <v>3</v>
      </c>
      <c r="AF77" s="1">
        <v>4</v>
      </c>
      <c r="AG77" s="1">
        <v>4</v>
      </c>
      <c r="AH77" s="1">
        <v>2</v>
      </c>
      <c r="AI77" s="1">
        <v>2</v>
      </c>
      <c r="AJ77" s="1">
        <v>3</v>
      </c>
      <c r="AK77" s="1">
        <v>0</v>
      </c>
      <c r="AL77" s="1">
        <v>3</v>
      </c>
      <c r="AM77" s="29">
        <v>68</v>
      </c>
      <c r="AN77" s="1">
        <v>11</v>
      </c>
      <c r="AO77" s="1">
        <v>5</v>
      </c>
      <c r="AP77" s="1">
        <v>6</v>
      </c>
      <c r="AQ77" s="1">
        <v>10</v>
      </c>
      <c r="AR77" s="1">
        <v>4</v>
      </c>
      <c r="AS77" s="1">
        <v>6</v>
      </c>
      <c r="AT77" s="1">
        <v>2</v>
      </c>
      <c r="AU77" s="1">
        <v>0</v>
      </c>
      <c r="AV77" s="1">
        <v>2</v>
      </c>
      <c r="AW77" s="1">
        <v>5</v>
      </c>
      <c r="AX77" s="1">
        <v>3</v>
      </c>
      <c r="AY77" s="1">
        <v>2</v>
      </c>
      <c r="AZ77" s="1">
        <v>7</v>
      </c>
      <c r="BA77" s="1">
        <v>3</v>
      </c>
      <c r="BB77" s="1">
        <v>4</v>
      </c>
      <c r="BC77" s="1">
        <v>5</v>
      </c>
      <c r="BD77" s="1">
        <v>0</v>
      </c>
      <c r="BE77" s="1">
        <v>5</v>
      </c>
      <c r="BF77" s="29">
        <v>68</v>
      </c>
      <c r="BG77" s="1">
        <v>3</v>
      </c>
      <c r="BH77" s="1">
        <v>1</v>
      </c>
      <c r="BI77" s="1">
        <v>2</v>
      </c>
      <c r="BJ77" s="1">
        <v>9</v>
      </c>
      <c r="BK77" s="1">
        <v>5</v>
      </c>
      <c r="BL77" s="1">
        <v>4</v>
      </c>
      <c r="BM77" s="1">
        <v>2</v>
      </c>
      <c r="BN77" s="1">
        <v>2</v>
      </c>
      <c r="BO77" s="1">
        <v>0</v>
      </c>
      <c r="BP77" s="1">
        <v>3</v>
      </c>
      <c r="BQ77" s="1">
        <v>1</v>
      </c>
      <c r="BR77" s="1">
        <v>2</v>
      </c>
      <c r="BS77" s="1">
        <v>3</v>
      </c>
      <c r="BT77" s="1">
        <v>2</v>
      </c>
      <c r="BU77" s="1">
        <v>1</v>
      </c>
      <c r="BV77" s="1">
        <v>0</v>
      </c>
      <c r="BW77" s="1">
        <v>0</v>
      </c>
      <c r="BX77" s="1">
        <v>0</v>
      </c>
    </row>
    <row r="78" spans="1:76" x14ac:dyDescent="0.15">
      <c r="A78" s="29">
        <v>69</v>
      </c>
      <c r="B78" s="1">
        <v>142</v>
      </c>
      <c r="C78" s="1">
        <v>53</v>
      </c>
      <c r="D78" s="1">
        <v>89</v>
      </c>
      <c r="E78" s="1">
        <v>1</v>
      </c>
      <c r="F78" s="1">
        <v>1</v>
      </c>
      <c r="G78" s="1">
        <v>0</v>
      </c>
      <c r="H78" s="1">
        <v>3</v>
      </c>
      <c r="I78" s="1">
        <v>2</v>
      </c>
      <c r="J78" s="1">
        <v>1</v>
      </c>
      <c r="K78" s="1">
        <v>8</v>
      </c>
      <c r="L78" s="1">
        <v>3</v>
      </c>
      <c r="M78" s="1">
        <v>5</v>
      </c>
      <c r="N78" s="1">
        <v>2</v>
      </c>
      <c r="O78" s="1">
        <v>0</v>
      </c>
      <c r="P78" s="1">
        <v>2</v>
      </c>
      <c r="Q78" s="1">
        <v>13</v>
      </c>
      <c r="R78" s="1">
        <v>6</v>
      </c>
      <c r="S78" s="1">
        <v>7</v>
      </c>
      <c r="T78" s="29">
        <v>69</v>
      </c>
      <c r="U78" s="1">
        <v>11</v>
      </c>
      <c r="V78" s="1">
        <v>4</v>
      </c>
      <c r="W78" s="1">
        <v>7</v>
      </c>
      <c r="X78" s="1">
        <v>38</v>
      </c>
      <c r="Y78" s="1">
        <v>13</v>
      </c>
      <c r="Z78" s="1">
        <v>25</v>
      </c>
      <c r="AA78" s="1">
        <v>7</v>
      </c>
      <c r="AB78" s="1">
        <v>1</v>
      </c>
      <c r="AC78" s="1">
        <v>6</v>
      </c>
      <c r="AD78" s="1">
        <v>3</v>
      </c>
      <c r="AE78" s="1">
        <v>2</v>
      </c>
      <c r="AF78" s="1">
        <v>1</v>
      </c>
      <c r="AG78" s="1">
        <v>1</v>
      </c>
      <c r="AH78" s="1">
        <v>0</v>
      </c>
      <c r="AI78" s="1">
        <v>1</v>
      </c>
      <c r="AJ78" s="1">
        <v>1</v>
      </c>
      <c r="AK78" s="1">
        <v>1</v>
      </c>
      <c r="AL78" s="1">
        <v>0</v>
      </c>
      <c r="AM78" s="29">
        <v>69</v>
      </c>
      <c r="AN78" s="1">
        <v>6</v>
      </c>
      <c r="AO78" s="1">
        <v>4</v>
      </c>
      <c r="AP78" s="1">
        <v>2</v>
      </c>
      <c r="AQ78" s="1">
        <v>8</v>
      </c>
      <c r="AR78" s="1">
        <v>1</v>
      </c>
      <c r="AS78" s="1">
        <v>7</v>
      </c>
      <c r="AT78" s="1">
        <v>3</v>
      </c>
      <c r="AU78" s="1">
        <v>1</v>
      </c>
      <c r="AV78" s="1">
        <v>2</v>
      </c>
      <c r="AW78" s="1">
        <v>8</v>
      </c>
      <c r="AX78" s="1">
        <v>5</v>
      </c>
      <c r="AY78" s="1">
        <v>3</v>
      </c>
      <c r="AZ78" s="1">
        <v>9</v>
      </c>
      <c r="BA78" s="1">
        <v>2</v>
      </c>
      <c r="BB78" s="1">
        <v>7</v>
      </c>
      <c r="BC78" s="1">
        <v>8</v>
      </c>
      <c r="BD78" s="1">
        <v>3</v>
      </c>
      <c r="BE78" s="1">
        <v>5</v>
      </c>
      <c r="BF78" s="29">
        <v>69</v>
      </c>
      <c r="BG78" s="1">
        <v>5</v>
      </c>
      <c r="BH78" s="1">
        <v>1</v>
      </c>
      <c r="BI78" s="1">
        <v>4</v>
      </c>
      <c r="BJ78" s="1">
        <v>5</v>
      </c>
      <c r="BK78" s="1">
        <v>2</v>
      </c>
      <c r="BL78" s="1">
        <v>3</v>
      </c>
      <c r="BM78" s="1">
        <v>0</v>
      </c>
      <c r="BN78" s="1">
        <v>0</v>
      </c>
      <c r="BO78" s="1">
        <v>0</v>
      </c>
      <c r="BP78" s="1">
        <v>1</v>
      </c>
      <c r="BQ78" s="1">
        <v>0</v>
      </c>
      <c r="BR78" s="1">
        <v>1</v>
      </c>
      <c r="BS78" s="1">
        <v>1</v>
      </c>
      <c r="BT78" s="1">
        <v>1</v>
      </c>
      <c r="BU78" s="1">
        <v>0</v>
      </c>
      <c r="BV78" s="1">
        <v>0</v>
      </c>
      <c r="BW78" s="1">
        <v>0</v>
      </c>
      <c r="BX78" s="1">
        <v>0</v>
      </c>
    </row>
    <row r="79" spans="1:76" x14ac:dyDescent="0.15">
      <c r="A79" s="29">
        <v>70</v>
      </c>
      <c r="B79" s="1">
        <v>276</v>
      </c>
      <c r="C79" s="1">
        <v>105</v>
      </c>
      <c r="D79" s="1">
        <v>171</v>
      </c>
      <c r="E79" s="1">
        <v>1</v>
      </c>
      <c r="F79" s="1">
        <v>0</v>
      </c>
      <c r="G79" s="1">
        <v>1</v>
      </c>
      <c r="H79" s="1">
        <v>3</v>
      </c>
      <c r="I79" s="1">
        <v>1</v>
      </c>
      <c r="J79" s="1">
        <v>2</v>
      </c>
      <c r="K79" s="1">
        <v>18</v>
      </c>
      <c r="L79" s="1">
        <v>5</v>
      </c>
      <c r="M79" s="1">
        <v>13</v>
      </c>
      <c r="N79" s="1">
        <v>9</v>
      </c>
      <c r="O79" s="1">
        <v>3</v>
      </c>
      <c r="P79" s="1">
        <v>6</v>
      </c>
      <c r="Q79" s="1">
        <v>20</v>
      </c>
      <c r="R79" s="1">
        <v>9</v>
      </c>
      <c r="S79" s="1">
        <v>11</v>
      </c>
      <c r="T79" s="29">
        <v>70</v>
      </c>
      <c r="U79" s="1">
        <v>8</v>
      </c>
      <c r="V79" s="1">
        <v>3</v>
      </c>
      <c r="W79" s="1">
        <v>5</v>
      </c>
      <c r="X79" s="1">
        <v>79</v>
      </c>
      <c r="Y79" s="1">
        <v>25</v>
      </c>
      <c r="Z79" s="1">
        <v>54</v>
      </c>
      <c r="AA79" s="1">
        <v>11</v>
      </c>
      <c r="AB79" s="1">
        <v>2</v>
      </c>
      <c r="AC79" s="1">
        <v>9</v>
      </c>
      <c r="AD79" s="1">
        <v>9</v>
      </c>
      <c r="AE79" s="1">
        <v>3</v>
      </c>
      <c r="AF79" s="1">
        <v>6</v>
      </c>
      <c r="AG79" s="1">
        <v>7</v>
      </c>
      <c r="AH79" s="1">
        <v>2</v>
      </c>
      <c r="AI79" s="1">
        <v>5</v>
      </c>
      <c r="AJ79" s="1">
        <v>4</v>
      </c>
      <c r="AK79" s="1">
        <v>2</v>
      </c>
      <c r="AL79" s="1">
        <v>2</v>
      </c>
      <c r="AM79" s="29">
        <v>70</v>
      </c>
      <c r="AN79" s="1">
        <v>19</v>
      </c>
      <c r="AO79" s="1">
        <v>9</v>
      </c>
      <c r="AP79" s="1">
        <v>10</v>
      </c>
      <c r="AQ79" s="1">
        <v>17</v>
      </c>
      <c r="AR79" s="1">
        <v>9</v>
      </c>
      <c r="AS79" s="1">
        <v>8</v>
      </c>
      <c r="AT79" s="1">
        <v>9</v>
      </c>
      <c r="AU79" s="1">
        <v>6</v>
      </c>
      <c r="AV79" s="1">
        <v>3</v>
      </c>
      <c r="AW79" s="1">
        <v>11</v>
      </c>
      <c r="AX79" s="1">
        <v>4</v>
      </c>
      <c r="AY79" s="1">
        <v>7</v>
      </c>
      <c r="AZ79" s="1">
        <v>8</v>
      </c>
      <c r="BA79" s="1">
        <v>3</v>
      </c>
      <c r="BB79" s="1">
        <v>5</v>
      </c>
      <c r="BC79" s="1">
        <v>17</v>
      </c>
      <c r="BD79" s="1">
        <v>9</v>
      </c>
      <c r="BE79" s="1">
        <v>8</v>
      </c>
      <c r="BF79" s="29">
        <v>70</v>
      </c>
      <c r="BG79" s="1">
        <v>9</v>
      </c>
      <c r="BH79" s="1">
        <v>3</v>
      </c>
      <c r="BI79" s="1">
        <v>6</v>
      </c>
      <c r="BJ79" s="1">
        <v>10</v>
      </c>
      <c r="BK79" s="1">
        <v>3</v>
      </c>
      <c r="BL79" s="1">
        <v>7</v>
      </c>
      <c r="BM79" s="1">
        <v>3</v>
      </c>
      <c r="BN79" s="1">
        <v>2</v>
      </c>
      <c r="BO79" s="1">
        <v>1</v>
      </c>
      <c r="BP79" s="1">
        <v>0</v>
      </c>
      <c r="BQ79" s="1">
        <v>0</v>
      </c>
      <c r="BR79" s="1">
        <v>0</v>
      </c>
      <c r="BS79" s="1">
        <v>4</v>
      </c>
      <c r="BT79" s="1">
        <v>2</v>
      </c>
      <c r="BU79" s="1">
        <v>2</v>
      </c>
      <c r="BV79" s="1">
        <v>0</v>
      </c>
      <c r="BW79" s="1">
        <v>0</v>
      </c>
      <c r="BX79" s="1">
        <v>0</v>
      </c>
    </row>
    <row r="80" spans="1:76" x14ac:dyDescent="0.15">
      <c r="A80" s="29">
        <v>71</v>
      </c>
      <c r="B80" s="1">
        <v>173</v>
      </c>
      <c r="C80" s="1">
        <v>72</v>
      </c>
      <c r="D80" s="1">
        <v>101</v>
      </c>
      <c r="E80" s="1">
        <v>0</v>
      </c>
      <c r="F80" s="1">
        <v>0</v>
      </c>
      <c r="G80" s="1">
        <v>0</v>
      </c>
      <c r="H80" s="1">
        <v>4</v>
      </c>
      <c r="I80" s="1">
        <v>2</v>
      </c>
      <c r="J80" s="1">
        <v>2</v>
      </c>
      <c r="K80" s="1">
        <v>8</v>
      </c>
      <c r="L80" s="1">
        <v>2</v>
      </c>
      <c r="M80" s="1">
        <v>6</v>
      </c>
      <c r="N80" s="1">
        <v>5</v>
      </c>
      <c r="O80" s="1">
        <v>3</v>
      </c>
      <c r="P80" s="1">
        <v>2</v>
      </c>
      <c r="Q80" s="1">
        <v>9</v>
      </c>
      <c r="R80" s="1">
        <v>5</v>
      </c>
      <c r="S80" s="1">
        <v>4</v>
      </c>
      <c r="T80" s="29">
        <v>71</v>
      </c>
      <c r="U80" s="1">
        <v>9</v>
      </c>
      <c r="V80" s="1">
        <v>3</v>
      </c>
      <c r="W80" s="1">
        <v>6</v>
      </c>
      <c r="X80" s="1">
        <v>44</v>
      </c>
      <c r="Y80" s="1">
        <v>20</v>
      </c>
      <c r="Z80" s="1">
        <v>24</v>
      </c>
      <c r="AA80" s="1">
        <v>5</v>
      </c>
      <c r="AB80" s="1">
        <v>3</v>
      </c>
      <c r="AC80" s="1">
        <v>2</v>
      </c>
      <c r="AD80" s="1">
        <v>6</v>
      </c>
      <c r="AE80" s="1">
        <v>3</v>
      </c>
      <c r="AF80" s="1">
        <v>3</v>
      </c>
      <c r="AG80" s="1">
        <v>4</v>
      </c>
      <c r="AH80" s="1">
        <v>1</v>
      </c>
      <c r="AI80" s="1">
        <v>3</v>
      </c>
      <c r="AJ80" s="1">
        <v>2</v>
      </c>
      <c r="AK80" s="1">
        <v>2</v>
      </c>
      <c r="AL80" s="1">
        <v>0</v>
      </c>
      <c r="AM80" s="29">
        <v>71</v>
      </c>
      <c r="AN80" s="1">
        <v>13</v>
      </c>
      <c r="AO80" s="1">
        <v>3</v>
      </c>
      <c r="AP80" s="1">
        <v>10</v>
      </c>
      <c r="AQ80" s="1">
        <v>11</v>
      </c>
      <c r="AR80" s="1">
        <v>4</v>
      </c>
      <c r="AS80" s="1">
        <v>7</v>
      </c>
      <c r="AT80" s="1">
        <v>2</v>
      </c>
      <c r="AU80" s="1">
        <v>0</v>
      </c>
      <c r="AV80" s="1">
        <v>2</v>
      </c>
      <c r="AW80" s="1">
        <v>8</v>
      </c>
      <c r="AX80" s="1">
        <v>4</v>
      </c>
      <c r="AY80" s="1">
        <v>4</v>
      </c>
      <c r="AZ80" s="1">
        <v>7</v>
      </c>
      <c r="BA80" s="1">
        <v>5</v>
      </c>
      <c r="BB80" s="1">
        <v>2</v>
      </c>
      <c r="BC80" s="1">
        <v>13</v>
      </c>
      <c r="BD80" s="1">
        <v>4</v>
      </c>
      <c r="BE80" s="1">
        <v>9</v>
      </c>
      <c r="BF80" s="29">
        <v>71</v>
      </c>
      <c r="BG80" s="1">
        <v>8</v>
      </c>
      <c r="BH80" s="1">
        <v>2</v>
      </c>
      <c r="BI80" s="1">
        <v>6</v>
      </c>
      <c r="BJ80" s="1">
        <v>10</v>
      </c>
      <c r="BK80" s="1">
        <v>5</v>
      </c>
      <c r="BL80" s="1">
        <v>5</v>
      </c>
      <c r="BM80" s="1">
        <v>2</v>
      </c>
      <c r="BN80" s="1">
        <v>0</v>
      </c>
      <c r="BO80" s="1">
        <v>2</v>
      </c>
      <c r="BP80" s="1">
        <v>0</v>
      </c>
      <c r="BQ80" s="1">
        <v>0</v>
      </c>
      <c r="BR80" s="1">
        <v>0</v>
      </c>
      <c r="BS80" s="1">
        <v>3</v>
      </c>
      <c r="BT80" s="1">
        <v>1</v>
      </c>
      <c r="BU80" s="1">
        <v>2</v>
      </c>
      <c r="BV80" s="1">
        <v>0</v>
      </c>
      <c r="BW80" s="1">
        <v>0</v>
      </c>
      <c r="BX80" s="1">
        <v>0</v>
      </c>
    </row>
    <row r="81" spans="1:76" x14ac:dyDescent="0.15">
      <c r="A81" s="29">
        <v>72</v>
      </c>
      <c r="B81" s="1">
        <v>144</v>
      </c>
      <c r="C81" s="1">
        <v>59</v>
      </c>
      <c r="D81" s="1">
        <v>85</v>
      </c>
      <c r="E81" s="1">
        <v>0</v>
      </c>
      <c r="F81" s="1">
        <v>0</v>
      </c>
      <c r="G81" s="1">
        <v>0</v>
      </c>
      <c r="H81" s="1">
        <v>2</v>
      </c>
      <c r="I81" s="1">
        <v>2</v>
      </c>
      <c r="J81" s="1">
        <v>0</v>
      </c>
      <c r="K81" s="1">
        <v>5</v>
      </c>
      <c r="L81" s="1">
        <v>0</v>
      </c>
      <c r="M81" s="1">
        <v>5</v>
      </c>
      <c r="N81" s="1">
        <v>8</v>
      </c>
      <c r="O81" s="1">
        <v>3</v>
      </c>
      <c r="P81" s="1">
        <v>5</v>
      </c>
      <c r="Q81" s="1">
        <v>8</v>
      </c>
      <c r="R81" s="1">
        <v>4</v>
      </c>
      <c r="S81" s="1">
        <v>4</v>
      </c>
      <c r="T81" s="29">
        <v>72</v>
      </c>
      <c r="U81" s="1">
        <v>6</v>
      </c>
      <c r="V81" s="1">
        <v>3</v>
      </c>
      <c r="W81" s="1">
        <v>3</v>
      </c>
      <c r="X81" s="1">
        <v>45</v>
      </c>
      <c r="Y81" s="1">
        <v>18</v>
      </c>
      <c r="Z81" s="1">
        <v>27</v>
      </c>
      <c r="AA81" s="1">
        <v>7</v>
      </c>
      <c r="AB81" s="1">
        <v>5</v>
      </c>
      <c r="AC81" s="1">
        <v>2</v>
      </c>
      <c r="AD81" s="1">
        <v>7</v>
      </c>
      <c r="AE81" s="1">
        <v>3</v>
      </c>
      <c r="AF81" s="1">
        <v>4</v>
      </c>
      <c r="AG81" s="1">
        <v>3</v>
      </c>
      <c r="AH81" s="1">
        <v>0</v>
      </c>
      <c r="AI81" s="1">
        <v>3</v>
      </c>
      <c r="AJ81" s="1">
        <v>3</v>
      </c>
      <c r="AK81" s="1">
        <v>2</v>
      </c>
      <c r="AL81" s="1">
        <v>1</v>
      </c>
      <c r="AM81" s="29">
        <v>72</v>
      </c>
      <c r="AN81" s="1">
        <v>7</v>
      </c>
      <c r="AO81" s="1">
        <v>1</v>
      </c>
      <c r="AP81" s="1">
        <v>6</v>
      </c>
      <c r="AQ81" s="1">
        <v>6</v>
      </c>
      <c r="AR81" s="1">
        <v>2</v>
      </c>
      <c r="AS81" s="1">
        <v>4</v>
      </c>
      <c r="AT81" s="1">
        <v>5</v>
      </c>
      <c r="AU81" s="1">
        <v>2</v>
      </c>
      <c r="AV81" s="1">
        <v>3</v>
      </c>
      <c r="AW81" s="1">
        <v>9</v>
      </c>
      <c r="AX81" s="1">
        <v>4</v>
      </c>
      <c r="AY81" s="1">
        <v>5</v>
      </c>
      <c r="AZ81" s="1">
        <v>5</v>
      </c>
      <c r="BA81" s="1">
        <v>3</v>
      </c>
      <c r="BB81" s="1">
        <v>2</v>
      </c>
      <c r="BC81" s="1">
        <v>2</v>
      </c>
      <c r="BD81" s="1">
        <v>0</v>
      </c>
      <c r="BE81" s="1">
        <v>2</v>
      </c>
      <c r="BF81" s="29">
        <v>72</v>
      </c>
      <c r="BG81" s="1">
        <v>4</v>
      </c>
      <c r="BH81" s="1">
        <v>1</v>
      </c>
      <c r="BI81" s="1">
        <v>3</v>
      </c>
      <c r="BJ81" s="1">
        <v>7</v>
      </c>
      <c r="BK81" s="1">
        <v>5</v>
      </c>
      <c r="BL81" s="1">
        <v>2</v>
      </c>
      <c r="BM81" s="1">
        <v>1</v>
      </c>
      <c r="BN81" s="1">
        <v>0</v>
      </c>
      <c r="BO81" s="1">
        <v>1</v>
      </c>
      <c r="BP81" s="1">
        <v>2</v>
      </c>
      <c r="BQ81" s="1">
        <v>1</v>
      </c>
      <c r="BR81" s="1">
        <v>1</v>
      </c>
      <c r="BS81" s="1">
        <v>2</v>
      </c>
      <c r="BT81" s="1">
        <v>0</v>
      </c>
      <c r="BU81" s="1">
        <v>2</v>
      </c>
      <c r="BV81" s="1">
        <v>0</v>
      </c>
      <c r="BW81" s="1">
        <v>0</v>
      </c>
      <c r="BX81" s="1">
        <v>0</v>
      </c>
    </row>
    <row r="82" spans="1:76" x14ac:dyDescent="0.15">
      <c r="A82" s="29">
        <v>73</v>
      </c>
      <c r="B82" s="1">
        <v>108</v>
      </c>
      <c r="C82" s="1">
        <v>38</v>
      </c>
      <c r="D82" s="1">
        <v>70</v>
      </c>
      <c r="E82" s="1">
        <v>0</v>
      </c>
      <c r="F82" s="1">
        <v>0</v>
      </c>
      <c r="G82" s="1">
        <v>0</v>
      </c>
      <c r="H82" s="1">
        <v>3</v>
      </c>
      <c r="I82" s="1">
        <v>0</v>
      </c>
      <c r="J82" s="1">
        <v>3</v>
      </c>
      <c r="K82" s="1">
        <v>6</v>
      </c>
      <c r="L82" s="1">
        <v>2</v>
      </c>
      <c r="M82" s="1">
        <v>4</v>
      </c>
      <c r="N82" s="1">
        <v>6</v>
      </c>
      <c r="O82" s="1">
        <v>3</v>
      </c>
      <c r="P82" s="1">
        <v>3</v>
      </c>
      <c r="Q82" s="1">
        <v>5</v>
      </c>
      <c r="R82" s="1">
        <v>3</v>
      </c>
      <c r="S82" s="1">
        <v>2</v>
      </c>
      <c r="T82" s="29">
        <v>73</v>
      </c>
      <c r="U82" s="1">
        <v>4</v>
      </c>
      <c r="V82" s="1">
        <v>2</v>
      </c>
      <c r="W82" s="1">
        <v>2</v>
      </c>
      <c r="X82" s="1">
        <v>24</v>
      </c>
      <c r="Y82" s="1">
        <v>12</v>
      </c>
      <c r="Z82" s="1">
        <v>12</v>
      </c>
      <c r="AA82" s="1">
        <v>5</v>
      </c>
      <c r="AB82" s="1">
        <v>2</v>
      </c>
      <c r="AC82" s="1">
        <v>3</v>
      </c>
      <c r="AD82" s="1">
        <v>5</v>
      </c>
      <c r="AE82" s="1">
        <v>3</v>
      </c>
      <c r="AF82" s="1">
        <v>2</v>
      </c>
      <c r="AG82" s="1">
        <v>2</v>
      </c>
      <c r="AH82" s="1">
        <v>1</v>
      </c>
      <c r="AI82" s="1">
        <v>1</v>
      </c>
      <c r="AJ82" s="1">
        <v>1</v>
      </c>
      <c r="AK82" s="1">
        <v>0</v>
      </c>
      <c r="AL82" s="1">
        <v>1</v>
      </c>
      <c r="AM82" s="29">
        <v>73</v>
      </c>
      <c r="AN82" s="1">
        <v>6</v>
      </c>
      <c r="AO82" s="1">
        <v>2</v>
      </c>
      <c r="AP82" s="1">
        <v>4</v>
      </c>
      <c r="AQ82" s="1">
        <v>9</v>
      </c>
      <c r="AR82" s="1">
        <v>1</v>
      </c>
      <c r="AS82" s="1">
        <v>8</v>
      </c>
      <c r="AT82" s="1">
        <v>3</v>
      </c>
      <c r="AU82" s="1">
        <v>0</v>
      </c>
      <c r="AV82" s="1">
        <v>3</v>
      </c>
      <c r="AW82" s="1">
        <v>4</v>
      </c>
      <c r="AX82" s="1">
        <v>1</v>
      </c>
      <c r="AY82" s="1">
        <v>3</v>
      </c>
      <c r="AZ82" s="1">
        <v>6</v>
      </c>
      <c r="BA82" s="1">
        <v>0</v>
      </c>
      <c r="BB82" s="1">
        <v>6</v>
      </c>
      <c r="BC82" s="1">
        <v>9</v>
      </c>
      <c r="BD82" s="1">
        <v>2</v>
      </c>
      <c r="BE82" s="1">
        <v>7</v>
      </c>
      <c r="BF82" s="29">
        <v>73</v>
      </c>
      <c r="BG82" s="1">
        <v>0</v>
      </c>
      <c r="BH82" s="1">
        <v>0</v>
      </c>
      <c r="BI82" s="1">
        <v>0</v>
      </c>
      <c r="BJ82" s="1">
        <v>5</v>
      </c>
      <c r="BK82" s="1">
        <v>2</v>
      </c>
      <c r="BL82" s="1">
        <v>3</v>
      </c>
      <c r="BM82" s="1">
        <v>1</v>
      </c>
      <c r="BN82" s="1">
        <v>0</v>
      </c>
      <c r="BO82" s="1">
        <v>1</v>
      </c>
      <c r="BP82" s="1">
        <v>1</v>
      </c>
      <c r="BQ82" s="1">
        <v>1</v>
      </c>
      <c r="BR82" s="1">
        <v>0</v>
      </c>
      <c r="BS82" s="1">
        <v>3</v>
      </c>
      <c r="BT82" s="1">
        <v>1</v>
      </c>
      <c r="BU82" s="1">
        <v>2</v>
      </c>
      <c r="BV82" s="1">
        <v>0</v>
      </c>
      <c r="BW82" s="1">
        <v>0</v>
      </c>
      <c r="BX82" s="1">
        <v>0</v>
      </c>
    </row>
    <row r="83" spans="1:76" x14ac:dyDescent="0.15">
      <c r="A83" s="29">
        <v>74</v>
      </c>
      <c r="B83" s="1">
        <v>133</v>
      </c>
      <c r="C83" s="1">
        <v>58</v>
      </c>
      <c r="D83" s="1">
        <v>75</v>
      </c>
      <c r="E83" s="1">
        <v>0</v>
      </c>
      <c r="F83" s="1">
        <v>0</v>
      </c>
      <c r="G83" s="1">
        <v>0</v>
      </c>
      <c r="H83" s="1">
        <v>3</v>
      </c>
      <c r="I83" s="1">
        <v>1</v>
      </c>
      <c r="J83" s="1">
        <v>2</v>
      </c>
      <c r="K83" s="1">
        <v>4</v>
      </c>
      <c r="L83" s="1">
        <v>2</v>
      </c>
      <c r="M83" s="1">
        <v>2</v>
      </c>
      <c r="N83" s="1">
        <v>5</v>
      </c>
      <c r="O83" s="1">
        <v>2</v>
      </c>
      <c r="P83" s="1">
        <v>3</v>
      </c>
      <c r="Q83" s="1">
        <v>5</v>
      </c>
      <c r="R83" s="1">
        <v>2</v>
      </c>
      <c r="S83" s="1">
        <v>3</v>
      </c>
      <c r="T83" s="29">
        <v>74</v>
      </c>
      <c r="U83" s="1">
        <v>6</v>
      </c>
      <c r="V83" s="1">
        <v>5</v>
      </c>
      <c r="W83" s="1">
        <v>1</v>
      </c>
      <c r="X83" s="1">
        <v>37</v>
      </c>
      <c r="Y83" s="1">
        <v>17</v>
      </c>
      <c r="Z83" s="1">
        <v>20</v>
      </c>
      <c r="AA83" s="1">
        <v>1</v>
      </c>
      <c r="AB83" s="1">
        <v>1</v>
      </c>
      <c r="AC83" s="1">
        <v>0</v>
      </c>
      <c r="AD83" s="1">
        <v>4</v>
      </c>
      <c r="AE83" s="1">
        <v>0</v>
      </c>
      <c r="AF83" s="1">
        <v>4</v>
      </c>
      <c r="AG83" s="1">
        <v>0</v>
      </c>
      <c r="AH83" s="1">
        <v>0</v>
      </c>
      <c r="AI83" s="1">
        <v>0</v>
      </c>
      <c r="AJ83" s="1">
        <v>7</v>
      </c>
      <c r="AK83" s="1">
        <v>4</v>
      </c>
      <c r="AL83" s="1">
        <v>3</v>
      </c>
      <c r="AM83" s="29">
        <v>74</v>
      </c>
      <c r="AN83" s="1">
        <v>5</v>
      </c>
      <c r="AO83" s="1">
        <v>1</v>
      </c>
      <c r="AP83" s="1">
        <v>4</v>
      </c>
      <c r="AQ83" s="1">
        <v>13</v>
      </c>
      <c r="AR83" s="1">
        <v>6</v>
      </c>
      <c r="AS83" s="1">
        <v>7</v>
      </c>
      <c r="AT83" s="1">
        <v>3</v>
      </c>
      <c r="AU83" s="1">
        <v>1</v>
      </c>
      <c r="AV83" s="1">
        <v>2</v>
      </c>
      <c r="AW83" s="1">
        <v>6</v>
      </c>
      <c r="AX83" s="1">
        <v>4</v>
      </c>
      <c r="AY83" s="1">
        <v>2</v>
      </c>
      <c r="AZ83" s="1">
        <v>9</v>
      </c>
      <c r="BA83" s="1">
        <v>3</v>
      </c>
      <c r="BB83" s="1">
        <v>6</v>
      </c>
      <c r="BC83" s="1">
        <v>13</v>
      </c>
      <c r="BD83" s="1">
        <v>4</v>
      </c>
      <c r="BE83" s="1">
        <v>9</v>
      </c>
      <c r="BF83" s="29">
        <v>74</v>
      </c>
      <c r="BG83" s="1">
        <v>3</v>
      </c>
      <c r="BH83" s="1">
        <v>1</v>
      </c>
      <c r="BI83" s="1">
        <v>2</v>
      </c>
      <c r="BJ83" s="1">
        <v>5</v>
      </c>
      <c r="BK83" s="1">
        <v>1</v>
      </c>
      <c r="BL83" s="1">
        <v>4</v>
      </c>
      <c r="BM83" s="1">
        <v>0</v>
      </c>
      <c r="BN83" s="1">
        <v>0</v>
      </c>
      <c r="BO83" s="1">
        <v>0</v>
      </c>
      <c r="BP83" s="1">
        <v>1</v>
      </c>
      <c r="BQ83" s="1">
        <v>1</v>
      </c>
      <c r="BR83" s="1">
        <v>0</v>
      </c>
      <c r="BS83" s="1">
        <v>3</v>
      </c>
      <c r="BT83" s="1">
        <v>2</v>
      </c>
      <c r="BU83" s="1">
        <v>1</v>
      </c>
      <c r="BV83" s="1">
        <v>0</v>
      </c>
      <c r="BW83" s="1">
        <v>0</v>
      </c>
      <c r="BX83" s="1">
        <v>0</v>
      </c>
    </row>
    <row r="84" spans="1:76" x14ac:dyDescent="0.15">
      <c r="A84" s="29">
        <v>75</v>
      </c>
      <c r="B84" s="1">
        <v>94</v>
      </c>
      <c r="C84" s="1">
        <v>40</v>
      </c>
      <c r="D84" s="1">
        <v>54</v>
      </c>
      <c r="E84" s="1">
        <v>1</v>
      </c>
      <c r="F84" s="1">
        <v>0</v>
      </c>
      <c r="G84" s="1">
        <v>1</v>
      </c>
      <c r="H84" s="1">
        <v>2</v>
      </c>
      <c r="I84" s="1">
        <v>1</v>
      </c>
      <c r="J84" s="1">
        <v>1</v>
      </c>
      <c r="K84" s="1">
        <v>1</v>
      </c>
      <c r="L84" s="1">
        <v>1</v>
      </c>
      <c r="M84" s="1">
        <v>0</v>
      </c>
      <c r="N84" s="1">
        <v>2</v>
      </c>
      <c r="O84" s="1">
        <v>1</v>
      </c>
      <c r="P84" s="1">
        <v>1</v>
      </c>
      <c r="Q84" s="1">
        <v>7</v>
      </c>
      <c r="R84" s="1">
        <v>4</v>
      </c>
      <c r="S84" s="1">
        <v>3</v>
      </c>
      <c r="T84" s="29">
        <v>75</v>
      </c>
      <c r="U84" s="1">
        <v>6</v>
      </c>
      <c r="V84" s="1">
        <v>2</v>
      </c>
      <c r="W84" s="1">
        <v>4</v>
      </c>
      <c r="X84" s="1">
        <v>26</v>
      </c>
      <c r="Y84" s="1">
        <v>11</v>
      </c>
      <c r="Z84" s="1">
        <v>15</v>
      </c>
      <c r="AA84" s="1">
        <v>3</v>
      </c>
      <c r="AB84" s="1">
        <v>0</v>
      </c>
      <c r="AC84" s="1">
        <v>3</v>
      </c>
      <c r="AD84" s="1">
        <v>3</v>
      </c>
      <c r="AE84" s="1">
        <v>1</v>
      </c>
      <c r="AF84" s="1">
        <v>2</v>
      </c>
      <c r="AG84" s="1">
        <v>0</v>
      </c>
      <c r="AH84" s="1">
        <v>0</v>
      </c>
      <c r="AI84" s="1">
        <v>0</v>
      </c>
      <c r="AJ84" s="1">
        <v>1</v>
      </c>
      <c r="AK84" s="1">
        <v>1</v>
      </c>
      <c r="AL84" s="1">
        <v>0</v>
      </c>
      <c r="AM84" s="29">
        <v>75</v>
      </c>
      <c r="AN84" s="1">
        <v>5</v>
      </c>
      <c r="AO84" s="1">
        <v>4</v>
      </c>
      <c r="AP84" s="1">
        <v>1</v>
      </c>
      <c r="AQ84" s="1">
        <v>10</v>
      </c>
      <c r="AR84" s="1">
        <v>5</v>
      </c>
      <c r="AS84" s="1">
        <v>5</v>
      </c>
      <c r="AT84" s="1">
        <v>3</v>
      </c>
      <c r="AU84" s="1">
        <v>0</v>
      </c>
      <c r="AV84" s="1">
        <v>3</v>
      </c>
      <c r="AW84" s="1">
        <v>1</v>
      </c>
      <c r="AX84" s="1">
        <v>0</v>
      </c>
      <c r="AY84" s="1">
        <v>1</v>
      </c>
      <c r="AZ84" s="1">
        <v>9</v>
      </c>
      <c r="BA84" s="1">
        <v>4</v>
      </c>
      <c r="BB84" s="1">
        <v>5</v>
      </c>
      <c r="BC84" s="1">
        <v>3</v>
      </c>
      <c r="BD84" s="1">
        <v>0</v>
      </c>
      <c r="BE84" s="1">
        <v>3</v>
      </c>
      <c r="BF84" s="29">
        <v>75</v>
      </c>
      <c r="BG84" s="1">
        <v>3</v>
      </c>
      <c r="BH84" s="1">
        <v>1</v>
      </c>
      <c r="BI84" s="1">
        <v>2</v>
      </c>
      <c r="BJ84" s="1">
        <v>4</v>
      </c>
      <c r="BK84" s="1">
        <v>1</v>
      </c>
      <c r="BL84" s="1">
        <v>3</v>
      </c>
      <c r="BM84" s="1">
        <v>3</v>
      </c>
      <c r="BN84" s="1">
        <v>3</v>
      </c>
      <c r="BO84" s="1">
        <v>0</v>
      </c>
      <c r="BP84" s="1">
        <v>1</v>
      </c>
      <c r="BQ84" s="1">
        <v>0</v>
      </c>
      <c r="BR84" s="1">
        <v>1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</row>
    <row r="85" spans="1:76" x14ac:dyDescent="0.15">
      <c r="A85" s="29">
        <v>76</v>
      </c>
      <c r="B85" s="1">
        <v>81</v>
      </c>
      <c r="C85" s="1">
        <v>42</v>
      </c>
      <c r="D85" s="1">
        <v>39</v>
      </c>
      <c r="E85" s="1">
        <v>0</v>
      </c>
      <c r="F85" s="1">
        <v>0</v>
      </c>
      <c r="G85" s="1">
        <v>0</v>
      </c>
      <c r="H85" s="1">
        <v>5</v>
      </c>
      <c r="I85" s="1">
        <v>3</v>
      </c>
      <c r="J85" s="1">
        <v>2</v>
      </c>
      <c r="K85" s="1">
        <v>1</v>
      </c>
      <c r="L85" s="1">
        <v>1</v>
      </c>
      <c r="M85" s="1">
        <v>0</v>
      </c>
      <c r="N85" s="1">
        <v>4</v>
      </c>
      <c r="O85" s="1">
        <v>3</v>
      </c>
      <c r="P85" s="1">
        <v>1</v>
      </c>
      <c r="Q85" s="1">
        <v>6</v>
      </c>
      <c r="R85" s="1">
        <v>4</v>
      </c>
      <c r="S85" s="1">
        <v>2</v>
      </c>
      <c r="T85" s="29">
        <v>76</v>
      </c>
      <c r="U85" s="1">
        <v>3</v>
      </c>
      <c r="V85" s="1">
        <v>2</v>
      </c>
      <c r="W85" s="1">
        <v>1</v>
      </c>
      <c r="X85" s="1">
        <v>24</v>
      </c>
      <c r="Y85" s="1">
        <v>9</v>
      </c>
      <c r="Z85" s="1">
        <v>15</v>
      </c>
      <c r="AA85" s="1">
        <v>0</v>
      </c>
      <c r="AB85" s="1">
        <v>0</v>
      </c>
      <c r="AC85" s="1">
        <v>0</v>
      </c>
      <c r="AD85" s="1">
        <v>2</v>
      </c>
      <c r="AE85" s="1">
        <v>0</v>
      </c>
      <c r="AF85" s="1">
        <v>2</v>
      </c>
      <c r="AG85" s="1">
        <v>2</v>
      </c>
      <c r="AH85" s="1">
        <v>2</v>
      </c>
      <c r="AI85" s="1">
        <v>0</v>
      </c>
      <c r="AJ85" s="1">
        <v>0</v>
      </c>
      <c r="AK85" s="1">
        <v>0</v>
      </c>
      <c r="AL85" s="1">
        <v>0</v>
      </c>
      <c r="AM85" s="29">
        <v>76</v>
      </c>
      <c r="AN85" s="1">
        <v>4</v>
      </c>
      <c r="AO85" s="1">
        <v>3</v>
      </c>
      <c r="AP85" s="1">
        <v>1</v>
      </c>
      <c r="AQ85" s="1">
        <v>1</v>
      </c>
      <c r="AR85" s="1">
        <v>1</v>
      </c>
      <c r="AS85" s="1">
        <v>0</v>
      </c>
      <c r="AT85" s="1">
        <v>2</v>
      </c>
      <c r="AU85" s="1">
        <v>1</v>
      </c>
      <c r="AV85" s="1">
        <v>1</v>
      </c>
      <c r="AW85" s="1">
        <v>3</v>
      </c>
      <c r="AX85" s="1">
        <v>1</v>
      </c>
      <c r="AY85" s="1">
        <v>2</v>
      </c>
      <c r="AZ85" s="1">
        <v>7</v>
      </c>
      <c r="BA85" s="1">
        <v>2</v>
      </c>
      <c r="BB85" s="1">
        <v>5</v>
      </c>
      <c r="BC85" s="1">
        <v>6</v>
      </c>
      <c r="BD85" s="1">
        <v>3</v>
      </c>
      <c r="BE85" s="1">
        <v>3</v>
      </c>
      <c r="BF85" s="29">
        <v>76</v>
      </c>
      <c r="BG85" s="1">
        <v>3</v>
      </c>
      <c r="BH85" s="1">
        <v>3</v>
      </c>
      <c r="BI85" s="1">
        <v>0</v>
      </c>
      <c r="BJ85" s="1">
        <v>6</v>
      </c>
      <c r="BK85" s="1">
        <v>3</v>
      </c>
      <c r="BL85" s="1">
        <v>3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2</v>
      </c>
      <c r="BT85" s="1">
        <v>1</v>
      </c>
      <c r="BU85" s="1">
        <v>1</v>
      </c>
      <c r="BV85" s="1">
        <v>0</v>
      </c>
      <c r="BW85" s="1">
        <v>0</v>
      </c>
      <c r="BX85" s="1">
        <v>0</v>
      </c>
    </row>
    <row r="86" spans="1:76" x14ac:dyDescent="0.15">
      <c r="A86" s="29">
        <v>77</v>
      </c>
      <c r="B86" s="1">
        <v>76</v>
      </c>
      <c r="C86" s="1">
        <v>26</v>
      </c>
      <c r="D86" s="1">
        <v>50</v>
      </c>
      <c r="E86" s="1">
        <v>0</v>
      </c>
      <c r="F86" s="1">
        <v>0</v>
      </c>
      <c r="G86" s="1">
        <v>0</v>
      </c>
      <c r="H86" s="1">
        <v>2</v>
      </c>
      <c r="I86" s="1">
        <v>0</v>
      </c>
      <c r="J86" s="1">
        <v>2</v>
      </c>
      <c r="K86" s="1">
        <v>5</v>
      </c>
      <c r="L86" s="1">
        <v>5</v>
      </c>
      <c r="M86" s="1">
        <v>0</v>
      </c>
      <c r="N86" s="1">
        <v>5</v>
      </c>
      <c r="O86" s="1">
        <v>1</v>
      </c>
      <c r="P86" s="1">
        <v>4</v>
      </c>
      <c r="Q86" s="1">
        <v>4</v>
      </c>
      <c r="R86" s="1">
        <v>2</v>
      </c>
      <c r="S86" s="1">
        <v>2</v>
      </c>
      <c r="T86" s="29">
        <v>77</v>
      </c>
      <c r="U86" s="1">
        <v>3</v>
      </c>
      <c r="V86" s="1">
        <v>0</v>
      </c>
      <c r="W86" s="1">
        <v>3</v>
      </c>
      <c r="X86" s="1">
        <v>25</v>
      </c>
      <c r="Y86" s="1">
        <v>9</v>
      </c>
      <c r="Z86" s="1">
        <v>16</v>
      </c>
      <c r="AA86" s="1">
        <v>0</v>
      </c>
      <c r="AB86" s="1">
        <v>0</v>
      </c>
      <c r="AC86" s="1">
        <v>0</v>
      </c>
      <c r="AD86" s="1">
        <v>5</v>
      </c>
      <c r="AE86" s="1">
        <v>3</v>
      </c>
      <c r="AF86" s="1">
        <v>2</v>
      </c>
      <c r="AG86" s="1">
        <v>1</v>
      </c>
      <c r="AH86" s="1">
        <v>1</v>
      </c>
      <c r="AI86" s="1">
        <v>0</v>
      </c>
      <c r="AJ86" s="1">
        <v>1</v>
      </c>
      <c r="AK86" s="1">
        <v>0</v>
      </c>
      <c r="AL86" s="1">
        <v>1</v>
      </c>
      <c r="AM86" s="29">
        <v>77</v>
      </c>
      <c r="AN86" s="1">
        <v>3</v>
      </c>
      <c r="AO86" s="1">
        <v>0</v>
      </c>
      <c r="AP86" s="1">
        <v>3</v>
      </c>
      <c r="AQ86" s="1">
        <v>3</v>
      </c>
      <c r="AR86" s="1">
        <v>0</v>
      </c>
      <c r="AS86" s="1">
        <v>3</v>
      </c>
      <c r="AT86" s="1">
        <v>2</v>
      </c>
      <c r="AU86" s="1">
        <v>1</v>
      </c>
      <c r="AV86" s="1">
        <v>1</v>
      </c>
      <c r="AW86" s="1">
        <v>2</v>
      </c>
      <c r="AX86" s="1">
        <v>0</v>
      </c>
      <c r="AY86" s="1">
        <v>2</v>
      </c>
      <c r="AZ86" s="1">
        <v>4</v>
      </c>
      <c r="BA86" s="1">
        <v>2</v>
      </c>
      <c r="BB86" s="1">
        <v>2</v>
      </c>
      <c r="BC86" s="1">
        <v>3</v>
      </c>
      <c r="BD86" s="1">
        <v>0</v>
      </c>
      <c r="BE86" s="1">
        <v>3</v>
      </c>
      <c r="BF86" s="29">
        <v>77</v>
      </c>
      <c r="BG86" s="1">
        <v>2</v>
      </c>
      <c r="BH86" s="1">
        <v>0</v>
      </c>
      <c r="BI86" s="1">
        <v>2</v>
      </c>
      <c r="BJ86" s="1">
        <v>3</v>
      </c>
      <c r="BK86" s="1">
        <v>0</v>
      </c>
      <c r="BL86" s="1">
        <v>3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3</v>
      </c>
      <c r="BT86" s="1">
        <v>2</v>
      </c>
      <c r="BU86" s="1">
        <v>1</v>
      </c>
      <c r="BV86" s="1">
        <v>0</v>
      </c>
      <c r="BW86" s="1">
        <v>0</v>
      </c>
      <c r="BX86" s="1">
        <v>0</v>
      </c>
    </row>
    <row r="87" spans="1:76" x14ac:dyDescent="0.15">
      <c r="A87" s="29">
        <v>78</v>
      </c>
      <c r="B87" s="1">
        <v>94</v>
      </c>
      <c r="C87" s="1">
        <v>40</v>
      </c>
      <c r="D87" s="1">
        <v>54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3</v>
      </c>
      <c r="L87" s="1">
        <v>2</v>
      </c>
      <c r="M87" s="1">
        <v>1</v>
      </c>
      <c r="N87" s="1">
        <v>7</v>
      </c>
      <c r="O87" s="1">
        <v>4</v>
      </c>
      <c r="P87" s="1">
        <v>3</v>
      </c>
      <c r="Q87" s="1">
        <v>9</v>
      </c>
      <c r="R87" s="1">
        <v>1</v>
      </c>
      <c r="S87" s="1">
        <v>8</v>
      </c>
      <c r="T87" s="29">
        <v>78</v>
      </c>
      <c r="U87" s="1">
        <v>4</v>
      </c>
      <c r="V87" s="1">
        <v>2</v>
      </c>
      <c r="W87" s="1">
        <v>2</v>
      </c>
      <c r="X87" s="1">
        <v>31</v>
      </c>
      <c r="Y87" s="1">
        <v>12</v>
      </c>
      <c r="Z87" s="1">
        <v>19</v>
      </c>
      <c r="AA87" s="1">
        <v>0</v>
      </c>
      <c r="AB87" s="1">
        <v>0</v>
      </c>
      <c r="AC87" s="1">
        <v>0</v>
      </c>
      <c r="AD87" s="1">
        <v>6</v>
      </c>
      <c r="AE87" s="1">
        <v>4</v>
      </c>
      <c r="AF87" s="1">
        <v>2</v>
      </c>
      <c r="AG87" s="1">
        <v>2</v>
      </c>
      <c r="AH87" s="1">
        <v>1</v>
      </c>
      <c r="AI87" s="1">
        <v>1</v>
      </c>
      <c r="AJ87" s="1">
        <v>0</v>
      </c>
      <c r="AK87" s="1">
        <v>0</v>
      </c>
      <c r="AL87" s="1">
        <v>0</v>
      </c>
      <c r="AM87" s="29">
        <v>78</v>
      </c>
      <c r="AN87" s="1">
        <v>1</v>
      </c>
      <c r="AO87" s="1">
        <v>0</v>
      </c>
      <c r="AP87" s="1">
        <v>1</v>
      </c>
      <c r="AQ87" s="1">
        <v>4</v>
      </c>
      <c r="AR87" s="1">
        <v>3</v>
      </c>
      <c r="AS87" s="1">
        <v>1</v>
      </c>
      <c r="AT87" s="1">
        <v>1</v>
      </c>
      <c r="AU87" s="1">
        <v>1</v>
      </c>
      <c r="AV87" s="1">
        <v>0</v>
      </c>
      <c r="AW87" s="1">
        <v>4</v>
      </c>
      <c r="AX87" s="1">
        <v>0</v>
      </c>
      <c r="AY87" s="1">
        <v>4</v>
      </c>
      <c r="AZ87" s="1">
        <v>1</v>
      </c>
      <c r="BA87" s="1">
        <v>1</v>
      </c>
      <c r="BB87" s="1">
        <v>0</v>
      </c>
      <c r="BC87" s="1">
        <v>5</v>
      </c>
      <c r="BD87" s="1">
        <v>3</v>
      </c>
      <c r="BE87" s="1">
        <v>2</v>
      </c>
      <c r="BF87" s="29">
        <v>78</v>
      </c>
      <c r="BG87" s="1">
        <v>2</v>
      </c>
      <c r="BH87" s="1">
        <v>0</v>
      </c>
      <c r="BI87" s="1">
        <v>2</v>
      </c>
      <c r="BJ87" s="1">
        <v>12</v>
      </c>
      <c r="BK87" s="1">
        <v>5</v>
      </c>
      <c r="BL87" s="1">
        <v>7</v>
      </c>
      <c r="BM87" s="1">
        <v>1</v>
      </c>
      <c r="BN87" s="1">
        <v>1</v>
      </c>
      <c r="BO87" s="1">
        <v>0</v>
      </c>
      <c r="BP87" s="1">
        <v>1</v>
      </c>
      <c r="BQ87" s="1">
        <v>0</v>
      </c>
      <c r="BR87" s="1">
        <v>1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</row>
    <row r="88" spans="1:76" x14ac:dyDescent="0.15">
      <c r="A88" s="29">
        <v>79</v>
      </c>
      <c r="B88" s="1">
        <v>53</v>
      </c>
      <c r="C88" s="1">
        <v>23</v>
      </c>
      <c r="D88" s="1">
        <v>30</v>
      </c>
      <c r="E88" s="1">
        <v>0</v>
      </c>
      <c r="F88" s="1">
        <v>0</v>
      </c>
      <c r="G88" s="1">
        <v>0</v>
      </c>
      <c r="H88" s="1">
        <v>2</v>
      </c>
      <c r="I88" s="1">
        <v>0</v>
      </c>
      <c r="J88" s="1">
        <v>2</v>
      </c>
      <c r="K88" s="1">
        <v>2</v>
      </c>
      <c r="L88" s="1">
        <v>1</v>
      </c>
      <c r="M88" s="1">
        <v>1</v>
      </c>
      <c r="N88" s="1">
        <v>3</v>
      </c>
      <c r="O88" s="1">
        <v>2</v>
      </c>
      <c r="P88" s="1">
        <v>1</v>
      </c>
      <c r="Q88" s="1">
        <v>3</v>
      </c>
      <c r="R88" s="1">
        <v>0</v>
      </c>
      <c r="S88" s="1">
        <v>3</v>
      </c>
      <c r="T88" s="29">
        <v>79</v>
      </c>
      <c r="U88" s="1">
        <v>3</v>
      </c>
      <c r="V88" s="1">
        <v>1</v>
      </c>
      <c r="W88" s="1">
        <v>2</v>
      </c>
      <c r="X88" s="1">
        <v>9</v>
      </c>
      <c r="Y88" s="1">
        <v>4</v>
      </c>
      <c r="Z88" s="1">
        <v>5</v>
      </c>
      <c r="AA88" s="1">
        <v>1</v>
      </c>
      <c r="AB88" s="1">
        <v>0</v>
      </c>
      <c r="AC88" s="1">
        <v>1</v>
      </c>
      <c r="AD88" s="1">
        <v>1</v>
      </c>
      <c r="AE88" s="1">
        <v>1</v>
      </c>
      <c r="AF88" s="1">
        <v>0</v>
      </c>
      <c r="AG88" s="1">
        <v>1</v>
      </c>
      <c r="AH88" s="1">
        <v>0</v>
      </c>
      <c r="AI88" s="1">
        <v>1</v>
      </c>
      <c r="AJ88" s="1">
        <v>2</v>
      </c>
      <c r="AK88" s="1">
        <v>1</v>
      </c>
      <c r="AL88" s="1">
        <v>1</v>
      </c>
      <c r="AM88" s="29">
        <v>79</v>
      </c>
      <c r="AN88" s="1">
        <v>5</v>
      </c>
      <c r="AO88" s="1">
        <v>3</v>
      </c>
      <c r="AP88" s="1">
        <v>2</v>
      </c>
      <c r="AQ88" s="1">
        <v>4</v>
      </c>
      <c r="AR88" s="1">
        <v>3</v>
      </c>
      <c r="AS88" s="1">
        <v>1</v>
      </c>
      <c r="AT88" s="1">
        <v>1</v>
      </c>
      <c r="AU88" s="1">
        <v>1</v>
      </c>
      <c r="AV88" s="1">
        <v>0</v>
      </c>
      <c r="AW88" s="1">
        <v>3</v>
      </c>
      <c r="AX88" s="1">
        <v>1</v>
      </c>
      <c r="AY88" s="1">
        <v>2</v>
      </c>
      <c r="AZ88" s="1">
        <v>3</v>
      </c>
      <c r="BA88" s="1">
        <v>1</v>
      </c>
      <c r="BB88" s="1">
        <v>2</v>
      </c>
      <c r="BC88" s="1">
        <v>6</v>
      </c>
      <c r="BD88" s="1">
        <v>4</v>
      </c>
      <c r="BE88" s="1">
        <v>2</v>
      </c>
      <c r="BF88" s="29">
        <v>79</v>
      </c>
      <c r="BG88" s="1">
        <v>0</v>
      </c>
      <c r="BH88" s="1">
        <v>0</v>
      </c>
      <c r="BI88" s="1">
        <v>0</v>
      </c>
      <c r="BJ88" s="1">
        <v>1</v>
      </c>
      <c r="BK88" s="1">
        <v>0</v>
      </c>
      <c r="BL88" s="1">
        <v>1</v>
      </c>
      <c r="BM88" s="1">
        <v>2</v>
      </c>
      <c r="BN88" s="1">
        <v>0</v>
      </c>
      <c r="BO88" s="1">
        <v>2</v>
      </c>
      <c r="BP88" s="1">
        <v>0</v>
      </c>
      <c r="BQ88" s="1">
        <v>0</v>
      </c>
      <c r="BR88" s="1">
        <v>0</v>
      </c>
      <c r="BS88" s="1">
        <v>1</v>
      </c>
      <c r="BT88" s="1">
        <v>0</v>
      </c>
      <c r="BU88" s="1">
        <v>1</v>
      </c>
      <c r="BV88" s="1">
        <v>0</v>
      </c>
      <c r="BW88" s="1">
        <v>0</v>
      </c>
      <c r="BX88" s="1">
        <v>0</v>
      </c>
    </row>
    <row r="89" spans="1:76" x14ac:dyDescent="0.15">
      <c r="A89" s="29">
        <v>80</v>
      </c>
      <c r="B89" s="1">
        <v>60</v>
      </c>
      <c r="C89" s="1">
        <v>19</v>
      </c>
      <c r="D89" s="1">
        <v>41</v>
      </c>
      <c r="E89" s="1">
        <v>0</v>
      </c>
      <c r="F89" s="1">
        <v>0</v>
      </c>
      <c r="G89" s="1">
        <v>0</v>
      </c>
      <c r="H89" s="1">
        <v>1</v>
      </c>
      <c r="I89" s="1">
        <v>0</v>
      </c>
      <c r="J89" s="1">
        <v>1</v>
      </c>
      <c r="K89" s="1">
        <v>3</v>
      </c>
      <c r="L89" s="1">
        <v>0</v>
      </c>
      <c r="M89" s="1">
        <v>3</v>
      </c>
      <c r="N89" s="1">
        <v>1</v>
      </c>
      <c r="O89" s="1">
        <v>0</v>
      </c>
      <c r="P89" s="1">
        <v>1</v>
      </c>
      <c r="Q89" s="1">
        <v>7</v>
      </c>
      <c r="R89" s="1">
        <v>3</v>
      </c>
      <c r="S89" s="1">
        <v>4</v>
      </c>
      <c r="T89" s="29">
        <v>80</v>
      </c>
      <c r="U89" s="1">
        <v>1</v>
      </c>
      <c r="V89" s="1">
        <v>0</v>
      </c>
      <c r="W89" s="1">
        <v>1</v>
      </c>
      <c r="X89" s="1">
        <v>14</v>
      </c>
      <c r="Y89" s="1">
        <v>10</v>
      </c>
      <c r="Z89" s="1">
        <v>4</v>
      </c>
      <c r="AA89" s="1">
        <v>3</v>
      </c>
      <c r="AB89" s="1">
        <v>0</v>
      </c>
      <c r="AC89" s="1">
        <v>3</v>
      </c>
      <c r="AD89" s="1">
        <v>5</v>
      </c>
      <c r="AE89" s="1">
        <v>0</v>
      </c>
      <c r="AF89" s="1">
        <v>5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29">
        <v>80</v>
      </c>
      <c r="AN89" s="1">
        <v>4</v>
      </c>
      <c r="AO89" s="1">
        <v>0</v>
      </c>
      <c r="AP89" s="1">
        <v>4</v>
      </c>
      <c r="AQ89" s="1">
        <v>7</v>
      </c>
      <c r="AR89" s="1">
        <v>1</v>
      </c>
      <c r="AS89" s="1">
        <v>6</v>
      </c>
      <c r="AT89" s="1">
        <v>0</v>
      </c>
      <c r="AU89" s="1">
        <v>0</v>
      </c>
      <c r="AV89" s="1">
        <v>0</v>
      </c>
      <c r="AW89" s="1">
        <v>2</v>
      </c>
      <c r="AX89" s="1">
        <v>2</v>
      </c>
      <c r="AY89" s="1">
        <v>0</v>
      </c>
      <c r="AZ89" s="1">
        <v>6</v>
      </c>
      <c r="BA89" s="1">
        <v>2</v>
      </c>
      <c r="BB89" s="1">
        <v>4</v>
      </c>
      <c r="BC89" s="1">
        <v>1</v>
      </c>
      <c r="BD89" s="1">
        <v>0</v>
      </c>
      <c r="BE89" s="1">
        <v>1</v>
      </c>
      <c r="BF89" s="29">
        <v>80</v>
      </c>
      <c r="BG89" s="1">
        <v>3</v>
      </c>
      <c r="BH89" s="1">
        <v>1</v>
      </c>
      <c r="BI89" s="1">
        <v>2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2</v>
      </c>
      <c r="BT89" s="1">
        <v>0</v>
      </c>
      <c r="BU89" s="1">
        <v>2</v>
      </c>
      <c r="BV89" s="1">
        <v>0</v>
      </c>
      <c r="BW89" s="1">
        <v>0</v>
      </c>
      <c r="BX89" s="1">
        <v>0</v>
      </c>
    </row>
    <row r="90" spans="1:76" x14ac:dyDescent="0.15">
      <c r="A90" s="29">
        <v>81</v>
      </c>
      <c r="B90" s="1">
        <v>28</v>
      </c>
      <c r="C90" s="1">
        <v>8</v>
      </c>
      <c r="D90" s="1">
        <v>20</v>
      </c>
      <c r="E90" s="1">
        <v>0</v>
      </c>
      <c r="F90" s="1">
        <v>0</v>
      </c>
      <c r="G90" s="1">
        <v>0</v>
      </c>
      <c r="H90" s="1">
        <v>1</v>
      </c>
      <c r="I90" s="1">
        <v>0</v>
      </c>
      <c r="J90" s="1">
        <v>1</v>
      </c>
      <c r="K90" s="1">
        <v>1</v>
      </c>
      <c r="L90" s="1">
        <v>0</v>
      </c>
      <c r="M90" s="1">
        <v>1</v>
      </c>
      <c r="N90" s="1">
        <v>0</v>
      </c>
      <c r="O90" s="1">
        <v>0</v>
      </c>
      <c r="P90" s="1">
        <v>0</v>
      </c>
      <c r="Q90" s="1">
        <v>2</v>
      </c>
      <c r="R90" s="1">
        <v>1</v>
      </c>
      <c r="S90" s="1">
        <v>1</v>
      </c>
      <c r="T90" s="29">
        <v>81</v>
      </c>
      <c r="U90" s="1">
        <v>1</v>
      </c>
      <c r="V90" s="1">
        <v>0</v>
      </c>
      <c r="W90" s="1">
        <v>1</v>
      </c>
      <c r="X90" s="1">
        <v>7</v>
      </c>
      <c r="Y90" s="1">
        <v>1</v>
      </c>
      <c r="Z90" s="1">
        <v>6</v>
      </c>
      <c r="AA90" s="1">
        <v>0</v>
      </c>
      <c r="AB90" s="1">
        <v>0</v>
      </c>
      <c r="AC90" s="1">
        <v>0</v>
      </c>
      <c r="AD90" s="1">
        <v>4</v>
      </c>
      <c r="AE90" s="1">
        <v>1</v>
      </c>
      <c r="AF90" s="1">
        <v>3</v>
      </c>
      <c r="AG90" s="1">
        <v>1</v>
      </c>
      <c r="AH90" s="1">
        <v>1</v>
      </c>
      <c r="AI90" s="1">
        <v>0</v>
      </c>
      <c r="AJ90" s="1">
        <v>0</v>
      </c>
      <c r="AK90" s="1">
        <v>0</v>
      </c>
      <c r="AL90" s="1">
        <v>0</v>
      </c>
      <c r="AM90" s="29">
        <v>81</v>
      </c>
      <c r="AN90" s="1">
        <v>0</v>
      </c>
      <c r="AO90" s="1">
        <v>0</v>
      </c>
      <c r="AP90" s="1">
        <v>0</v>
      </c>
      <c r="AQ90" s="1">
        <v>1</v>
      </c>
      <c r="AR90" s="1">
        <v>0</v>
      </c>
      <c r="AS90" s="1">
        <v>1</v>
      </c>
      <c r="AT90" s="1">
        <v>1</v>
      </c>
      <c r="AU90" s="1">
        <v>0</v>
      </c>
      <c r="AV90" s="1">
        <v>1</v>
      </c>
      <c r="AW90" s="1">
        <v>2</v>
      </c>
      <c r="AX90" s="1">
        <v>0</v>
      </c>
      <c r="AY90" s="1">
        <v>2</v>
      </c>
      <c r="AZ90" s="1">
        <v>2</v>
      </c>
      <c r="BA90" s="1">
        <v>2</v>
      </c>
      <c r="BB90" s="1">
        <v>0</v>
      </c>
      <c r="BC90" s="1">
        <v>2</v>
      </c>
      <c r="BD90" s="1">
        <v>1</v>
      </c>
      <c r="BE90" s="1">
        <v>1</v>
      </c>
      <c r="BF90" s="29">
        <v>81</v>
      </c>
      <c r="BG90" s="1">
        <v>1</v>
      </c>
      <c r="BH90" s="1">
        <v>0</v>
      </c>
      <c r="BI90" s="1">
        <v>1</v>
      </c>
      <c r="BJ90" s="1">
        <v>1</v>
      </c>
      <c r="BK90" s="1">
        <v>0</v>
      </c>
      <c r="BL90" s="1">
        <v>1</v>
      </c>
      <c r="BM90" s="1">
        <v>1</v>
      </c>
      <c r="BN90" s="1">
        <v>1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</row>
    <row r="91" spans="1:76" x14ac:dyDescent="0.15">
      <c r="A91" s="29">
        <v>82</v>
      </c>
      <c r="B91" s="1">
        <v>19</v>
      </c>
      <c r="C91" s="1">
        <v>7</v>
      </c>
      <c r="D91" s="1">
        <v>12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1</v>
      </c>
      <c r="L91" s="1">
        <v>0</v>
      </c>
      <c r="M91" s="1">
        <v>1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29">
        <v>82</v>
      </c>
      <c r="U91" s="1">
        <v>1</v>
      </c>
      <c r="V91" s="1">
        <v>0</v>
      </c>
      <c r="W91" s="1">
        <v>1</v>
      </c>
      <c r="X91" s="1">
        <v>4</v>
      </c>
      <c r="Y91" s="1">
        <v>1</v>
      </c>
      <c r="Z91" s="1">
        <v>3</v>
      </c>
      <c r="AA91" s="1">
        <v>1</v>
      </c>
      <c r="AB91" s="1">
        <v>1</v>
      </c>
      <c r="AC91" s="1">
        <v>0</v>
      </c>
      <c r="AD91" s="1">
        <v>1</v>
      </c>
      <c r="AE91" s="1">
        <v>0</v>
      </c>
      <c r="AF91" s="1">
        <v>1</v>
      </c>
      <c r="AG91" s="1">
        <v>0</v>
      </c>
      <c r="AH91" s="1">
        <v>0</v>
      </c>
      <c r="AI91" s="1">
        <v>0</v>
      </c>
      <c r="AJ91" s="1">
        <v>1</v>
      </c>
      <c r="AK91" s="1">
        <v>0</v>
      </c>
      <c r="AL91" s="1">
        <v>1</v>
      </c>
      <c r="AM91" s="29">
        <v>82</v>
      </c>
      <c r="AN91" s="1">
        <v>3</v>
      </c>
      <c r="AO91" s="1">
        <v>0</v>
      </c>
      <c r="AP91" s="1">
        <v>3</v>
      </c>
      <c r="AQ91" s="1">
        <v>2</v>
      </c>
      <c r="AR91" s="1">
        <v>2</v>
      </c>
      <c r="AS91" s="1">
        <v>0</v>
      </c>
      <c r="AT91" s="1">
        <v>0</v>
      </c>
      <c r="AU91" s="1">
        <v>0</v>
      </c>
      <c r="AV91" s="1">
        <v>0</v>
      </c>
      <c r="AW91" s="1">
        <v>1</v>
      </c>
      <c r="AX91" s="1">
        <v>1</v>
      </c>
      <c r="AY91" s="1">
        <v>0</v>
      </c>
      <c r="AZ91" s="1">
        <v>1</v>
      </c>
      <c r="BA91" s="1">
        <v>0</v>
      </c>
      <c r="BB91" s="1">
        <v>1</v>
      </c>
      <c r="BC91" s="1">
        <v>1</v>
      </c>
      <c r="BD91" s="1">
        <v>1</v>
      </c>
      <c r="BE91" s="1">
        <v>0</v>
      </c>
      <c r="BF91" s="29">
        <v>82</v>
      </c>
      <c r="BG91" s="1">
        <v>1</v>
      </c>
      <c r="BH91" s="1">
        <v>0</v>
      </c>
      <c r="BI91" s="1">
        <v>1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1</v>
      </c>
      <c r="BT91" s="1">
        <v>1</v>
      </c>
      <c r="BU91" s="1">
        <v>0</v>
      </c>
      <c r="BV91" s="1">
        <v>0</v>
      </c>
      <c r="BW91" s="1">
        <v>0</v>
      </c>
      <c r="BX91" s="1">
        <v>0</v>
      </c>
    </row>
    <row r="92" spans="1:76" x14ac:dyDescent="0.15">
      <c r="A92" s="29">
        <v>83</v>
      </c>
      <c r="B92" s="1">
        <v>20</v>
      </c>
      <c r="C92" s="1">
        <v>10</v>
      </c>
      <c r="D92" s="1">
        <v>10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29">
        <v>83</v>
      </c>
      <c r="U92" s="1">
        <v>0</v>
      </c>
      <c r="V92" s="1">
        <v>0</v>
      </c>
      <c r="W92" s="1">
        <v>0</v>
      </c>
      <c r="X92" s="1">
        <v>6</v>
      </c>
      <c r="Y92" s="1">
        <v>2</v>
      </c>
      <c r="Z92" s="1">
        <v>4</v>
      </c>
      <c r="AA92" s="1">
        <v>0</v>
      </c>
      <c r="AB92" s="1">
        <v>0</v>
      </c>
      <c r="AC92" s="1">
        <v>0</v>
      </c>
      <c r="AD92" s="1">
        <v>2</v>
      </c>
      <c r="AE92" s="1">
        <v>1</v>
      </c>
      <c r="AF92" s="1">
        <v>1</v>
      </c>
      <c r="AG92" s="1">
        <v>1</v>
      </c>
      <c r="AH92" s="1">
        <v>1</v>
      </c>
      <c r="AI92" s="1">
        <v>0</v>
      </c>
      <c r="AJ92" s="1">
        <v>0</v>
      </c>
      <c r="AK92" s="1">
        <v>0</v>
      </c>
      <c r="AL92" s="1">
        <v>0</v>
      </c>
      <c r="AM92" s="29">
        <v>83</v>
      </c>
      <c r="AN92" s="1">
        <v>0</v>
      </c>
      <c r="AO92" s="1">
        <v>0</v>
      </c>
      <c r="AP92" s="1">
        <v>0</v>
      </c>
      <c r="AQ92" s="1">
        <v>5</v>
      </c>
      <c r="AR92" s="1">
        <v>2</v>
      </c>
      <c r="AS92" s="1">
        <v>3</v>
      </c>
      <c r="AT92" s="1">
        <v>0</v>
      </c>
      <c r="AU92" s="1">
        <v>0</v>
      </c>
      <c r="AV92" s="1">
        <v>0</v>
      </c>
      <c r="AW92" s="1">
        <v>1</v>
      </c>
      <c r="AX92" s="1">
        <v>1</v>
      </c>
      <c r="AY92" s="1">
        <v>0</v>
      </c>
      <c r="AZ92" s="1">
        <v>1</v>
      </c>
      <c r="BA92" s="1">
        <v>1</v>
      </c>
      <c r="BB92" s="1">
        <v>0</v>
      </c>
      <c r="BC92" s="1">
        <v>4</v>
      </c>
      <c r="BD92" s="1">
        <v>2</v>
      </c>
      <c r="BE92" s="1">
        <v>2</v>
      </c>
      <c r="BF92" s="29">
        <v>83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</row>
    <row r="93" spans="1:76" x14ac:dyDescent="0.15">
      <c r="A93" s="29">
        <v>84</v>
      </c>
      <c r="B93" s="1">
        <v>21</v>
      </c>
      <c r="C93" s="1">
        <v>10</v>
      </c>
      <c r="D93" s="1">
        <v>11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1</v>
      </c>
      <c r="O93" s="1">
        <v>0</v>
      </c>
      <c r="P93" s="1">
        <v>1</v>
      </c>
      <c r="Q93" s="1">
        <v>3</v>
      </c>
      <c r="R93" s="1">
        <v>1</v>
      </c>
      <c r="S93" s="1">
        <v>2</v>
      </c>
      <c r="T93" s="29">
        <v>84</v>
      </c>
      <c r="U93" s="1">
        <v>0</v>
      </c>
      <c r="V93" s="1">
        <v>0</v>
      </c>
      <c r="W93" s="1">
        <v>0</v>
      </c>
      <c r="X93" s="1">
        <v>1</v>
      </c>
      <c r="Y93" s="1">
        <v>0</v>
      </c>
      <c r="Z93" s="1">
        <v>1</v>
      </c>
      <c r="AA93" s="1">
        <v>1</v>
      </c>
      <c r="AB93" s="1">
        <v>1</v>
      </c>
      <c r="AC93" s="1">
        <v>0</v>
      </c>
      <c r="AD93" s="1">
        <v>1</v>
      </c>
      <c r="AE93" s="1">
        <v>1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29">
        <v>84</v>
      </c>
      <c r="AN93" s="1">
        <v>2</v>
      </c>
      <c r="AO93" s="1">
        <v>1</v>
      </c>
      <c r="AP93" s="1">
        <v>1</v>
      </c>
      <c r="AQ93" s="1">
        <v>1</v>
      </c>
      <c r="AR93" s="1">
        <v>1</v>
      </c>
      <c r="AS93" s="1">
        <v>0</v>
      </c>
      <c r="AT93" s="1">
        <v>2</v>
      </c>
      <c r="AU93" s="1">
        <v>1</v>
      </c>
      <c r="AV93" s="1">
        <v>1</v>
      </c>
      <c r="AW93" s="1">
        <v>1</v>
      </c>
      <c r="AX93" s="1">
        <v>0</v>
      </c>
      <c r="AY93" s="1">
        <v>1</v>
      </c>
      <c r="AZ93" s="1">
        <v>4</v>
      </c>
      <c r="BA93" s="1">
        <v>1</v>
      </c>
      <c r="BB93" s="1">
        <v>3</v>
      </c>
      <c r="BC93" s="1">
        <v>2</v>
      </c>
      <c r="BD93" s="1">
        <v>2</v>
      </c>
      <c r="BE93" s="1">
        <v>0</v>
      </c>
      <c r="BF93" s="29">
        <v>84</v>
      </c>
      <c r="BG93" s="1">
        <v>0</v>
      </c>
      <c r="BH93" s="1">
        <v>0</v>
      </c>
      <c r="BI93" s="1">
        <v>0</v>
      </c>
      <c r="BJ93" s="1">
        <v>2</v>
      </c>
      <c r="BK93" s="1">
        <v>1</v>
      </c>
      <c r="BL93" s="1">
        <v>1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</row>
    <row r="94" spans="1:76" x14ac:dyDescent="0.15">
      <c r="A94" s="29">
        <v>85</v>
      </c>
      <c r="B94" s="1">
        <v>15</v>
      </c>
      <c r="C94" s="1">
        <v>5</v>
      </c>
      <c r="D94" s="1">
        <v>10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1</v>
      </c>
      <c r="R94" s="1">
        <v>1</v>
      </c>
      <c r="S94" s="1">
        <v>0</v>
      </c>
      <c r="T94" s="29">
        <v>85</v>
      </c>
      <c r="U94" s="1">
        <v>1</v>
      </c>
      <c r="V94" s="1">
        <v>0</v>
      </c>
      <c r="W94" s="1">
        <v>1</v>
      </c>
      <c r="X94" s="1">
        <v>4</v>
      </c>
      <c r="Y94" s="1">
        <v>1</v>
      </c>
      <c r="Z94" s="1">
        <v>3</v>
      </c>
      <c r="AA94" s="1">
        <v>0</v>
      </c>
      <c r="AB94" s="1">
        <v>0</v>
      </c>
      <c r="AC94" s="1">
        <v>0</v>
      </c>
      <c r="AD94" s="1">
        <v>2</v>
      </c>
      <c r="AE94" s="1">
        <v>2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29">
        <v>85</v>
      </c>
      <c r="AN94" s="1">
        <v>2</v>
      </c>
      <c r="AO94" s="1">
        <v>1</v>
      </c>
      <c r="AP94" s="1">
        <v>1</v>
      </c>
      <c r="AQ94" s="1">
        <v>1</v>
      </c>
      <c r="AR94" s="1">
        <v>0</v>
      </c>
      <c r="AS94" s="1">
        <v>1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2</v>
      </c>
      <c r="BA94" s="1">
        <v>0</v>
      </c>
      <c r="BB94" s="1">
        <v>2</v>
      </c>
      <c r="BC94" s="1">
        <v>1</v>
      </c>
      <c r="BD94" s="1">
        <v>0</v>
      </c>
      <c r="BE94" s="1">
        <v>1</v>
      </c>
      <c r="BF94" s="29">
        <v>85</v>
      </c>
      <c r="BG94" s="1">
        <v>0</v>
      </c>
      <c r="BH94" s="1">
        <v>0</v>
      </c>
      <c r="BI94" s="1">
        <v>0</v>
      </c>
      <c r="BJ94" s="1">
        <v>1</v>
      </c>
      <c r="BK94" s="1">
        <v>0</v>
      </c>
      <c r="BL94" s="1">
        <v>1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</row>
    <row r="95" spans="1:76" x14ac:dyDescent="0.15">
      <c r="A95" s="29">
        <v>86</v>
      </c>
      <c r="B95" s="1">
        <v>16</v>
      </c>
      <c r="C95" s="1">
        <v>5</v>
      </c>
      <c r="D95" s="1">
        <v>11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1</v>
      </c>
      <c r="L95" s="1">
        <v>0</v>
      </c>
      <c r="M95" s="1">
        <v>1</v>
      </c>
      <c r="N95" s="1">
        <v>0</v>
      </c>
      <c r="O95" s="1">
        <v>0</v>
      </c>
      <c r="P95" s="1">
        <v>0</v>
      </c>
      <c r="Q95" s="1">
        <v>1</v>
      </c>
      <c r="R95" s="1">
        <v>0</v>
      </c>
      <c r="S95" s="1">
        <v>1</v>
      </c>
      <c r="T95" s="29">
        <v>86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1</v>
      </c>
      <c r="AB95" s="1">
        <v>1</v>
      </c>
      <c r="AC95" s="1">
        <v>0</v>
      </c>
      <c r="AD95" s="1">
        <v>1</v>
      </c>
      <c r="AE95" s="1">
        <v>0</v>
      </c>
      <c r="AF95" s="1">
        <v>1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29">
        <v>86</v>
      </c>
      <c r="AN95" s="1">
        <v>2</v>
      </c>
      <c r="AO95" s="1">
        <v>1</v>
      </c>
      <c r="AP95" s="1">
        <v>1</v>
      </c>
      <c r="AQ95" s="1">
        <v>5</v>
      </c>
      <c r="AR95" s="1">
        <v>2</v>
      </c>
      <c r="AS95" s="1">
        <v>3</v>
      </c>
      <c r="AT95" s="1">
        <v>0</v>
      </c>
      <c r="AU95" s="1">
        <v>0</v>
      </c>
      <c r="AV95" s="1">
        <v>0</v>
      </c>
      <c r="AW95" s="1">
        <v>1</v>
      </c>
      <c r="AX95" s="1">
        <v>0</v>
      </c>
      <c r="AY95" s="1">
        <v>1</v>
      </c>
      <c r="AZ95" s="1">
        <v>0</v>
      </c>
      <c r="BA95" s="1">
        <v>0</v>
      </c>
      <c r="BB95" s="1">
        <v>0</v>
      </c>
      <c r="BC95" s="1">
        <v>1</v>
      </c>
      <c r="BD95" s="1">
        <v>0</v>
      </c>
      <c r="BE95" s="1">
        <v>1</v>
      </c>
      <c r="BF95" s="29">
        <v>86</v>
      </c>
      <c r="BG95" s="1">
        <v>2</v>
      </c>
      <c r="BH95" s="1">
        <v>1</v>
      </c>
      <c r="BI95" s="1">
        <v>1</v>
      </c>
      <c r="BJ95" s="1">
        <v>1</v>
      </c>
      <c r="BK95" s="1">
        <v>0</v>
      </c>
      <c r="BL95" s="1">
        <v>1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</row>
    <row r="96" spans="1:76" x14ac:dyDescent="0.15">
      <c r="A96" s="29">
        <v>87</v>
      </c>
      <c r="B96" s="1">
        <v>14</v>
      </c>
      <c r="C96" s="1">
        <v>6</v>
      </c>
      <c r="D96" s="1">
        <v>8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29">
        <v>87</v>
      </c>
      <c r="U96" s="1">
        <v>1</v>
      </c>
      <c r="V96" s="1">
        <v>0</v>
      </c>
      <c r="W96" s="1">
        <v>1</v>
      </c>
      <c r="X96" s="1">
        <v>5</v>
      </c>
      <c r="Y96" s="1">
        <v>4</v>
      </c>
      <c r="Z96" s="1">
        <v>1</v>
      </c>
      <c r="AA96" s="1">
        <v>1</v>
      </c>
      <c r="AB96" s="1">
        <v>1</v>
      </c>
      <c r="AC96" s="1">
        <v>0</v>
      </c>
      <c r="AD96" s="1">
        <v>2</v>
      </c>
      <c r="AE96" s="1">
        <v>1</v>
      </c>
      <c r="AF96" s="1">
        <v>1</v>
      </c>
      <c r="AG96" s="1">
        <v>1</v>
      </c>
      <c r="AH96" s="1">
        <v>0</v>
      </c>
      <c r="AI96" s="1">
        <v>1</v>
      </c>
      <c r="AJ96" s="1">
        <v>0</v>
      </c>
      <c r="AK96" s="1">
        <v>0</v>
      </c>
      <c r="AL96" s="1">
        <v>0</v>
      </c>
      <c r="AM96" s="29">
        <v>87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1</v>
      </c>
      <c r="AU96" s="1">
        <v>0</v>
      </c>
      <c r="AV96" s="1">
        <v>1</v>
      </c>
      <c r="AW96" s="1">
        <v>0</v>
      </c>
      <c r="AX96" s="1">
        <v>0</v>
      </c>
      <c r="AY96" s="1">
        <v>0</v>
      </c>
      <c r="AZ96" s="1">
        <v>2</v>
      </c>
      <c r="BA96" s="1">
        <v>0</v>
      </c>
      <c r="BB96" s="1">
        <v>2</v>
      </c>
      <c r="BC96" s="1">
        <v>0</v>
      </c>
      <c r="BD96" s="1">
        <v>0</v>
      </c>
      <c r="BE96" s="1">
        <v>0</v>
      </c>
      <c r="BF96" s="29">
        <v>87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1</v>
      </c>
      <c r="BQ96" s="1">
        <v>0</v>
      </c>
      <c r="BR96" s="1">
        <v>1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</row>
    <row r="97" spans="1:76" x14ac:dyDescent="0.15">
      <c r="A97" s="29">
        <v>88</v>
      </c>
      <c r="B97" s="1">
        <v>11</v>
      </c>
      <c r="C97" s="1">
        <v>4</v>
      </c>
      <c r="D97" s="1">
        <v>7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29">
        <v>88</v>
      </c>
      <c r="U97" s="1">
        <v>0</v>
      </c>
      <c r="V97" s="1">
        <v>0</v>
      </c>
      <c r="W97" s="1">
        <v>0</v>
      </c>
      <c r="X97" s="1">
        <v>6</v>
      </c>
      <c r="Y97" s="1">
        <v>3</v>
      </c>
      <c r="Z97" s="1">
        <v>3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29">
        <v>88</v>
      </c>
      <c r="AN97" s="1">
        <v>1</v>
      </c>
      <c r="AO97" s="1">
        <v>0</v>
      </c>
      <c r="AP97" s="1">
        <v>1</v>
      </c>
      <c r="AQ97" s="1">
        <v>1</v>
      </c>
      <c r="AR97" s="1">
        <v>0</v>
      </c>
      <c r="AS97" s="1">
        <v>1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1</v>
      </c>
      <c r="BA97" s="1">
        <v>0</v>
      </c>
      <c r="BB97" s="1">
        <v>1</v>
      </c>
      <c r="BC97" s="1">
        <v>0</v>
      </c>
      <c r="BD97" s="1">
        <v>0</v>
      </c>
      <c r="BE97" s="1">
        <v>0</v>
      </c>
      <c r="BF97" s="29">
        <v>88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1</v>
      </c>
      <c r="BN97" s="1">
        <v>1</v>
      </c>
      <c r="BO97" s="1">
        <v>0</v>
      </c>
      <c r="BP97" s="1">
        <v>0</v>
      </c>
      <c r="BQ97" s="1">
        <v>0</v>
      </c>
      <c r="BR97" s="1">
        <v>0</v>
      </c>
      <c r="BS97" s="1">
        <v>1</v>
      </c>
      <c r="BT97" s="1">
        <v>0</v>
      </c>
      <c r="BU97" s="1">
        <v>1</v>
      </c>
      <c r="BV97" s="1">
        <v>0</v>
      </c>
      <c r="BW97" s="1">
        <v>0</v>
      </c>
      <c r="BX97" s="1">
        <v>0</v>
      </c>
    </row>
    <row r="98" spans="1:76" x14ac:dyDescent="0.15">
      <c r="A98" s="29">
        <v>89</v>
      </c>
      <c r="B98" s="1">
        <v>9</v>
      </c>
      <c r="C98" s="1">
        <v>2</v>
      </c>
      <c r="D98" s="1">
        <v>7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1</v>
      </c>
      <c r="L98" s="1">
        <v>0</v>
      </c>
      <c r="M98" s="1">
        <v>1</v>
      </c>
      <c r="N98" s="1">
        <v>0</v>
      </c>
      <c r="O98" s="1">
        <v>0</v>
      </c>
      <c r="P98" s="1">
        <v>0</v>
      </c>
      <c r="Q98" s="1">
        <v>2</v>
      </c>
      <c r="R98" s="1">
        <v>0</v>
      </c>
      <c r="S98" s="1">
        <v>2</v>
      </c>
      <c r="T98" s="29">
        <v>89</v>
      </c>
      <c r="U98" s="1">
        <v>0</v>
      </c>
      <c r="V98" s="1">
        <v>0</v>
      </c>
      <c r="W98" s="1">
        <v>0</v>
      </c>
      <c r="X98" s="1">
        <v>2</v>
      </c>
      <c r="Y98" s="1">
        <v>0</v>
      </c>
      <c r="Z98" s="1">
        <v>2</v>
      </c>
      <c r="AA98" s="1">
        <v>0</v>
      </c>
      <c r="AB98" s="1">
        <v>0</v>
      </c>
      <c r="AC98" s="1">
        <v>0</v>
      </c>
      <c r="AD98" s="1">
        <v>1</v>
      </c>
      <c r="AE98" s="1">
        <v>0</v>
      </c>
      <c r="AF98" s="1">
        <v>1</v>
      </c>
      <c r="AG98" s="1">
        <v>1</v>
      </c>
      <c r="AH98" s="1">
        <v>1</v>
      </c>
      <c r="AI98" s="1">
        <v>0</v>
      </c>
      <c r="AJ98" s="1">
        <v>0</v>
      </c>
      <c r="AK98" s="1">
        <v>0</v>
      </c>
      <c r="AL98" s="1">
        <v>0</v>
      </c>
      <c r="AM98" s="29">
        <v>89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2</v>
      </c>
      <c r="BD98" s="1">
        <v>1</v>
      </c>
      <c r="BE98" s="1">
        <v>1</v>
      </c>
      <c r="BF98" s="29">
        <v>89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</row>
    <row r="99" spans="1:76" x14ac:dyDescent="0.15">
      <c r="A99" s="29" t="s">
        <v>213</v>
      </c>
      <c r="B99" s="1">
        <v>3</v>
      </c>
      <c r="C99" s="1">
        <v>1</v>
      </c>
      <c r="D99" s="1">
        <v>2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29">
        <v>90</v>
      </c>
      <c r="U99" s="1">
        <v>0</v>
      </c>
      <c r="V99" s="1">
        <v>0</v>
      </c>
      <c r="W99" s="1">
        <v>0</v>
      </c>
      <c r="X99" s="1">
        <v>2</v>
      </c>
      <c r="Y99" s="1">
        <v>1</v>
      </c>
      <c r="Z99" s="1">
        <v>1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29">
        <v>90</v>
      </c>
      <c r="AN99" s="1">
        <v>0</v>
      </c>
      <c r="AO99" s="1">
        <v>0</v>
      </c>
      <c r="AP99" s="1">
        <v>0</v>
      </c>
      <c r="AQ99" s="1">
        <v>1</v>
      </c>
      <c r="AR99" s="1">
        <v>0</v>
      </c>
      <c r="AS99" s="1">
        <v>1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29">
        <v>90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</row>
    <row r="100" spans="1:76" x14ac:dyDescent="0.15">
      <c r="A100" s="29" t="s">
        <v>40</v>
      </c>
      <c r="B100" s="9">
        <v>20.399999999999999</v>
      </c>
      <c r="C100" s="9">
        <v>19.600000000000001</v>
      </c>
      <c r="D100" s="9">
        <v>21.1</v>
      </c>
      <c r="E100" s="9">
        <v>22</v>
      </c>
      <c r="F100" s="9">
        <v>22.4</v>
      </c>
      <c r="G100" s="9">
        <v>21.3</v>
      </c>
      <c r="H100" s="9">
        <v>16.2</v>
      </c>
      <c r="I100" s="9">
        <v>15.2</v>
      </c>
      <c r="J100" s="9">
        <v>17.5</v>
      </c>
      <c r="K100" s="9">
        <v>17.399999999999999</v>
      </c>
      <c r="L100" s="9">
        <v>14.9</v>
      </c>
      <c r="M100" s="9">
        <v>20.2</v>
      </c>
      <c r="N100" s="9">
        <v>18.100000000000001</v>
      </c>
      <c r="O100" s="9">
        <v>17.899999999999999</v>
      </c>
      <c r="P100" s="9">
        <v>18.5</v>
      </c>
      <c r="Q100" s="9">
        <v>16.8</v>
      </c>
      <c r="R100" s="9">
        <v>16.5</v>
      </c>
      <c r="S100" s="9">
        <v>17.100000000000001</v>
      </c>
      <c r="T100" s="30" t="s">
        <v>40</v>
      </c>
      <c r="U100" s="9">
        <v>18.5</v>
      </c>
      <c r="V100" s="9">
        <v>17.8</v>
      </c>
      <c r="W100" s="9">
        <v>19.399999999999999</v>
      </c>
      <c r="X100" s="9">
        <v>20.7</v>
      </c>
      <c r="Y100" s="9">
        <v>20.100000000000001</v>
      </c>
      <c r="Z100" s="9">
        <v>21.3</v>
      </c>
      <c r="AA100" s="9">
        <v>21.7</v>
      </c>
      <c r="AB100" s="9">
        <v>21.2</v>
      </c>
      <c r="AC100" s="9">
        <v>22.4</v>
      </c>
      <c r="AD100" s="9">
        <v>18.899999999999999</v>
      </c>
      <c r="AE100" s="9">
        <v>18.899999999999999</v>
      </c>
      <c r="AF100" s="9">
        <v>18.899999999999999</v>
      </c>
      <c r="AG100" s="9">
        <v>21.6</v>
      </c>
      <c r="AH100" s="9">
        <v>19</v>
      </c>
      <c r="AI100" s="9">
        <v>22.9</v>
      </c>
      <c r="AJ100" s="9">
        <v>20.8</v>
      </c>
      <c r="AK100" s="9">
        <v>19.8</v>
      </c>
      <c r="AL100" s="9">
        <v>21.9</v>
      </c>
      <c r="AM100" s="30" t="s">
        <v>40</v>
      </c>
      <c r="AN100" s="9">
        <v>21.2</v>
      </c>
      <c r="AO100" s="9">
        <v>20.399999999999999</v>
      </c>
      <c r="AP100" s="9">
        <v>22.1</v>
      </c>
      <c r="AQ100" s="9">
        <v>21.2</v>
      </c>
      <c r="AR100" s="9">
        <v>19.7</v>
      </c>
      <c r="AS100" s="9">
        <v>22.4</v>
      </c>
      <c r="AT100" s="9">
        <v>21.2</v>
      </c>
      <c r="AU100" s="9">
        <v>20</v>
      </c>
      <c r="AV100" s="9">
        <v>22.8</v>
      </c>
      <c r="AW100" s="9">
        <v>19.8</v>
      </c>
      <c r="AX100" s="9">
        <v>19.7</v>
      </c>
      <c r="AY100" s="9">
        <v>19.899999999999999</v>
      </c>
      <c r="AZ100" s="9">
        <v>22.5</v>
      </c>
      <c r="BA100" s="9">
        <v>21.4</v>
      </c>
      <c r="BB100" s="9">
        <v>23.4</v>
      </c>
      <c r="BC100" s="9">
        <v>23.4</v>
      </c>
      <c r="BD100" s="9">
        <v>21.8</v>
      </c>
      <c r="BE100" s="9">
        <v>25.3</v>
      </c>
      <c r="BF100" s="30" t="s">
        <v>40</v>
      </c>
      <c r="BG100" s="9">
        <v>23.8</v>
      </c>
      <c r="BH100" s="9">
        <v>22.7</v>
      </c>
      <c r="BI100" s="9">
        <v>25.1</v>
      </c>
      <c r="BJ100" s="9">
        <v>26.4</v>
      </c>
      <c r="BK100" s="9">
        <v>24</v>
      </c>
      <c r="BL100" s="9">
        <v>28.8</v>
      </c>
      <c r="BM100" s="9">
        <v>18.8</v>
      </c>
      <c r="BN100" s="9">
        <v>19.5</v>
      </c>
      <c r="BO100" s="9">
        <v>17</v>
      </c>
      <c r="BP100" s="9">
        <v>19.600000000000001</v>
      </c>
      <c r="BQ100" s="9">
        <v>19.5</v>
      </c>
      <c r="BR100" s="9">
        <v>19.600000000000001</v>
      </c>
      <c r="BS100" s="9">
        <v>20.399999999999999</v>
      </c>
      <c r="BT100" s="9">
        <v>21.3</v>
      </c>
      <c r="BU100" s="9">
        <v>19.5</v>
      </c>
      <c r="BV100" s="9">
        <v>12.5</v>
      </c>
      <c r="BW100" s="9">
        <v>16.5</v>
      </c>
      <c r="BX100" s="9">
        <v>10</v>
      </c>
    </row>
    <row r="101" spans="1:76" x14ac:dyDescent="0.15">
      <c r="A101" s="31" t="s">
        <v>164</v>
      </c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 t="s">
        <v>164</v>
      </c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 t="s">
        <v>164</v>
      </c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 t="s">
        <v>164</v>
      </c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</row>
  </sheetData>
  <mergeCells count="56">
    <mergeCell ref="AJ2:AL2"/>
    <mergeCell ref="B2:D2"/>
    <mergeCell ref="E2:G2"/>
    <mergeCell ref="H2:J2"/>
    <mergeCell ref="K2:M2"/>
    <mergeCell ref="N2:P2"/>
    <mergeCell ref="Q2:S2"/>
    <mergeCell ref="U2:W2"/>
    <mergeCell ref="X2:Z2"/>
    <mergeCell ref="AA2:AC2"/>
    <mergeCell ref="AD2:AF2"/>
    <mergeCell ref="AG2:AI2"/>
    <mergeCell ref="BV2:BX2"/>
    <mergeCell ref="AN2:AP2"/>
    <mergeCell ref="AQ2:AS2"/>
    <mergeCell ref="AT2:AV2"/>
    <mergeCell ref="AW2:AY2"/>
    <mergeCell ref="AZ2:BB2"/>
    <mergeCell ref="BC2:BE2"/>
    <mergeCell ref="BG2:BI2"/>
    <mergeCell ref="BJ2:BL2"/>
    <mergeCell ref="BM2:BO2"/>
    <mergeCell ref="BP2:BR2"/>
    <mergeCell ref="BS2:BU2"/>
    <mergeCell ref="A66:S66"/>
    <mergeCell ref="T66:AL66"/>
    <mergeCell ref="AM66:BE66"/>
    <mergeCell ref="BF66:BX66"/>
    <mergeCell ref="A101:S101"/>
    <mergeCell ref="T101:AL101"/>
    <mergeCell ref="AM101:BE101"/>
    <mergeCell ref="BF101:BX101"/>
    <mergeCell ref="B68:D68"/>
    <mergeCell ref="E68:G68"/>
    <mergeCell ref="AQ68:AS68"/>
    <mergeCell ref="H68:J68"/>
    <mergeCell ref="K68:M68"/>
    <mergeCell ref="N68:P68"/>
    <mergeCell ref="Q68:S68"/>
    <mergeCell ref="U68:W68"/>
    <mergeCell ref="X68:Z68"/>
    <mergeCell ref="AA68:AC68"/>
    <mergeCell ref="AD68:AF68"/>
    <mergeCell ref="AG68:AI68"/>
    <mergeCell ref="AJ68:AL68"/>
    <mergeCell ref="AN68:AP68"/>
    <mergeCell ref="BM68:BO68"/>
    <mergeCell ref="BP68:BR68"/>
    <mergeCell ref="BS68:BU68"/>
    <mergeCell ref="BV68:BX68"/>
    <mergeCell ref="AT68:AV68"/>
    <mergeCell ref="AW68:AY68"/>
    <mergeCell ref="AZ68:BB68"/>
    <mergeCell ref="BC68:BE68"/>
    <mergeCell ref="BG68:BI68"/>
    <mergeCell ref="BJ68:BL68"/>
  </mergeCells>
  <pageMargins left="0.7" right="0.7" top="0.75" bottom="0.75" header="0.3" footer="0.3"/>
  <pageSetup scale="15" orientation="portrait" r:id="rId1"/>
  <rowBreaks count="1" manualBreakCount="1">
    <brk id="66" max="16383" man="1"/>
  </rowBreaks>
  <colBreaks count="3" manualBreakCount="3">
    <brk id="19" max="100" man="1"/>
    <brk id="38" max="1048575" man="1"/>
    <brk id="5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783E0-F707-44F7-853E-455A2D148219}">
  <dimension ref="A1:Z36"/>
  <sheetViews>
    <sheetView view="pageBreakPreview" topLeftCell="E1" zoomScale="125" zoomScaleNormal="100" zoomScaleSheetLayoutView="125" workbookViewId="0">
      <selection activeCell="O27" sqref="O27"/>
    </sheetView>
  </sheetViews>
  <sheetFormatPr defaultColWidth="8.85546875" defaultRowHeight="9" x14ac:dyDescent="0.15"/>
  <cols>
    <col min="1" max="1" width="13.28515625" style="1" customWidth="1"/>
    <col min="2" max="14" width="5.85546875" style="1" customWidth="1"/>
    <col min="15" max="15" width="13.28515625" style="1" customWidth="1"/>
    <col min="16" max="26" width="7" style="1" customWidth="1"/>
    <col min="27" max="16384" width="8.85546875" style="1"/>
  </cols>
  <sheetData>
    <row r="1" spans="1:26" x14ac:dyDescent="0.15">
      <c r="A1" s="1" t="s">
        <v>204</v>
      </c>
      <c r="O1" s="1" t="s">
        <v>204</v>
      </c>
    </row>
    <row r="2" spans="1:26" s="2" customFormat="1" x14ac:dyDescent="0.15">
      <c r="A2" s="7"/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7"/>
      <c r="P2" s="8" t="s">
        <v>13</v>
      </c>
      <c r="Q2" s="8" t="s">
        <v>14</v>
      </c>
      <c r="R2" s="8" t="s">
        <v>15</v>
      </c>
      <c r="S2" s="8" t="s">
        <v>16</v>
      </c>
      <c r="T2" s="8" t="s">
        <v>17</v>
      </c>
      <c r="U2" s="8" t="s">
        <v>18</v>
      </c>
      <c r="V2" s="8" t="s">
        <v>19</v>
      </c>
      <c r="W2" s="8" t="s">
        <v>20</v>
      </c>
      <c r="X2" s="8" t="s">
        <v>21</v>
      </c>
      <c r="Y2" s="8" t="s">
        <v>22</v>
      </c>
      <c r="Z2" s="8" t="s">
        <v>23</v>
      </c>
    </row>
    <row r="3" spans="1:26" x14ac:dyDescent="0.15">
      <c r="A3" s="1" t="s">
        <v>175</v>
      </c>
      <c r="B3" s="1">
        <v>70204</v>
      </c>
      <c r="C3" s="1">
        <v>284</v>
      </c>
      <c r="D3" s="1">
        <v>1762</v>
      </c>
      <c r="E3" s="1">
        <v>3774</v>
      </c>
      <c r="F3" s="1">
        <v>2863</v>
      </c>
      <c r="G3" s="1">
        <v>4766</v>
      </c>
      <c r="H3" s="1">
        <v>3508</v>
      </c>
      <c r="I3" s="1">
        <v>24469</v>
      </c>
      <c r="J3" s="1">
        <v>2180</v>
      </c>
      <c r="K3" s="1">
        <v>2973</v>
      </c>
      <c r="L3" s="1">
        <v>990</v>
      </c>
      <c r="M3" s="1">
        <v>1002</v>
      </c>
      <c r="N3" s="1">
        <v>2814</v>
      </c>
      <c r="O3" s="1" t="s">
        <v>175</v>
      </c>
      <c r="P3" s="1">
        <v>3191</v>
      </c>
      <c r="Q3" s="1">
        <v>1331</v>
      </c>
      <c r="R3" s="1">
        <v>2585</v>
      </c>
      <c r="S3" s="1">
        <v>1975</v>
      </c>
      <c r="T3" s="1">
        <v>2100</v>
      </c>
      <c r="U3" s="1">
        <v>1385</v>
      </c>
      <c r="V3" s="1">
        <v>1440</v>
      </c>
      <c r="W3" s="1">
        <v>936</v>
      </c>
      <c r="X3" s="1">
        <v>1309</v>
      </c>
      <c r="Y3" s="1">
        <v>2522</v>
      </c>
      <c r="Z3" s="1">
        <v>45</v>
      </c>
    </row>
    <row r="4" spans="1:26" x14ac:dyDescent="0.15">
      <c r="A4" s="1" t="s">
        <v>45</v>
      </c>
      <c r="B4" s="1">
        <v>11301</v>
      </c>
      <c r="C4" s="1">
        <v>62</v>
      </c>
      <c r="D4" s="1">
        <v>295</v>
      </c>
      <c r="E4" s="1">
        <v>633</v>
      </c>
      <c r="F4" s="1">
        <v>443</v>
      </c>
      <c r="G4" s="1">
        <v>743</v>
      </c>
      <c r="H4" s="1">
        <v>551</v>
      </c>
      <c r="I4" s="1">
        <v>3297</v>
      </c>
      <c r="J4" s="1">
        <v>378</v>
      </c>
      <c r="K4" s="1">
        <v>534</v>
      </c>
      <c r="L4" s="1">
        <v>187</v>
      </c>
      <c r="M4" s="1">
        <v>169</v>
      </c>
      <c r="N4" s="1">
        <v>539</v>
      </c>
      <c r="O4" s="1" t="s">
        <v>45</v>
      </c>
      <c r="P4" s="1">
        <v>586</v>
      </c>
      <c r="Q4" s="1">
        <v>250</v>
      </c>
      <c r="R4" s="1">
        <v>539</v>
      </c>
      <c r="S4" s="1">
        <v>369</v>
      </c>
      <c r="T4" s="1">
        <v>431</v>
      </c>
      <c r="U4" s="1">
        <v>263</v>
      </c>
      <c r="V4" s="1">
        <v>276</v>
      </c>
      <c r="W4" s="1">
        <v>163</v>
      </c>
      <c r="X4" s="1">
        <v>244</v>
      </c>
      <c r="Y4" s="1">
        <v>341</v>
      </c>
      <c r="Z4" s="1">
        <v>8</v>
      </c>
    </row>
    <row r="5" spans="1:26" x14ac:dyDescent="0.15">
      <c r="A5" s="1" t="s">
        <v>205</v>
      </c>
      <c r="B5" s="11">
        <f>B3/B4</f>
        <v>6.2121936111848512</v>
      </c>
      <c r="C5" s="11">
        <f t="shared" ref="C5:Z5" si="0">C3/C4</f>
        <v>4.580645161290323</v>
      </c>
      <c r="D5" s="11">
        <f t="shared" si="0"/>
        <v>5.9728813559322038</v>
      </c>
      <c r="E5" s="11">
        <f t="shared" si="0"/>
        <v>5.9620853080568716</v>
      </c>
      <c r="F5" s="11">
        <f t="shared" si="0"/>
        <v>6.4627539503386009</v>
      </c>
      <c r="G5" s="11">
        <f t="shared" si="0"/>
        <v>6.4145356662180353</v>
      </c>
      <c r="H5" s="11">
        <f t="shared" si="0"/>
        <v>6.366606170598911</v>
      </c>
      <c r="I5" s="11">
        <f t="shared" si="0"/>
        <v>7.4215953897482558</v>
      </c>
      <c r="J5" s="11">
        <f t="shared" si="0"/>
        <v>5.7671957671957674</v>
      </c>
      <c r="K5" s="11">
        <f t="shared" si="0"/>
        <v>5.5674157303370784</v>
      </c>
      <c r="L5" s="11">
        <f t="shared" si="0"/>
        <v>5.2941176470588234</v>
      </c>
      <c r="M5" s="11">
        <f t="shared" si="0"/>
        <v>5.9289940828402363</v>
      </c>
      <c r="N5" s="11">
        <f t="shared" si="0"/>
        <v>5.220779220779221</v>
      </c>
      <c r="O5" s="1" t="s">
        <v>205</v>
      </c>
      <c r="P5" s="11">
        <f t="shared" si="0"/>
        <v>5.4453924914675769</v>
      </c>
      <c r="Q5" s="11">
        <f t="shared" si="0"/>
        <v>5.3239999999999998</v>
      </c>
      <c r="R5" s="11">
        <f t="shared" si="0"/>
        <v>4.795918367346939</v>
      </c>
      <c r="S5" s="11">
        <f t="shared" si="0"/>
        <v>5.3523035230352303</v>
      </c>
      <c r="T5" s="11">
        <f t="shared" si="0"/>
        <v>4.872389791183295</v>
      </c>
      <c r="U5" s="11">
        <f t="shared" si="0"/>
        <v>5.2661596958174908</v>
      </c>
      <c r="V5" s="11">
        <f t="shared" si="0"/>
        <v>5.2173913043478262</v>
      </c>
      <c r="W5" s="11">
        <f t="shared" si="0"/>
        <v>5.742331288343558</v>
      </c>
      <c r="X5" s="11">
        <f t="shared" si="0"/>
        <v>5.3647540983606561</v>
      </c>
      <c r="Y5" s="11">
        <f t="shared" si="0"/>
        <v>7.3958944281524923</v>
      </c>
      <c r="Z5" s="11">
        <f t="shared" si="0"/>
        <v>5.625</v>
      </c>
    </row>
    <row r="6" spans="1:26" x14ac:dyDescent="0.15">
      <c r="A6" s="1" t="s">
        <v>46</v>
      </c>
      <c r="B6" s="1">
        <v>8951</v>
      </c>
      <c r="C6" s="1">
        <v>51</v>
      </c>
      <c r="D6" s="1">
        <v>235</v>
      </c>
      <c r="E6" s="1">
        <v>506</v>
      </c>
      <c r="F6" s="1">
        <v>363</v>
      </c>
      <c r="G6" s="1">
        <v>612</v>
      </c>
      <c r="H6" s="1">
        <v>445</v>
      </c>
      <c r="I6" s="1">
        <v>2675</v>
      </c>
      <c r="J6" s="1">
        <v>305</v>
      </c>
      <c r="K6" s="1">
        <v>408</v>
      </c>
      <c r="L6" s="1">
        <v>132</v>
      </c>
      <c r="M6" s="1">
        <v>128</v>
      </c>
      <c r="N6" s="1">
        <v>415</v>
      </c>
      <c r="O6" s="1" t="s">
        <v>46</v>
      </c>
      <c r="P6" s="1">
        <v>430</v>
      </c>
      <c r="Q6" s="1">
        <v>183</v>
      </c>
      <c r="R6" s="1">
        <v>425</v>
      </c>
      <c r="S6" s="1">
        <v>276</v>
      </c>
      <c r="T6" s="1">
        <v>312</v>
      </c>
      <c r="U6" s="1">
        <v>189</v>
      </c>
      <c r="V6" s="1">
        <v>189</v>
      </c>
      <c r="W6" s="1">
        <v>144</v>
      </c>
      <c r="X6" s="1">
        <v>217</v>
      </c>
      <c r="Y6" s="1">
        <v>303</v>
      </c>
      <c r="Z6" s="1">
        <v>8</v>
      </c>
    </row>
    <row r="7" spans="1:26" x14ac:dyDescent="0.15">
      <c r="A7" s="1" t="s">
        <v>47</v>
      </c>
      <c r="B7" s="1">
        <v>25567</v>
      </c>
      <c r="C7" s="1">
        <v>113</v>
      </c>
      <c r="D7" s="1">
        <v>761</v>
      </c>
      <c r="E7" s="1">
        <v>1565</v>
      </c>
      <c r="F7" s="1">
        <v>1207</v>
      </c>
      <c r="G7" s="1">
        <v>1949</v>
      </c>
      <c r="H7" s="1">
        <v>1260</v>
      </c>
      <c r="I7" s="1">
        <v>8121</v>
      </c>
      <c r="J7" s="1">
        <v>786</v>
      </c>
      <c r="K7" s="1">
        <v>990</v>
      </c>
      <c r="L7" s="1">
        <v>339</v>
      </c>
      <c r="M7" s="1">
        <v>360</v>
      </c>
      <c r="N7" s="1">
        <v>1054</v>
      </c>
      <c r="O7" s="1" t="s">
        <v>47</v>
      </c>
      <c r="P7" s="1">
        <v>1159</v>
      </c>
      <c r="Q7" s="1">
        <v>555</v>
      </c>
      <c r="R7" s="1">
        <v>1064</v>
      </c>
      <c r="S7" s="1">
        <v>724</v>
      </c>
      <c r="T7" s="1">
        <v>749</v>
      </c>
      <c r="U7" s="1">
        <v>424</v>
      </c>
      <c r="V7" s="1">
        <v>457</v>
      </c>
      <c r="W7" s="1">
        <v>426</v>
      </c>
      <c r="X7" s="1">
        <v>555</v>
      </c>
      <c r="Y7" s="1">
        <v>920</v>
      </c>
      <c r="Z7" s="1">
        <v>29</v>
      </c>
    </row>
    <row r="8" spans="1:26" x14ac:dyDescent="0.15">
      <c r="A8" s="1" t="s">
        <v>48</v>
      </c>
      <c r="B8" s="1">
        <v>1004</v>
      </c>
      <c r="C8" s="1">
        <v>9</v>
      </c>
      <c r="D8" s="1">
        <v>23</v>
      </c>
      <c r="E8" s="1">
        <v>45</v>
      </c>
      <c r="F8" s="1">
        <v>4</v>
      </c>
      <c r="G8" s="1">
        <v>106</v>
      </c>
      <c r="H8" s="1">
        <v>44</v>
      </c>
      <c r="I8" s="1">
        <v>244</v>
      </c>
      <c r="J8" s="1">
        <v>59</v>
      </c>
      <c r="K8" s="1">
        <v>87</v>
      </c>
      <c r="L8" s="1">
        <v>12</v>
      </c>
      <c r="M8" s="1">
        <v>15</v>
      </c>
      <c r="N8" s="1">
        <v>55</v>
      </c>
      <c r="O8" s="1" t="s">
        <v>48</v>
      </c>
      <c r="P8" s="1">
        <v>57</v>
      </c>
      <c r="Q8" s="1">
        <v>27</v>
      </c>
      <c r="R8" s="1">
        <v>52</v>
      </c>
      <c r="S8" s="1">
        <v>48</v>
      </c>
      <c r="T8" s="1">
        <v>7</v>
      </c>
      <c r="U8" s="1">
        <v>41</v>
      </c>
      <c r="V8" s="1">
        <v>21</v>
      </c>
      <c r="W8" s="1">
        <v>6</v>
      </c>
      <c r="X8" s="1">
        <v>10</v>
      </c>
      <c r="Y8" s="1">
        <v>32</v>
      </c>
      <c r="Z8" s="1">
        <v>0</v>
      </c>
    </row>
    <row r="9" spans="1:26" x14ac:dyDescent="0.15">
      <c r="A9" s="1" t="s">
        <v>49</v>
      </c>
      <c r="B9" s="1">
        <v>1042</v>
      </c>
      <c r="C9" s="1">
        <v>1</v>
      </c>
      <c r="D9" s="1">
        <v>26</v>
      </c>
      <c r="E9" s="1">
        <v>19</v>
      </c>
      <c r="F9" s="1">
        <v>21</v>
      </c>
      <c r="G9" s="1">
        <v>112</v>
      </c>
      <c r="H9" s="1">
        <v>53</v>
      </c>
      <c r="I9" s="1">
        <v>266</v>
      </c>
      <c r="J9" s="1">
        <v>43</v>
      </c>
      <c r="K9" s="1">
        <v>42</v>
      </c>
      <c r="L9" s="1">
        <v>31</v>
      </c>
      <c r="M9" s="1">
        <v>21</v>
      </c>
      <c r="N9" s="1">
        <v>37</v>
      </c>
      <c r="O9" s="1" t="s">
        <v>49</v>
      </c>
      <c r="P9" s="1">
        <v>82</v>
      </c>
      <c r="Q9" s="1">
        <v>6</v>
      </c>
      <c r="R9" s="1">
        <v>32</v>
      </c>
      <c r="S9" s="1">
        <v>20</v>
      </c>
      <c r="T9" s="1">
        <v>36</v>
      </c>
      <c r="U9" s="1">
        <v>46</v>
      </c>
      <c r="V9" s="1">
        <v>69</v>
      </c>
      <c r="W9" s="1">
        <v>19</v>
      </c>
      <c r="X9" s="1">
        <v>19</v>
      </c>
      <c r="Y9" s="1">
        <v>41</v>
      </c>
      <c r="Z9" s="1">
        <v>0</v>
      </c>
    </row>
    <row r="10" spans="1:26" x14ac:dyDescent="0.15">
      <c r="A10" s="1" t="s">
        <v>50</v>
      </c>
      <c r="B10" s="1">
        <v>4951</v>
      </c>
      <c r="C10" s="1">
        <v>6</v>
      </c>
      <c r="D10" s="1">
        <v>100</v>
      </c>
      <c r="E10" s="1">
        <v>273</v>
      </c>
      <c r="F10" s="1">
        <v>164</v>
      </c>
      <c r="G10" s="1">
        <v>386</v>
      </c>
      <c r="H10" s="1">
        <v>285</v>
      </c>
      <c r="I10" s="1">
        <v>1094</v>
      </c>
      <c r="J10" s="1">
        <v>203</v>
      </c>
      <c r="K10" s="1">
        <v>263</v>
      </c>
      <c r="L10" s="1">
        <v>112</v>
      </c>
      <c r="M10" s="1">
        <v>93</v>
      </c>
      <c r="N10" s="1">
        <v>224</v>
      </c>
      <c r="O10" s="1" t="s">
        <v>50</v>
      </c>
      <c r="P10" s="1">
        <v>410</v>
      </c>
      <c r="Q10" s="1">
        <v>101</v>
      </c>
      <c r="R10" s="1">
        <v>195</v>
      </c>
      <c r="S10" s="1">
        <v>163</v>
      </c>
      <c r="T10" s="1">
        <v>251</v>
      </c>
      <c r="U10" s="1">
        <v>145</v>
      </c>
      <c r="V10" s="1">
        <v>214</v>
      </c>
      <c r="W10" s="1">
        <v>56</v>
      </c>
      <c r="X10" s="1">
        <v>76</v>
      </c>
      <c r="Y10" s="1">
        <v>137</v>
      </c>
      <c r="Z10" s="1">
        <v>0</v>
      </c>
    </row>
    <row r="11" spans="1:26" x14ac:dyDescent="0.15">
      <c r="A11" s="1" t="s">
        <v>51</v>
      </c>
      <c r="B11" s="1">
        <v>1583</v>
      </c>
      <c r="C11" s="1">
        <v>2</v>
      </c>
      <c r="D11" s="1">
        <v>47</v>
      </c>
      <c r="E11" s="1">
        <v>112</v>
      </c>
      <c r="F11" s="1">
        <v>32</v>
      </c>
      <c r="G11" s="1">
        <v>105</v>
      </c>
      <c r="H11" s="1">
        <v>58</v>
      </c>
      <c r="I11" s="1">
        <v>679</v>
      </c>
      <c r="J11" s="1">
        <v>57</v>
      </c>
      <c r="K11" s="1">
        <v>38</v>
      </c>
      <c r="L11" s="1">
        <v>21</v>
      </c>
      <c r="M11" s="1">
        <v>23</v>
      </c>
      <c r="N11" s="1">
        <v>45</v>
      </c>
      <c r="O11" s="1" t="s">
        <v>51</v>
      </c>
      <c r="P11" s="1">
        <v>44</v>
      </c>
      <c r="Q11" s="1">
        <v>20</v>
      </c>
      <c r="R11" s="1">
        <v>62</v>
      </c>
      <c r="S11" s="1">
        <v>52</v>
      </c>
      <c r="T11" s="1">
        <v>49</v>
      </c>
      <c r="U11" s="1">
        <v>42</v>
      </c>
      <c r="V11" s="1">
        <v>23</v>
      </c>
      <c r="W11" s="1">
        <v>18</v>
      </c>
      <c r="X11" s="1">
        <v>11</v>
      </c>
      <c r="Y11" s="1">
        <v>43</v>
      </c>
      <c r="Z11" s="1">
        <v>0</v>
      </c>
    </row>
    <row r="12" spans="1:26" x14ac:dyDescent="0.15">
      <c r="A12" s="1" t="s">
        <v>24</v>
      </c>
      <c r="B12" s="1">
        <v>12899</v>
      </c>
      <c r="C12" s="1">
        <v>37</v>
      </c>
      <c r="D12" s="1">
        <v>235</v>
      </c>
      <c r="E12" s="1">
        <v>449</v>
      </c>
      <c r="F12" s="1">
        <v>538</v>
      </c>
      <c r="G12" s="1">
        <v>599</v>
      </c>
      <c r="H12" s="1">
        <v>662</v>
      </c>
      <c r="I12" s="1">
        <v>6913</v>
      </c>
      <c r="J12" s="1">
        <v>272</v>
      </c>
      <c r="K12" s="1">
        <v>407</v>
      </c>
      <c r="L12" s="1">
        <v>119</v>
      </c>
      <c r="M12" s="1">
        <v>167</v>
      </c>
      <c r="N12" s="1">
        <v>371</v>
      </c>
      <c r="O12" s="1" t="s">
        <v>24</v>
      </c>
      <c r="P12" s="1">
        <v>314</v>
      </c>
      <c r="Q12" s="1">
        <v>117</v>
      </c>
      <c r="R12" s="1">
        <v>180</v>
      </c>
      <c r="S12" s="1">
        <v>268</v>
      </c>
      <c r="T12" s="1">
        <v>195</v>
      </c>
      <c r="U12" s="1">
        <v>189</v>
      </c>
      <c r="V12" s="1">
        <v>149</v>
      </c>
      <c r="W12" s="1">
        <v>70</v>
      </c>
      <c r="X12" s="1">
        <v>133</v>
      </c>
      <c r="Y12" s="1">
        <v>515</v>
      </c>
      <c r="Z12" s="1">
        <v>0</v>
      </c>
    </row>
    <row r="13" spans="1:26" x14ac:dyDescent="0.15">
      <c r="A13" s="1" t="s">
        <v>52</v>
      </c>
      <c r="B13" s="1">
        <v>2906</v>
      </c>
      <c r="C13" s="1">
        <v>3</v>
      </c>
      <c r="D13" s="1">
        <v>40</v>
      </c>
      <c r="E13" s="1">
        <v>172</v>
      </c>
      <c r="F13" s="1">
        <v>91</v>
      </c>
      <c r="G13" s="1">
        <v>154</v>
      </c>
      <c r="H13" s="1">
        <v>150</v>
      </c>
      <c r="I13" s="1">
        <v>1180</v>
      </c>
      <c r="J13" s="1">
        <v>77</v>
      </c>
      <c r="K13" s="1">
        <v>204</v>
      </c>
      <c r="L13" s="1">
        <v>37</v>
      </c>
      <c r="M13" s="1">
        <v>26</v>
      </c>
      <c r="N13" s="1">
        <v>74</v>
      </c>
      <c r="O13" s="1" t="s">
        <v>52</v>
      </c>
      <c r="P13" s="1">
        <v>109</v>
      </c>
      <c r="Q13" s="1">
        <v>72</v>
      </c>
      <c r="R13" s="1">
        <v>36</v>
      </c>
      <c r="S13" s="1">
        <v>55</v>
      </c>
      <c r="T13" s="1">
        <v>70</v>
      </c>
      <c r="U13" s="1">
        <v>46</v>
      </c>
      <c r="V13" s="1">
        <v>42</v>
      </c>
      <c r="W13" s="1">
        <v>34</v>
      </c>
      <c r="X13" s="1">
        <v>44</v>
      </c>
      <c r="Y13" s="1">
        <v>190</v>
      </c>
      <c r="Z13" s="1">
        <v>0</v>
      </c>
    </row>
    <row r="15" spans="1:26" x14ac:dyDescent="0.15">
      <c r="A15" s="1" t="s">
        <v>178</v>
      </c>
      <c r="B15" s="1">
        <v>34653</v>
      </c>
      <c r="C15" s="1">
        <v>141</v>
      </c>
      <c r="D15" s="1">
        <v>863</v>
      </c>
      <c r="E15" s="1">
        <v>1863</v>
      </c>
      <c r="F15" s="1">
        <v>1369</v>
      </c>
      <c r="G15" s="1">
        <v>2370</v>
      </c>
      <c r="H15" s="1">
        <v>1743</v>
      </c>
      <c r="I15" s="1">
        <v>12000</v>
      </c>
      <c r="J15" s="1">
        <v>1077</v>
      </c>
      <c r="K15" s="1">
        <v>1435</v>
      </c>
      <c r="L15" s="1">
        <v>478</v>
      </c>
      <c r="M15" s="1">
        <v>509</v>
      </c>
      <c r="N15" s="1">
        <v>1381</v>
      </c>
      <c r="O15" s="1" t="s">
        <v>178</v>
      </c>
      <c r="P15" s="1">
        <v>1609</v>
      </c>
      <c r="Q15" s="1">
        <v>676</v>
      </c>
      <c r="R15" s="1">
        <v>1285</v>
      </c>
      <c r="S15" s="1">
        <v>1002</v>
      </c>
      <c r="T15" s="1">
        <v>1024</v>
      </c>
      <c r="U15" s="1">
        <v>622</v>
      </c>
      <c r="V15" s="1">
        <v>717</v>
      </c>
      <c r="W15" s="1">
        <v>470</v>
      </c>
      <c r="X15" s="1">
        <v>703</v>
      </c>
      <c r="Y15" s="1">
        <v>1295</v>
      </c>
      <c r="Z15" s="1">
        <v>21</v>
      </c>
    </row>
    <row r="16" spans="1:26" x14ac:dyDescent="0.15">
      <c r="A16" s="1" t="s">
        <v>45</v>
      </c>
      <c r="B16" s="1">
        <v>9729</v>
      </c>
      <c r="C16" s="1">
        <v>59</v>
      </c>
      <c r="D16" s="1">
        <v>260</v>
      </c>
      <c r="E16" s="1">
        <v>537</v>
      </c>
      <c r="F16" s="1">
        <v>389</v>
      </c>
      <c r="G16" s="1">
        <v>663</v>
      </c>
      <c r="H16" s="1">
        <v>477</v>
      </c>
      <c r="I16" s="1">
        <v>2804</v>
      </c>
      <c r="J16" s="1">
        <v>345</v>
      </c>
      <c r="K16" s="1">
        <v>464</v>
      </c>
      <c r="L16" s="1">
        <v>152</v>
      </c>
      <c r="M16" s="1">
        <v>142</v>
      </c>
      <c r="N16" s="1">
        <v>439</v>
      </c>
      <c r="O16" s="1" t="s">
        <v>45</v>
      </c>
      <c r="P16" s="1">
        <v>493</v>
      </c>
      <c r="Q16" s="1">
        <v>208</v>
      </c>
      <c r="R16" s="1">
        <v>479</v>
      </c>
      <c r="S16" s="1">
        <v>321</v>
      </c>
      <c r="T16" s="1">
        <v>354</v>
      </c>
      <c r="U16" s="1">
        <v>201</v>
      </c>
      <c r="V16" s="1">
        <v>210</v>
      </c>
      <c r="W16" s="1">
        <v>158</v>
      </c>
      <c r="X16" s="1">
        <v>237</v>
      </c>
      <c r="Y16" s="1">
        <v>329</v>
      </c>
      <c r="Z16" s="1">
        <v>8</v>
      </c>
    </row>
    <row r="17" spans="1:26" x14ac:dyDescent="0.15">
      <c r="A17" s="1" t="s">
        <v>46</v>
      </c>
      <c r="B17" s="1">
        <v>160</v>
      </c>
      <c r="C17" s="1">
        <v>0</v>
      </c>
      <c r="D17" s="1">
        <v>0</v>
      </c>
      <c r="E17" s="1">
        <v>1</v>
      </c>
      <c r="F17" s="1">
        <v>1</v>
      </c>
      <c r="G17" s="1">
        <v>3</v>
      </c>
      <c r="H17" s="1">
        <v>7</v>
      </c>
      <c r="I17" s="1">
        <v>100</v>
      </c>
      <c r="J17" s="1">
        <v>0</v>
      </c>
      <c r="K17" s="1">
        <v>3</v>
      </c>
      <c r="L17" s="1">
        <v>2</v>
      </c>
      <c r="M17" s="1">
        <v>2</v>
      </c>
      <c r="N17" s="1">
        <v>22</v>
      </c>
      <c r="O17" s="1" t="s">
        <v>46</v>
      </c>
      <c r="P17" s="1">
        <v>5</v>
      </c>
      <c r="Q17" s="1">
        <v>0</v>
      </c>
      <c r="R17" s="1">
        <v>2</v>
      </c>
      <c r="S17" s="1">
        <v>1</v>
      </c>
      <c r="T17" s="1">
        <v>1</v>
      </c>
      <c r="U17" s="1">
        <v>4</v>
      </c>
      <c r="V17" s="1">
        <v>1</v>
      </c>
      <c r="W17" s="1">
        <v>0</v>
      </c>
      <c r="X17" s="1">
        <v>0</v>
      </c>
      <c r="Y17" s="1">
        <v>5</v>
      </c>
      <c r="Z17" s="1">
        <v>0</v>
      </c>
    </row>
    <row r="18" spans="1:26" x14ac:dyDescent="0.15">
      <c r="A18" s="1" t="s">
        <v>47</v>
      </c>
      <c r="B18" s="1">
        <v>13393</v>
      </c>
      <c r="C18" s="1">
        <v>57</v>
      </c>
      <c r="D18" s="1">
        <v>403</v>
      </c>
      <c r="E18" s="1">
        <v>818</v>
      </c>
      <c r="F18" s="1">
        <v>623</v>
      </c>
      <c r="G18" s="1">
        <v>1031</v>
      </c>
      <c r="H18" s="1">
        <v>682</v>
      </c>
      <c r="I18" s="1">
        <v>4136</v>
      </c>
      <c r="J18" s="1">
        <v>414</v>
      </c>
      <c r="K18" s="1">
        <v>485</v>
      </c>
      <c r="L18" s="1">
        <v>182</v>
      </c>
      <c r="M18" s="1">
        <v>190</v>
      </c>
      <c r="N18" s="1">
        <v>540</v>
      </c>
      <c r="O18" s="1" t="s">
        <v>47</v>
      </c>
      <c r="P18" s="1">
        <v>644</v>
      </c>
      <c r="Q18" s="1">
        <v>310</v>
      </c>
      <c r="R18" s="1">
        <v>569</v>
      </c>
      <c r="S18" s="1">
        <v>380</v>
      </c>
      <c r="T18" s="1">
        <v>421</v>
      </c>
      <c r="U18" s="1">
        <v>217</v>
      </c>
      <c r="V18" s="1">
        <v>274</v>
      </c>
      <c r="W18" s="1">
        <v>215</v>
      </c>
      <c r="X18" s="1">
        <v>309</v>
      </c>
      <c r="Y18" s="1">
        <v>480</v>
      </c>
      <c r="Z18" s="1">
        <v>13</v>
      </c>
    </row>
    <row r="19" spans="1:26" x14ac:dyDescent="0.15">
      <c r="A19" s="1" t="s">
        <v>48</v>
      </c>
      <c r="B19" s="1">
        <v>532</v>
      </c>
      <c r="C19" s="1">
        <v>3</v>
      </c>
      <c r="D19" s="1">
        <v>10</v>
      </c>
      <c r="E19" s="1">
        <v>30</v>
      </c>
      <c r="F19" s="1">
        <v>2</v>
      </c>
      <c r="G19" s="1">
        <v>56</v>
      </c>
      <c r="H19" s="1">
        <v>20</v>
      </c>
      <c r="I19" s="1">
        <v>126</v>
      </c>
      <c r="J19" s="1">
        <v>34</v>
      </c>
      <c r="K19" s="1">
        <v>42</v>
      </c>
      <c r="L19" s="1">
        <v>5</v>
      </c>
      <c r="M19" s="1">
        <v>11</v>
      </c>
      <c r="N19" s="1">
        <v>35</v>
      </c>
      <c r="O19" s="1" t="s">
        <v>48</v>
      </c>
      <c r="P19" s="1">
        <v>32</v>
      </c>
      <c r="Q19" s="1">
        <v>15</v>
      </c>
      <c r="R19" s="1">
        <v>25</v>
      </c>
      <c r="S19" s="1">
        <v>24</v>
      </c>
      <c r="T19" s="1">
        <v>4</v>
      </c>
      <c r="U19" s="1">
        <v>23</v>
      </c>
      <c r="V19" s="1">
        <v>12</v>
      </c>
      <c r="W19" s="1">
        <v>4</v>
      </c>
      <c r="X19" s="1">
        <v>5</v>
      </c>
      <c r="Y19" s="1">
        <v>14</v>
      </c>
      <c r="Z19" s="1">
        <v>0</v>
      </c>
    </row>
    <row r="20" spans="1:26" x14ac:dyDescent="0.15">
      <c r="A20" s="1" t="s">
        <v>49</v>
      </c>
      <c r="B20" s="1">
        <v>336</v>
      </c>
      <c r="C20" s="1">
        <v>0</v>
      </c>
      <c r="D20" s="1">
        <v>11</v>
      </c>
      <c r="E20" s="1">
        <v>8</v>
      </c>
      <c r="F20" s="1">
        <v>10</v>
      </c>
      <c r="G20" s="1">
        <v>41</v>
      </c>
      <c r="H20" s="1">
        <v>21</v>
      </c>
      <c r="I20" s="1">
        <v>102</v>
      </c>
      <c r="J20" s="1">
        <v>13</v>
      </c>
      <c r="K20" s="1">
        <v>20</v>
      </c>
      <c r="L20" s="1">
        <v>9</v>
      </c>
      <c r="M20" s="1">
        <v>5</v>
      </c>
      <c r="N20" s="1">
        <v>5</v>
      </c>
      <c r="O20" s="1" t="s">
        <v>49</v>
      </c>
      <c r="P20" s="1">
        <v>17</v>
      </c>
      <c r="Q20" s="1">
        <v>1</v>
      </c>
      <c r="R20" s="1">
        <v>8</v>
      </c>
      <c r="S20" s="1">
        <v>6</v>
      </c>
      <c r="T20" s="1">
        <v>7</v>
      </c>
      <c r="U20" s="1">
        <v>9</v>
      </c>
      <c r="V20" s="1">
        <v>11</v>
      </c>
      <c r="W20" s="1">
        <v>9</v>
      </c>
      <c r="X20" s="1">
        <v>3</v>
      </c>
      <c r="Y20" s="1">
        <v>20</v>
      </c>
      <c r="Z20" s="1">
        <v>0</v>
      </c>
    </row>
    <row r="21" spans="1:26" x14ac:dyDescent="0.15">
      <c r="A21" s="1" t="s">
        <v>50</v>
      </c>
      <c r="B21" s="1">
        <v>2581</v>
      </c>
      <c r="C21" s="1">
        <v>1</v>
      </c>
      <c r="D21" s="1">
        <v>42</v>
      </c>
      <c r="E21" s="1">
        <v>145</v>
      </c>
      <c r="F21" s="1">
        <v>69</v>
      </c>
      <c r="G21" s="1">
        <v>199</v>
      </c>
      <c r="H21" s="1">
        <v>135</v>
      </c>
      <c r="I21" s="1">
        <v>568</v>
      </c>
      <c r="J21" s="1">
        <v>104</v>
      </c>
      <c r="K21" s="1">
        <v>138</v>
      </c>
      <c r="L21" s="1">
        <v>58</v>
      </c>
      <c r="M21" s="1">
        <v>57</v>
      </c>
      <c r="N21" s="1">
        <v>124</v>
      </c>
      <c r="O21" s="1" t="s">
        <v>50</v>
      </c>
      <c r="P21" s="1">
        <v>219</v>
      </c>
      <c r="Q21" s="1">
        <v>56</v>
      </c>
      <c r="R21" s="1">
        <v>92</v>
      </c>
      <c r="S21" s="1">
        <v>102</v>
      </c>
      <c r="T21" s="1">
        <v>125</v>
      </c>
      <c r="U21" s="1">
        <v>74</v>
      </c>
      <c r="V21" s="1">
        <v>125</v>
      </c>
      <c r="W21" s="1">
        <v>27</v>
      </c>
      <c r="X21" s="1">
        <v>49</v>
      </c>
      <c r="Y21" s="1">
        <v>72</v>
      </c>
      <c r="Z21" s="1">
        <v>0</v>
      </c>
    </row>
    <row r="22" spans="1:26" x14ac:dyDescent="0.15">
      <c r="A22" s="1" t="s">
        <v>51</v>
      </c>
      <c r="B22" s="1">
        <v>462</v>
      </c>
      <c r="C22" s="1">
        <v>2</v>
      </c>
      <c r="D22" s="1">
        <v>16</v>
      </c>
      <c r="E22" s="1">
        <v>30</v>
      </c>
      <c r="F22" s="1">
        <v>6</v>
      </c>
      <c r="G22" s="1">
        <v>28</v>
      </c>
      <c r="H22" s="1">
        <v>14</v>
      </c>
      <c r="I22" s="1">
        <v>247</v>
      </c>
      <c r="J22" s="1">
        <v>14</v>
      </c>
      <c r="K22" s="1">
        <v>8</v>
      </c>
      <c r="L22" s="1">
        <v>4</v>
      </c>
      <c r="M22" s="1">
        <v>9</v>
      </c>
      <c r="N22" s="1">
        <v>13</v>
      </c>
      <c r="O22" s="1" t="s">
        <v>51</v>
      </c>
      <c r="P22" s="1">
        <v>4</v>
      </c>
      <c r="Q22" s="1">
        <v>1</v>
      </c>
      <c r="R22" s="1">
        <v>16</v>
      </c>
      <c r="S22" s="1">
        <v>9</v>
      </c>
      <c r="T22" s="1">
        <v>8</v>
      </c>
      <c r="U22" s="1">
        <v>9</v>
      </c>
      <c r="V22" s="1">
        <v>6</v>
      </c>
      <c r="W22" s="1">
        <v>6</v>
      </c>
      <c r="X22" s="1">
        <v>4</v>
      </c>
      <c r="Y22" s="1">
        <v>8</v>
      </c>
      <c r="Z22" s="1">
        <v>0</v>
      </c>
    </row>
    <row r="23" spans="1:26" x14ac:dyDescent="0.15">
      <c r="A23" s="1" t="s">
        <v>24</v>
      </c>
      <c r="B23" s="1">
        <v>6376</v>
      </c>
      <c r="C23" s="1">
        <v>17</v>
      </c>
      <c r="D23" s="1">
        <v>112</v>
      </c>
      <c r="E23" s="1">
        <v>222</v>
      </c>
      <c r="F23" s="1">
        <v>240</v>
      </c>
      <c r="G23" s="1">
        <v>279</v>
      </c>
      <c r="H23" s="1">
        <v>323</v>
      </c>
      <c r="I23" s="1">
        <v>3470</v>
      </c>
      <c r="J23" s="1">
        <v>128</v>
      </c>
      <c r="K23" s="1">
        <v>185</v>
      </c>
      <c r="L23" s="1">
        <v>49</v>
      </c>
      <c r="M23" s="1">
        <v>87</v>
      </c>
      <c r="N23" s="1">
        <v>180</v>
      </c>
      <c r="O23" s="1" t="s">
        <v>24</v>
      </c>
      <c r="P23" s="1">
        <v>153</v>
      </c>
      <c r="Q23" s="1">
        <v>66</v>
      </c>
      <c r="R23" s="1">
        <v>79</v>
      </c>
      <c r="S23" s="1">
        <v>141</v>
      </c>
      <c r="T23" s="1">
        <v>82</v>
      </c>
      <c r="U23" s="1">
        <v>81</v>
      </c>
      <c r="V23" s="1">
        <v>68</v>
      </c>
      <c r="W23" s="1">
        <v>40</v>
      </c>
      <c r="X23" s="1">
        <v>84</v>
      </c>
      <c r="Y23" s="1">
        <v>290</v>
      </c>
      <c r="Z23" s="1">
        <v>0</v>
      </c>
    </row>
    <row r="24" spans="1:26" x14ac:dyDescent="0.15">
      <c r="A24" s="1" t="s">
        <v>52</v>
      </c>
      <c r="B24" s="1">
        <v>1084</v>
      </c>
      <c r="C24" s="1">
        <v>2</v>
      </c>
      <c r="D24" s="1">
        <v>9</v>
      </c>
      <c r="E24" s="1">
        <v>72</v>
      </c>
      <c r="F24" s="1">
        <v>29</v>
      </c>
      <c r="G24" s="1">
        <v>70</v>
      </c>
      <c r="H24" s="1">
        <v>64</v>
      </c>
      <c r="I24" s="1">
        <v>447</v>
      </c>
      <c r="J24" s="1">
        <v>25</v>
      </c>
      <c r="K24" s="1">
        <v>90</v>
      </c>
      <c r="L24" s="1">
        <v>17</v>
      </c>
      <c r="M24" s="1">
        <v>6</v>
      </c>
      <c r="N24" s="1">
        <v>23</v>
      </c>
      <c r="O24" s="1" t="s">
        <v>52</v>
      </c>
      <c r="P24" s="1">
        <v>42</v>
      </c>
      <c r="Q24" s="1">
        <v>19</v>
      </c>
      <c r="R24" s="1">
        <v>15</v>
      </c>
      <c r="S24" s="1">
        <v>18</v>
      </c>
      <c r="T24" s="1">
        <v>22</v>
      </c>
      <c r="U24" s="1">
        <v>4</v>
      </c>
      <c r="V24" s="1">
        <v>10</v>
      </c>
      <c r="W24" s="1">
        <v>11</v>
      </c>
      <c r="X24" s="1">
        <v>12</v>
      </c>
      <c r="Y24" s="1">
        <v>77</v>
      </c>
      <c r="Z24" s="1">
        <v>0</v>
      </c>
    </row>
    <row r="26" spans="1:26" x14ac:dyDescent="0.15">
      <c r="A26" s="1" t="s">
        <v>177</v>
      </c>
      <c r="B26" s="1">
        <v>35551</v>
      </c>
      <c r="C26" s="1">
        <v>143</v>
      </c>
      <c r="D26" s="1">
        <v>899</v>
      </c>
      <c r="E26" s="1">
        <v>1911</v>
      </c>
      <c r="F26" s="1">
        <v>1494</v>
      </c>
      <c r="G26" s="1">
        <v>2396</v>
      </c>
      <c r="H26" s="1">
        <v>1765</v>
      </c>
      <c r="I26" s="1">
        <v>12469</v>
      </c>
      <c r="J26" s="1">
        <v>1103</v>
      </c>
      <c r="K26" s="1">
        <v>1538</v>
      </c>
      <c r="L26" s="1">
        <v>512</v>
      </c>
      <c r="M26" s="1">
        <v>493</v>
      </c>
      <c r="N26" s="1">
        <v>1433</v>
      </c>
      <c r="O26" s="1" t="s">
        <v>177</v>
      </c>
      <c r="P26" s="1">
        <v>1582</v>
      </c>
      <c r="Q26" s="1">
        <v>655</v>
      </c>
      <c r="R26" s="1">
        <v>1300</v>
      </c>
      <c r="S26" s="1">
        <v>973</v>
      </c>
      <c r="T26" s="1">
        <v>1076</v>
      </c>
      <c r="U26" s="1">
        <v>763</v>
      </c>
      <c r="V26" s="1">
        <v>723</v>
      </c>
      <c r="W26" s="1">
        <v>466</v>
      </c>
      <c r="X26" s="1">
        <v>606</v>
      </c>
      <c r="Y26" s="1">
        <v>1227</v>
      </c>
      <c r="Z26" s="1">
        <v>24</v>
      </c>
    </row>
    <row r="27" spans="1:26" x14ac:dyDescent="0.15">
      <c r="A27" s="1" t="s">
        <v>45</v>
      </c>
      <c r="B27" s="1">
        <v>1572</v>
      </c>
      <c r="C27" s="1">
        <v>3</v>
      </c>
      <c r="D27" s="1">
        <v>35</v>
      </c>
      <c r="E27" s="1">
        <v>96</v>
      </c>
      <c r="F27" s="1">
        <v>54</v>
      </c>
      <c r="G27" s="1">
        <v>80</v>
      </c>
      <c r="H27" s="1">
        <v>74</v>
      </c>
      <c r="I27" s="1">
        <v>493</v>
      </c>
      <c r="J27" s="1">
        <v>33</v>
      </c>
      <c r="K27" s="1">
        <v>70</v>
      </c>
      <c r="L27" s="1">
        <v>35</v>
      </c>
      <c r="M27" s="1">
        <v>27</v>
      </c>
      <c r="N27" s="1">
        <v>100</v>
      </c>
      <c r="O27" s="1" t="s">
        <v>45</v>
      </c>
      <c r="P27" s="1">
        <v>93</v>
      </c>
      <c r="Q27" s="1">
        <v>42</v>
      </c>
      <c r="R27" s="1">
        <v>60</v>
      </c>
      <c r="S27" s="1">
        <v>48</v>
      </c>
      <c r="T27" s="1">
        <v>77</v>
      </c>
      <c r="U27" s="1">
        <v>62</v>
      </c>
      <c r="V27" s="1">
        <v>66</v>
      </c>
      <c r="W27" s="1">
        <v>5</v>
      </c>
      <c r="X27" s="1">
        <v>7</v>
      </c>
      <c r="Y27" s="1">
        <v>12</v>
      </c>
      <c r="Z27" s="1">
        <v>0</v>
      </c>
    </row>
    <row r="28" spans="1:26" x14ac:dyDescent="0.15">
      <c r="A28" s="1" t="s">
        <v>46</v>
      </c>
      <c r="B28" s="1">
        <v>8791</v>
      </c>
      <c r="C28" s="1">
        <v>51</v>
      </c>
      <c r="D28" s="1">
        <v>235</v>
      </c>
      <c r="E28" s="1">
        <v>505</v>
      </c>
      <c r="F28" s="1">
        <v>362</v>
      </c>
      <c r="G28" s="1">
        <v>609</v>
      </c>
      <c r="H28" s="1">
        <v>438</v>
      </c>
      <c r="I28" s="1">
        <v>2575</v>
      </c>
      <c r="J28" s="1">
        <v>305</v>
      </c>
      <c r="K28" s="1">
        <v>405</v>
      </c>
      <c r="L28" s="1">
        <v>130</v>
      </c>
      <c r="M28" s="1">
        <v>126</v>
      </c>
      <c r="N28" s="1">
        <v>393</v>
      </c>
      <c r="O28" s="1" t="s">
        <v>46</v>
      </c>
      <c r="P28" s="1">
        <v>425</v>
      </c>
      <c r="Q28" s="1">
        <v>183</v>
      </c>
      <c r="R28" s="1">
        <v>423</v>
      </c>
      <c r="S28" s="1">
        <v>275</v>
      </c>
      <c r="T28" s="1">
        <v>311</v>
      </c>
      <c r="U28" s="1">
        <v>185</v>
      </c>
      <c r="V28" s="1">
        <v>188</v>
      </c>
      <c r="W28" s="1">
        <v>144</v>
      </c>
      <c r="X28" s="1">
        <v>217</v>
      </c>
      <c r="Y28" s="1">
        <v>298</v>
      </c>
      <c r="Z28" s="1">
        <v>8</v>
      </c>
    </row>
    <row r="29" spans="1:26" x14ac:dyDescent="0.15">
      <c r="A29" s="1" t="s">
        <v>47</v>
      </c>
      <c r="B29" s="1">
        <v>12174</v>
      </c>
      <c r="C29" s="1">
        <v>56</v>
      </c>
      <c r="D29" s="1">
        <v>358</v>
      </c>
      <c r="E29" s="1">
        <v>747</v>
      </c>
      <c r="F29" s="1">
        <v>584</v>
      </c>
      <c r="G29" s="1">
        <v>918</v>
      </c>
      <c r="H29" s="1">
        <v>578</v>
      </c>
      <c r="I29" s="1">
        <v>3985</v>
      </c>
      <c r="J29" s="1">
        <v>372</v>
      </c>
      <c r="K29" s="1">
        <v>505</v>
      </c>
      <c r="L29" s="1">
        <v>157</v>
      </c>
      <c r="M29" s="1">
        <v>170</v>
      </c>
      <c r="N29" s="1">
        <v>514</v>
      </c>
      <c r="O29" s="1" t="s">
        <v>47</v>
      </c>
      <c r="P29" s="1">
        <v>515</v>
      </c>
      <c r="Q29" s="1">
        <v>245</v>
      </c>
      <c r="R29" s="1">
        <v>495</v>
      </c>
      <c r="S29" s="1">
        <v>344</v>
      </c>
      <c r="T29" s="1">
        <v>328</v>
      </c>
      <c r="U29" s="1">
        <v>207</v>
      </c>
      <c r="V29" s="1">
        <v>183</v>
      </c>
      <c r="W29" s="1">
        <v>211</v>
      </c>
      <c r="X29" s="1">
        <v>246</v>
      </c>
      <c r="Y29" s="1">
        <v>440</v>
      </c>
      <c r="Z29" s="1">
        <v>16</v>
      </c>
    </row>
    <row r="30" spans="1:26" x14ac:dyDescent="0.15">
      <c r="A30" s="1" t="s">
        <v>48</v>
      </c>
      <c r="B30" s="1">
        <v>472</v>
      </c>
      <c r="C30" s="1">
        <v>6</v>
      </c>
      <c r="D30" s="1">
        <v>13</v>
      </c>
      <c r="E30" s="1">
        <v>15</v>
      </c>
      <c r="F30" s="1">
        <v>2</v>
      </c>
      <c r="G30" s="1">
        <v>50</v>
      </c>
      <c r="H30" s="1">
        <v>24</v>
      </c>
      <c r="I30" s="1">
        <v>118</v>
      </c>
      <c r="J30" s="1">
        <v>25</v>
      </c>
      <c r="K30" s="1">
        <v>45</v>
      </c>
      <c r="L30" s="1">
        <v>7</v>
      </c>
      <c r="M30" s="1">
        <v>4</v>
      </c>
      <c r="N30" s="1">
        <v>20</v>
      </c>
      <c r="O30" s="1" t="s">
        <v>48</v>
      </c>
      <c r="P30" s="1">
        <v>25</v>
      </c>
      <c r="Q30" s="1">
        <v>12</v>
      </c>
      <c r="R30" s="1">
        <v>27</v>
      </c>
      <c r="S30" s="1">
        <v>24</v>
      </c>
      <c r="T30" s="1">
        <v>3</v>
      </c>
      <c r="U30" s="1">
        <v>18</v>
      </c>
      <c r="V30" s="1">
        <v>9</v>
      </c>
      <c r="W30" s="1">
        <v>2</v>
      </c>
      <c r="X30" s="1">
        <v>5</v>
      </c>
      <c r="Y30" s="1">
        <v>18</v>
      </c>
      <c r="Z30" s="1">
        <v>0</v>
      </c>
    </row>
    <row r="31" spans="1:26" x14ac:dyDescent="0.15">
      <c r="A31" s="1" t="s">
        <v>49</v>
      </c>
      <c r="B31" s="1">
        <v>706</v>
      </c>
      <c r="C31" s="1">
        <v>1</v>
      </c>
      <c r="D31" s="1">
        <v>15</v>
      </c>
      <c r="E31" s="1">
        <v>11</v>
      </c>
      <c r="F31" s="1">
        <v>11</v>
      </c>
      <c r="G31" s="1">
        <v>71</v>
      </c>
      <c r="H31" s="1">
        <v>32</v>
      </c>
      <c r="I31" s="1">
        <v>164</v>
      </c>
      <c r="J31" s="1">
        <v>30</v>
      </c>
      <c r="K31" s="1">
        <v>22</v>
      </c>
      <c r="L31" s="1">
        <v>22</v>
      </c>
      <c r="M31" s="1">
        <v>16</v>
      </c>
      <c r="N31" s="1">
        <v>32</v>
      </c>
      <c r="O31" s="1" t="s">
        <v>49</v>
      </c>
      <c r="P31" s="1">
        <v>65</v>
      </c>
      <c r="Q31" s="1">
        <v>5</v>
      </c>
      <c r="R31" s="1">
        <v>24</v>
      </c>
      <c r="S31" s="1">
        <v>14</v>
      </c>
      <c r="T31" s="1">
        <v>29</v>
      </c>
      <c r="U31" s="1">
        <v>37</v>
      </c>
      <c r="V31" s="1">
        <v>58</v>
      </c>
      <c r="W31" s="1">
        <v>10</v>
      </c>
      <c r="X31" s="1">
        <v>16</v>
      </c>
      <c r="Y31" s="1">
        <v>21</v>
      </c>
      <c r="Z31" s="1">
        <v>0</v>
      </c>
    </row>
    <row r="32" spans="1:26" x14ac:dyDescent="0.15">
      <c r="A32" s="1" t="s">
        <v>50</v>
      </c>
      <c r="B32" s="1">
        <v>2370</v>
      </c>
      <c r="C32" s="1">
        <v>5</v>
      </c>
      <c r="D32" s="1">
        <v>58</v>
      </c>
      <c r="E32" s="1">
        <v>128</v>
      </c>
      <c r="F32" s="1">
        <v>95</v>
      </c>
      <c r="G32" s="1">
        <v>187</v>
      </c>
      <c r="H32" s="1">
        <v>150</v>
      </c>
      <c r="I32" s="1">
        <v>526</v>
      </c>
      <c r="J32" s="1">
        <v>99</v>
      </c>
      <c r="K32" s="1">
        <v>125</v>
      </c>
      <c r="L32" s="1">
        <v>54</v>
      </c>
      <c r="M32" s="1">
        <v>36</v>
      </c>
      <c r="N32" s="1">
        <v>100</v>
      </c>
      <c r="O32" s="1" t="s">
        <v>50</v>
      </c>
      <c r="P32" s="1">
        <v>191</v>
      </c>
      <c r="Q32" s="1">
        <v>45</v>
      </c>
      <c r="R32" s="1">
        <v>103</v>
      </c>
      <c r="S32" s="1">
        <v>61</v>
      </c>
      <c r="T32" s="1">
        <v>126</v>
      </c>
      <c r="U32" s="1">
        <v>71</v>
      </c>
      <c r="V32" s="1">
        <v>89</v>
      </c>
      <c r="W32" s="1">
        <v>29</v>
      </c>
      <c r="X32" s="1">
        <v>27</v>
      </c>
      <c r="Y32" s="1">
        <v>65</v>
      </c>
      <c r="Z32" s="1">
        <v>0</v>
      </c>
    </row>
    <row r="33" spans="1:26" x14ac:dyDescent="0.15">
      <c r="A33" s="1" t="s">
        <v>51</v>
      </c>
      <c r="B33" s="1">
        <v>1121</v>
      </c>
      <c r="C33" s="1">
        <v>0</v>
      </c>
      <c r="D33" s="1">
        <v>31</v>
      </c>
      <c r="E33" s="1">
        <v>82</v>
      </c>
      <c r="F33" s="1">
        <v>26</v>
      </c>
      <c r="G33" s="1">
        <v>77</v>
      </c>
      <c r="H33" s="1">
        <v>44</v>
      </c>
      <c r="I33" s="1">
        <v>432</v>
      </c>
      <c r="J33" s="1">
        <v>43</v>
      </c>
      <c r="K33" s="1">
        <v>30</v>
      </c>
      <c r="L33" s="1">
        <v>17</v>
      </c>
      <c r="M33" s="1">
        <v>14</v>
      </c>
      <c r="N33" s="1">
        <v>32</v>
      </c>
      <c r="O33" s="1" t="s">
        <v>51</v>
      </c>
      <c r="P33" s="1">
        <v>40</v>
      </c>
      <c r="Q33" s="1">
        <v>19</v>
      </c>
      <c r="R33" s="1">
        <v>46</v>
      </c>
      <c r="S33" s="1">
        <v>43</v>
      </c>
      <c r="T33" s="1">
        <v>41</v>
      </c>
      <c r="U33" s="1">
        <v>33</v>
      </c>
      <c r="V33" s="1">
        <v>17</v>
      </c>
      <c r="W33" s="1">
        <v>12</v>
      </c>
      <c r="X33" s="1">
        <v>7</v>
      </c>
      <c r="Y33" s="1">
        <v>35</v>
      </c>
      <c r="Z33" s="1">
        <v>0</v>
      </c>
    </row>
    <row r="34" spans="1:26" x14ac:dyDescent="0.15">
      <c r="A34" s="1" t="s">
        <v>24</v>
      </c>
      <c r="B34" s="1">
        <v>6523</v>
      </c>
      <c r="C34" s="1">
        <v>20</v>
      </c>
      <c r="D34" s="1">
        <v>123</v>
      </c>
      <c r="E34" s="1">
        <v>227</v>
      </c>
      <c r="F34" s="1">
        <v>298</v>
      </c>
      <c r="G34" s="1">
        <v>320</v>
      </c>
      <c r="H34" s="1">
        <v>339</v>
      </c>
      <c r="I34" s="1">
        <v>3443</v>
      </c>
      <c r="J34" s="1">
        <v>144</v>
      </c>
      <c r="K34" s="1">
        <v>222</v>
      </c>
      <c r="L34" s="1">
        <v>70</v>
      </c>
      <c r="M34" s="1">
        <v>80</v>
      </c>
      <c r="N34" s="1">
        <v>191</v>
      </c>
      <c r="O34" s="1" t="s">
        <v>24</v>
      </c>
      <c r="P34" s="1">
        <v>161</v>
      </c>
      <c r="Q34" s="1">
        <v>51</v>
      </c>
      <c r="R34" s="1">
        <v>101</v>
      </c>
      <c r="S34" s="1">
        <v>127</v>
      </c>
      <c r="T34" s="1">
        <v>113</v>
      </c>
      <c r="U34" s="1">
        <v>108</v>
      </c>
      <c r="V34" s="1">
        <v>81</v>
      </c>
      <c r="W34" s="1">
        <v>30</v>
      </c>
      <c r="X34" s="1">
        <v>49</v>
      </c>
      <c r="Y34" s="1">
        <v>225</v>
      </c>
      <c r="Z34" s="1">
        <v>0</v>
      </c>
    </row>
    <row r="35" spans="1:26" x14ac:dyDescent="0.15">
      <c r="A35" s="1" t="s">
        <v>52</v>
      </c>
      <c r="B35" s="1">
        <v>1822</v>
      </c>
      <c r="C35" s="1">
        <v>1</v>
      </c>
      <c r="D35" s="1">
        <v>31</v>
      </c>
      <c r="E35" s="1">
        <v>100</v>
      </c>
      <c r="F35" s="1">
        <v>62</v>
      </c>
      <c r="G35" s="1">
        <v>84</v>
      </c>
      <c r="H35" s="1">
        <v>86</v>
      </c>
      <c r="I35" s="1">
        <v>733</v>
      </c>
      <c r="J35" s="1">
        <v>52</v>
      </c>
      <c r="K35" s="1">
        <v>114</v>
      </c>
      <c r="L35" s="1">
        <v>20</v>
      </c>
      <c r="M35" s="1">
        <v>20</v>
      </c>
      <c r="N35" s="1">
        <v>51</v>
      </c>
      <c r="O35" s="1" t="s">
        <v>52</v>
      </c>
      <c r="P35" s="1">
        <v>67</v>
      </c>
      <c r="Q35" s="1">
        <v>53</v>
      </c>
      <c r="R35" s="1">
        <v>21</v>
      </c>
      <c r="S35" s="1">
        <v>37</v>
      </c>
      <c r="T35" s="1">
        <v>48</v>
      </c>
      <c r="U35" s="1">
        <v>42</v>
      </c>
      <c r="V35" s="1">
        <v>32</v>
      </c>
      <c r="W35" s="1">
        <v>23</v>
      </c>
      <c r="X35" s="1">
        <v>32</v>
      </c>
      <c r="Y35" s="1">
        <v>113</v>
      </c>
      <c r="Z35" s="1">
        <v>0</v>
      </c>
    </row>
    <row r="36" spans="1:26" x14ac:dyDescent="0.15">
      <c r="A36" s="31" t="s">
        <v>164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 t="s">
        <v>164</v>
      </c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2">
    <mergeCell ref="A36:N36"/>
    <mergeCell ref="O36:Z36"/>
  </mergeCells>
  <pageMargins left="0.7" right="0.7" top="0.75" bottom="0.75" header="0.3" footer="0.3"/>
  <pageSetup scale="16" orientation="portrait" r:id="rId1"/>
  <colBreaks count="1" manualBreakCount="1">
    <brk id="14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D5FE-CD02-4555-9BEC-95080AA5CFF6}">
  <dimension ref="A1:Z28"/>
  <sheetViews>
    <sheetView view="pageBreakPreview" topLeftCell="E1" zoomScale="125" zoomScaleNormal="100" zoomScaleSheetLayoutView="125" workbookViewId="0">
      <selection activeCell="R24" sqref="R24"/>
    </sheetView>
  </sheetViews>
  <sheetFormatPr defaultColWidth="8.85546875" defaultRowHeight="9" x14ac:dyDescent="0.15"/>
  <cols>
    <col min="1" max="1" width="13.28515625" style="1" customWidth="1"/>
    <col min="2" max="14" width="5.85546875" style="1" customWidth="1"/>
    <col min="15" max="15" width="13.28515625" style="1" customWidth="1"/>
    <col min="16" max="26" width="7" style="1" customWidth="1"/>
    <col min="27" max="16384" width="8.85546875" style="1"/>
  </cols>
  <sheetData>
    <row r="1" spans="1:26" x14ac:dyDescent="0.15">
      <c r="A1" s="1" t="s">
        <v>208</v>
      </c>
      <c r="O1" s="1" t="s">
        <v>208</v>
      </c>
    </row>
    <row r="2" spans="1:26" s="2" customFormat="1" x14ac:dyDescent="0.15">
      <c r="A2" s="7"/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7"/>
      <c r="P2" s="8" t="s">
        <v>13</v>
      </c>
      <c r="Q2" s="8" t="s">
        <v>14</v>
      </c>
      <c r="R2" s="8" t="s">
        <v>15</v>
      </c>
      <c r="S2" s="8" t="s">
        <v>16</v>
      </c>
      <c r="T2" s="8" t="s">
        <v>17</v>
      </c>
      <c r="U2" s="8" t="s">
        <v>18</v>
      </c>
      <c r="V2" s="8" t="s">
        <v>19</v>
      </c>
      <c r="W2" s="8" t="s">
        <v>20</v>
      </c>
      <c r="X2" s="8" t="s">
        <v>21</v>
      </c>
      <c r="Y2" s="8" t="s">
        <v>22</v>
      </c>
      <c r="Z2" s="8" t="s">
        <v>23</v>
      </c>
    </row>
    <row r="3" spans="1:26" x14ac:dyDescent="0.15">
      <c r="A3" s="1" t="s">
        <v>175</v>
      </c>
      <c r="B3" s="1">
        <v>72328</v>
      </c>
      <c r="C3" s="1">
        <v>284</v>
      </c>
      <c r="D3" s="1">
        <v>1762</v>
      </c>
      <c r="E3" s="1">
        <v>3774</v>
      </c>
      <c r="F3" s="1">
        <v>2863</v>
      </c>
      <c r="G3" s="1">
        <v>5233</v>
      </c>
      <c r="H3" s="1">
        <v>3648</v>
      </c>
      <c r="I3" s="1">
        <v>25375</v>
      </c>
      <c r="J3" s="1">
        <v>2180</v>
      </c>
      <c r="K3" s="1">
        <v>3218</v>
      </c>
      <c r="L3" s="1">
        <v>990</v>
      </c>
      <c r="M3" s="1">
        <v>1002</v>
      </c>
      <c r="N3" s="1">
        <v>2814</v>
      </c>
      <c r="O3" s="1" t="s">
        <v>175</v>
      </c>
      <c r="P3" s="1">
        <v>3201</v>
      </c>
      <c r="Q3" s="1">
        <v>1331</v>
      </c>
      <c r="R3" s="1">
        <v>2909</v>
      </c>
      <c r="S3" s="1">
        <v>1994</v>
      </c>
      <c r="T3" s="1">
        <v>2099</v>
      </c>
      <c r="U3" s="1">
        <v>1385</v>
      </c>
      <c r="V3" s="1">
        <v>1439</v>
      </c>
      <c r="W3" s="1">
        <v>936</v>
      </c>
      <c r="X3" s="1">
        <v>1309</v>
      </c>
      <c r="Y3" s="1">
        <v>2537</v>
      </c>
      <c r="Z3" s="1">
        <v>45</v>
      </c>
    </row>
    <row r="4" spans="1:26" x14ac:dyDescent="0.15">
      <c r="A4" s="1" t="s">
        <v>54</v>
      </c>
      <c r="B4" s="1">
        <v>70489</v>
      </c>
      <c r="C4" s="1">
        <v>281</v>
      </c>
      <c r="D4" s="1">
        <v>1733</v>
      </c>
      <c r="E4" s="1">
        <v>3748</v>
      </c>
      <c r="F4" s="1">
        <v>2845</v>
      </c>
      <c r="G4" s="1">
        <v>5203</v>
      </c>
      <c r="H4" s="1">
        <v>3626</v>
      </c>
      <c r="I4" s="1">
        <v>24328</v>
      </c>
      <c r="J4" s="1">
        <v>2162</v>
      </c>
      <c r="K4" s="1">
        <v>3153</v>
      </c>
      <c r="L4" s="1">
        <v>931</v>
      </c>
      <c r="M4" s="1">
        <v>991</v>
      </c>
      <c r="N4" s="1">
        <v>2794</v>
      </c>
      <c r="O4" s="1" t="s">
        <v>54</v>
      </c>
      <c r="P4" s="1">
        <v>3176</v>
      </c>
      <c r="Q4" s="1">
        <v>1320</v>
      </c>
      <c r="R4" s="1">
        <v>2887</v>
      </c>
      <c r="S4" s="1">
        <v>1989</v>
      </c>
      <c r="T4" s="1">
        <v>2080</v>
      </c>
      <c r="U4" s="1">
        <v>1375</v>
      </c>
      <c r="V4" s="1">
        <v>1435</v>
      </c>
      <c r="W4" s="1">
        <v>889</v>
      </c>
      <c r="X4" s="1">
        <v>1051</v>
      </c>
      <c r="Y4" s="1">
        <v>2447</v>
      </c>
      <c r="Z4" s="1">
        <v>45</v>
      </c>
    </row>
    <row r="5" spans="1:26" x14ac:dyDescent="0.15">
      <c r="A5" s="1" t="s">
        <v>206</v>
      </c>
      <c r="B5" s="1">
        <v>488</v>
      </c>
      <c r="C5" s="1">
        <v>2</v>
      </c>
      <c r="D5" s="1">
        <v>7</v>
      </c>
      <c r="E5" s="1">
        <v>10</v>
      </c>
      <c r="F5" s="1">
        <v>3</v>
      </c>
      <c r="G5" s="1">
        <v>7</v>
      </c>
      <c r="H5" s="1">
        <v>0</v>
      </c>
      <c r="I5" s="1">
        <v>265</v>
      </c>
      <c r="J5" s="1">
        <v>6</v>
      </c>
      <c r="K5" s="1">
        <v>18</v>
      </c>
      <c r="L5" s="1">
        <v>29</v>
      </c>
      <c r="M5" s="1">
        <v>3</v>
      </c>
      <c r="N5" s="1">
        <v>10</v>
      </c>
      <c r="O5" s="1" t="s">
        <v>206</v>
      </c>
      <c r="P5" s="1">
        <v>7</v>
      </c>
      <c r="Q5" s="1">
        <v>9</v>
      </c>
      <c r="R5" s="1">
        <v>4</v>
      </c>
      <c r="S5" s="1">
        <v>1</v>
      </c>
      <c r="T5" s="1">
        <v>6</v>
      </c>
      <c r="U5" s="1">
        <v>7</v>
      </c>
      <c r="V5" s="1">
        <v>0</v>
      </c>
      <c r="W5" s="1">
        <v>13</v>
      </c>
      <c r="X5" s="1">
        <v>65</v>
      </c>
      <c r="Y5" s="1">
        <v>16</v>
      </c>
      <c r="Z5" s="1">
        <v>0</v>
      </c>
    </row>
    <row r="6" spans="1:26" x14ac:dyDescent="0.15">
      <c r="A6" s="1" t="s">
        <v>207</v>
      </c>
      <c r="B6" s="1">
        <v>581</v>
      </c>
      <c r="C6" s="1">
        <v>0</v>
      </c>
      <c r="D6" s="1">
        <v>16</v>
      </c>
      <c r="E6" s="1">
        <v>14</v>
      </c>
      <c r="F6" s="1">
        <v>9</v>
      </c>
      <c r="G6" s="1">
        <v>1</v>
      </c>
      <c r="H6" s="1">
        <v>1</v>
      </c>
      <c r="I6" s="1">
        <v>222</v>
      </c>
      <c r="J6" s="1">
        <v>7</v>
      </c>
      <c r="K6" s="1">
        <v>16</v>
      </c>
      <c r="L6" s="1">
        <v>27</v>
      </c>
      <c r="M6" s="1">
        <v>3</v>
      </c>
      <c r="N6" s="1">
        <v>3</v>
      </c>
      <c r="O6" s="1" t="s">
        <v>207</v>
      </c>
      <c r="P6" s="1">
        <v>9</v>
      </c>
      <c r="Q6" s="1">
        <v>1</v>
      </c>
      <c r="R6" s="1">
        <v>9</v>
      </c>
      <c r="S6" s="1">
        <v>1</v>
      </c>
      <c r="T6" s="1">
        <v>6</v>
      </c>
      <c r="U6" s="1">
        <v>1</v>
      </c>
      <c r="V6" s="1">
        <v>0</v>
      </c>
      <c r="W6" s="1">
        <v>29</v>
      </c>
      <c r="X6" s="1">
        <v>187</v>
      </c>
      <c r="Y6" s="1">
        <v>19</v>
      </c>
      <c r="Z6" s="1">
        <v>0</v>
      </c>
    </row>
    <row r="7" spans="1:26" x14ac:dyDescent="0.15">
      <c r="A7" s="1" t="s">
        <v>55</v>
      </c>
      <c r="B7" s="1">
        <v>361</v>
      </c>
      <c r="C7" s="1">
        <v>0</v>
      </c>
      <c r="D7" s="1">
        <v>5</v>
      </c>
      <c r="E7" s="1">
        <v>2</v>
      </c>
      <c r="F7" s="1">
        <v>3</v>
      </c>
      <c r="G7" s="1">
        <v>6</v>
      </c>
      <c r="H7" s="1">
        <v>3</v>
      </c>
      <c r="I7" s="1">
        <v>242</v>
      </c>
      <c r="J7" s="1">
        <v>5</v>
      </c>
      <c r="K7" s="1">
        <v>20</v>
      </c>
      <c r="L7" s="1">
        <v>3</v>
      </c>
      <c r="M7" s="1">
        <v>4</v>
      </c>
      <c r="N7" s="1">
        <v>3</v>
      </c>
      <c r="O7" s="1" t="s">
        <v>55</v>
      </c>
      <c r="P7" s="1">
        <v>4</v>
      </c>
      <c r="Q7" s="1">
        <v>1</v>
      </c>
      <c r="R7" s="1">
        <v>4</v>
      </c>
      <c r="S7" s="1">
        <v>2</v>
      </c>
      <c r="T7" s="1">
        <v>7</v>
      </c>
      <c r="U7" s="1">
        <v>1</v>
      </c>
      <c r="V7" s="1">
        <v>3</v>
      </c>
      <c r="W7" s="1">
        <v>4</v>
      </c>
      <c r="X7" s="1">
        <v>3</v>
      </c>
      <c r="Y7" s="1">
        <v>36</v>
      </c>
      <c r="Z7" s="1">
        <v>0</v>
      </c>
    </row>
    <row r="8" spans="1:26" x14ac:dyDescent="0.15">
      <c r="A8" s="1" t="s">
        <v>56</v>
      </c>
      <c r="B8" s="1">
        <v>155</v>
      </c>
      <c r="C8" s="1">
        <v>1</v>
      </c>
      <c r="D8" s="1">
        <v>1</v>
      </c>
      <c r="E8" s="1">
        <v>0</v>
      </c>
      <c r="F8" s="1">
        <v>0</v>
      </c>
      <c r="G8" s="1">
        <v>6</v>
      </c>
      <c r="H8" s="1">
        <v>10</v>
      </c>
      <c r="I8" s="1">
        <v>117</v>
      </c>
      <c r="J8" s="1">
        <v>0</v>
      </c>
      <c r="K8" s="1">
        <v>5</v>
      </c>
      <c r="L8" s="1">
        <v>0</v>
      </c>
      <c r="M8" s="1">
        <v>1</v>
      </c>
      <c r="N8" s="1">
        <v>0</v>
      </c>
      <c r="O8" s="1" t="s">
        <v>56</v>
      </c>
      <c r="P8" s="1">
        <v>1</v>
      </c>
      <c r="Q8" s="1">
        <v>0</v>
      </c>
      <c r="R8" s="1">
        <v>5</v>
      </c>
      <c r="S8" s="1">
        <v>0</v>
      </c>
      <c r="T8" s="1">
        <v>0</v>
      </c>
      <c r="U8" s="1">
        <v>1</v>
      </c>
      <c r="V8" s="1">
        <v>1</v>
      </c>
      <c r="W8" s="1">
        <v>0</v>
      </c>
      <c r="X8" s="1">
        <v>1</v>
      </c>
      <c r="Y8" s="1">
        <v>5</v>
      </c>
      <c r="Z8" s="1">
        <v>0</v>
      </c>
    </row>
    <row r="9" spans="1:26" x14ac:dyDescent="0.15">
      <c r="A9" s="1" t="s">
        <v>57</v>
      </c>
      <c r="B9" s="1">
        <v>254</v>
      </c>
      <c r="C9" s="1">
        <v>0</v>
      </c>
      <c r="D9" s="1">
        <v>0</v>
      </c>
      <c r="E9" s="1">
        <v>0</v>
      </c>
      <c r="F9" s="1">
        <v>3</v>
      </c>
      <c r="G9" s="1">
        <v>10</v>
      </c>
      <c r="H9" s="1">
        <v>8</v>
      </c>
      <c r="I9" s="1">
        <v>201</v>
      </c>
      <c r="J9" s="1">
        <v>0</v>
      </c>
      <c r="K9" s="1">
        <v>6</v>
      </c>
      <c r="L9" s="1">
        <v>0</v>
      </c>
      <c r="M9" s="1">
        <v>0</v>
      </c>
      <c r="N9" s="1">
        <v>4</v>
      </c>
      <c r="O9" s="1" t="s">
        <v>57</v>
      </c>
      <c r="P9" s="1">
        <v>4</v>
      </c>
      <c r="Q9" s="1">
        <v>0</v>
      </c>
      <c r="R9" s="1">
        <v>0</v>
      </c>
      <c r="S9" s="1">
        <v>1</v>
      </c>
      <c r="T9" s="1">
        <v>0</v>
      </c>
      <c r="U9" s="1">
        <v>0</v>
      </c>
      <c r="V9" s="1">
        <v>0</v>
      </c>
      <c r="W9" s="1">
        <v>1</v>
      </c>
      <c r="X9" s="1">
        <v>2</v>
      </c>
      <c r="Y9" s="1">
        <v>14</v>
      </c>
      <c r="Z9" s="1">
        <v>0</v>
      </c>
    </row>
    <row r="10" spans="1:26" x14ac:dyDescent="0.15">
      <c r="A10" s="1" t="s">
        <v>41</v>
      </c>
      <c r="O10" s="1" t="s">
        <v>41</v>
      </c>
    </row>
    <row r="11" spans="1:26" x14ac:dyDescent="0.15">
      <c r="A11" s="1" t="s">
        <v>53</v>
      </c>
      <c r="O11" s="1" t="s">
        <v>53</v>
      </c>
    </row>
    <row r="12" spans="1:26" x14ac:dyDescent="0.15">
      <c r="A12" s="1" t="s">
        <v>185</v>
      </c>
      <c r="B12" s="1">
        <v>35767</v>
      </c>
      <c r="C12" s="1">
        <v>141</v>
      </c>
      <c r="D12" s="1">
        <v>863</v>
      </c>
      <c r="E12" s="1">
        <v>1863</v>
      </c>
      <c r="F12" s="1">
        <v>1369</v>
      </c>
      <c r="G12" s="1">
        <v>2597</v>
      </c>
      <c r="H12" s="1">
        <v>1797</v>
      </c>
      <c r="I12" s="1">
        <v>12526</v>
      </c>
      <c r="J12" s="1">
        <v>1077</v>
      </c>
      <c r="K12" s="1">
        <v>1557</v>
      </c>
      <c r="L12" s="1">
        <v>478</v>
      </c>
      <c r="M12" s="1">
        <v>509</v>
      </c>
      <c r="N12" s="1">
        <v>1381</v>
      </c>
      <c r="O12" s="1" t="s">
        <v>185</v>
      </c>
      <c r="P12" s="1">
        <v>1619</v>
      </c>
      <c r="Q12" s="1">
        <v>676</v>
      </c>
      <c r="R12" s="1">
        <v>1431</v>
      </c>
      <c r="S12" s="1">
        <v>1016</v>
      </c>
      <c r="T12" s="1">
        <v>1024</v>
      </c>
      <c r="U12" s="1">
        <v>622</v>
      </c>
      <c r="V12" s="1">
        <v>717</v>
      </c>
      <c r="W12" s="1">
        <v>470</v>
      </c>
      <c r="X12" s="1">
        <v>703</v>
      </c>
      <c r="Y12" s="1">
        <v>1310</v>
      </c>
      <c r="Z12" s="1">
        <v>21</v>
      </c>
    </row>
    <row r="13" spans="1:26" x14ac:dyDescent="0.15">
      <c r="A13" s="1" t="s">
        <v>54</v>
      </c>
      <c r="B13" s="1">
        <v>34796</v>
      </c>
      <c r="C13" s="1">
        <v>138</v>
      </c>
      <c r="D13" s="1">
        <v>849</v>
      </c>
      <c r="E13" s="1">
        <v>1852</v>
      </c>
      <c r="F13" s="1">
        <v>1360</v>
      </c>
      <c r="G13" s="1">
        <v>2583</v>
      </c>
      <c r="H13" s="1">
        <v>1785</v>
      </c>
      <c r="I13" s="1">
        <v>11983</v>
      </c>
      <c r="J13" s="1">
        <v>1069</v>
      </c>
      <c r="K13" s="1">
        <v>1521</v>
      </c>
      <c r="L13" s="1">
        <v>442</v>
      </c>
      <c r="M13" s="1">
        <v>505</v>
      </c>
      <c r="N13" s="1">
        <v>1376</v>
      </c>
      <c r="O13" s="1" t="s">
        <v>54</v>
      </c>
      <c r="P13" s="1">
        <v>1604</v>
      </c>
      <c r="Q13" s="1">
        <v>671</v>
      </c>
      <c r="R13" s="1">
        <v>1421</v>
      </c>
      <c r="S13" s="1">
        <v>1016</v>
      </c>
      <c r="T13" s="1">
        <v>1011</v>
      </c>
      <c r="U13" s="1">
        <v>620</v>
      </c>
      <c r="V13" s="1">
        <v>715</v>
      </c>
      <c r="W13" s="1">
        <v>446</v>
      </c>
      <c r="X13" s="1">
        <v>553</v>
      </c>
      <c r="Y13" s="1">
        <v>1255</v>
      </c>
      <c r="Z13" s="1">
        <v>21</v>
      </c>
    </row>
    <row r="14" spans="1:26" x14ac:dyDescent="0.15">
      <c r="A14" s="1" t="s">
        <v>206</v>
      </c>
      <c r="B14" s="1">
        <v>244</v>
      </c>
      <c r="C14" s="1">
        <v>2</v>
      </c>
      <c r="D14" s="1">
        <v>4</v>
      </c>
      <c r="E14" s="1">
        <v>3</v>
      </c>
      <c r="F14" s="1">
        <v>0</v>
      </c>
      <c r="G14" s="1">
        <v>4</v>
      </c>
      <c r="H14" s="1">
        <v>0</v>
      </c>
      <c r="I14" s="1">
        <v>129</v>
      </c>
      <c r="J14" s="1">
        <v>3</v>
      </c>
      <c r="K14" s="1">
        <v>9</v>
      </c>
      <c r="L14" s="1">
        <v>18</v>
      </c>
      <c r="M14" s="1">
        <v>2</v>
      </c>
      <c r="N14" s="1">
        <v>2</v>
      </c>
      <c r="O14" s="1" t="s">
        <v>206</v>
      </c>
      <c r="P14" s="1">
        <v>3</v>
      </c>
      <c r="Q14" s="1">
        <v>4</v>
      </c>
      <c r="R14" s="1">
        <v>3</v>
      </c>
      <c r="S14" s="1">
        <v>0</v>
      </c>
      <c r="T14" s="1">
        <v>5</v>
      </c>
      <c r="U14" s="1">
        <v>1</v>
      </c>
      <c r="V14" s="1">
        <v>0</v>
      </c>
      <c r="W14" s="1">
        <v>8</v>
      </c>
      <c r="X14" s="1">
        <v>36</v>
      </c>
      <c r="Y14" s="1">
        <v>8</v>
      </c>
      <c r="Z14" s="1">
        <v>0</v>
      </c>
    </row>
    <row r="15" spans="1:26" x14ac:dyDescent="0.15">
      <c r="A15" s="1" t="s">
        <v>207</v>
      </c>
      <c r="B15" s="1">
        <v>312</v>
      </c>
      <c r="C15" s="1">
        <v>0</v>
      </c>
      <c r="D15" s="1">
        <v>7</v>
      </c>
      <c r="E15" s="1">
        <v>7</v>
      </c>
      <c r="F15" s="1">
        <v>5</v>
      </c>
      <c r="G15" s="1">
        <v>0</v>
      </c>
      <c r="H15" s="1">
        <v>0</v>
      </c>
      <c r="I15" s="1">
        <v>113</v>
      </c>
      <c r="J15" s="1">
        <v>3</v>
      </c>
      <c r="K15" s="1">
        <v>10</v>
      </c>
      <c r="L15" s="1">
        <v>16</v>
      </c>
      <c r="M15" s="1">
        <v>1</v>
      </c>
      <c r="N15" s="1">
        <v>1</v>
      </c>
      <c r="O15" s="1" t="s">
        <v>207</v>
      </c>
      <c r="P15" s="1">
        <v>6</v>
      </c>
      <c r="Q15" s="1">
        <v>0</v>
      </c>
      <c r="R15" s="1">
        <v>5</v>
      </c>
      <c r="S15" s="1">
        <v>0</v>
      </c>
      <c r="T15" s="1">
        <v>4</v>
      </c>
      <c r="U15" s="1">
        <v>0</v>
      </c>
      <c r="V15" s="1">
        <v>0</v>
      </c>
      <c r="W15" s="1">
        <v>14</v>
      </c>
      <c r="X15" s="1">
        <v>111</v>
      </c>
      <c r="Y15" s="1">
        <v>9</v>
      </c>
      <c r="Z15" s="1">
        <v>0</v>
      </c>
    </row>
    <row r="16" spans="1:26" x14ac:dyDescent="0.15">
      <c r="A16" s="1" t="s">
        <v>55</v>
      </c>
      <c r="B16" s="1">
        <v>189</v>
      </c>
      <c r="C16" s="1">
        <v>0</v>
      </c>
      <c r="D16" s="1">
        <v>2</v>
      </c>
      <c r="E16" s="1">
        <v>1</v>
      </c>
      <c r="F16" s="1">
        <v>3</v>
      </c>
      <c r="G16" s="1">
        <v>4</v>
      </c>
      <c r="H16" s="1">
        <v>2</v>
      </c>
      <c r="I16" s="1">
        <v>127</v>
      </c>
      <c r="J16" s="1">
        <v>2</v>
      </c>
      <c r="K16" s="1">
        <v>10</v>
      </c>
      <c r="L16" s="1">
        <v>2</v>
      </c>
      <c r="M16" s="1">
        <v>0</v>
      </c>
      <c r="N16" s="1">
        <v>0</v>
      </c>
      <c r="O16" s="1" t="s">
        <v>55</v>
      </c>
      <c r="P16" s="1">
        <v>4</v>
      </c>
      <c r="Q16" s="1">
        <v>1</v>
      </c>
      <c r="R16" s="1">
        <v>0</v>
      </c>
      <c r="S16" s="1">
        <v>0</v>
      </c>
      <c r="T16" s="1">
        <v>4</v>
      </c>
      <c r="U16" s="1">
        <v>1</v>
      </c>
      <c r="V16" s="1">
        <v>1</v>
      </c>
      <c r="W16" s="1">
        <v>2</v>
      </c>
      <c r="X16" s="1">
        <v>1</v>
      </c>
      <c r="Y16" s="1">
        <v>22</v>
      </c>
      <c r="Z16" s="1">
        <v>0</v>
      </c>
    </row>
    <row r="17" spans="1:26" x14ac:dyDescent="0.15">
      <c r="A17" s="1" t="s">
        <v>56</v>
      </c>
      <c r="B17" s="1">
        <v>80</v>
      </c>
      <c r="C17" s="1">
        <v>1</v>
      </c>
      <c r="D17" s="1">
        <v>1</v>
      </c>
      <c r="E17" s="1">
        <v>0</v>
      </c>
      <c r="F17" s="1">
        <v>0</v>
      </c>
      <c r="G17" s="1">
        <v>2</v>
      </c>
      <c r="H17" s="1">
        <v>5</v>
      </c>
      <c r="I17" s="1">
        <v>58</v>
      </c>
      <c r="J17" s="1">
        <v>0</v>
      </c>
      <c r="K17" s="1">
        <v>4</v>
      </c>
      <c r="L17" s="1">
        <v>0</v>
      </c>
      <c r="M17" s="1">
        <v>1</v>
      </c>
      <c r="N17" s="1">
        <v>0</v>
      </c>
      <c r="O17" s="1" t="s">
        <v>56</v>
      </c>
      <c r="P17" s="1">
        <v>0</v>
      </c>
      <c r="Q17" s="1">
        <v>0</v>
      </c>
      <c r="R17" s="1">
        <v>2</v>
      </c>
      <c r="S17" s="1">
        <v>0</v>
      </c>
      <c r="T17" s="1">
        <v>0</v>
      </c>
      <c r="U17" s="1">
        <v>0</v>
      </c>
      <c r="V17" s="1">
        <v>1</v>
      </c>
      <c r="W17" s="1">
        <v>0</v>
      </c>
      <c r="X17" s="1">
        <v>1</v>
      </c>
      <c r="Y17" s="1">
        <v>4</v>
      </c>
      <c r="Z17" s="1">
        <v>0</v>
      </c>
    </row>
    <row r="18" spans="1:26" x14ac:dyDescent="0.15">
      <c r="A18" s="1" t="s">
        <v>57</v>
      </c>
      <c r="B18" s="1">
        <v>146</v>
      </c>
      <c r="C18" s="1">
        <v>0</v>
      </c>
      <c r="D18" s="1">
        <v>0</v>
      </c>
      <c r="E18" s="1">
        <v>0</v>
      </c>
      <c r="F18" s="1">
        <v>1</v>
      </c>
      <c r="G18" s="1">
        <v>4</v>
      </c>
      <c r="H18" s="1">
        <v>5</v>
      </c>
      <c r="I18" s="1">
        <v>116</v>
      </c>
      <c r="J18" s="1">
        <v>0</v>
      </c>
      <c r="K18" s="1">
        <v>3</v>
      </c>
      <c r="L18" s="1">
        <v>0</v>
      </c>
      <c r="M18" s="1">
        <v>0</v>
      </c>
      <c r="N18" s="1">
        <v>2</v>
      </c>
      <c r="O18" s="1" t="s">
        <v>57</v>
      </c>
      <c r="P18" s="1">
        <v>2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1</v>
      </c>
      <c r="Y18" s="1">
        <v>12</v>
      </c>
      <c r="Z18" s="1">
        <v>0</v>
      </c>
    </row>
    <row r="19" spans="1:26" x14ac:dyDescent="0.15">
      <c r="A19" s="1" t="s">
        <v>42</v>
      </c>
      <c r="O19" s="1" t="s">
        <v>42</v>
      </c>
    </row>
    <row r="20" spans="1:26" x14ac:dyDescent="0.15">
      <c r="A20" s="1" t="s">
        <v>53</v>
      </c>
      <c r="O20" s="1" t="s">
        <v>53</v>
      </c>
    </row>
    <row r="21" spans="1:26" x14ac:dyDescent="0.15">
      <c r="A21" s="1" t="s">
        <v>177</v>
      </c>
      <c r="B21" s="1">
        <v>36561</v>
      </c>
      <c r="C21" s="1">
        <v>143</v>
      </c>
      <c r="D21" s="1">
        <v>899</v>
      </c>
      <c r="E21" s="1">
        <v>1911</v>
      </c>
      <c r="F21" s="1">
        <v>1494</v>
      </c>
      <c r="G21" s="1">
        <v>2636</v>
      </c>
      <c r="H21" s="1">
        <v>1851</v>
      </c>
      <c r="I21" s="1">
        <v>12849</v>
      </c>
      <c r="J21" s="1">
        <v>1103</v>
      </c>
      <c r="K21" s="1">
        <v>1661</v>
      </c>
      <c r="L21" s="1">
        <v>512</v>
      </c>
      <c r="M21" s="1">
        <v>493</v>
      </c>
      <c r="N21" s="1">
        <v>1433</v>
      </c>
      <c r="O21" s="1" t="s">
        <v>177</v>
      </c>
      <c r="P21" s="1">
        <v>1582</v>
      </c>
      <c r="Q21" s="1">
        <v>655</v>
      </c>
      <c r="R21" s="1">
        <v>1478</v>
      </c>
      <c r="S21" s="1">
        <v>978</v>
      </c>
      <c r="T21" s="1">
        <v>1075</v>
      </c>
      <c r="U21" s="1">
        <v>763</v>
      </c>
      <c r="V21" s="1">
        <v>722</v>
      </c>
      <c r="W21" s="1">
        <v>466</v>
      </c>
      <c r="X21" s="1">
        <v>606</v>
      </c>
      <c r="Y21" s="1">
        <v>1227</v>
      </c>
      <c r="Z21" s="1">
        <v>24</v>
      </c>
    </row>
    <row r="22" spans="1:26" x14ac:dyDescent="0.15">
      <c r="A22" s="1" t="s">
        <v>54</v>
      </c>
      <c r="B22" s="1">
        <v>35693</v>
      </c>
      <c r="C22" s="1">
        <v>143</v>
      </c>
      <c r="D22" s="1">
        <v>884</v>
      </c>
      <c r="E22" s="1">
        <v>1896</v>
      </c>
      <c r="F22" s="1">
        <v>1485</v>
      </c>
      <c r="G22" s="1">
        <v>2620</v>
      </c>
      <c r="H22" s="1">
        <v>1841</v>
      </c>
      <c r="I22" s="1">
        <v>12345</v>
      </c>
      <c r="J22" s="1">
        <v>1093</v>
      </c>
      <c r="K22" s="1">
        <v>1632</v>
      </c>
      <c r="L22" s="1">
        <v>489</v>
      </c>
      <c r="M22" s="1">
        <v>486</v>
      </c>
      <c r="N22" s="1">
        <v>1418</v>
      </c>
      <c r="O22" s="1" t="s">
        <v>54</v>
      </c>
      <c r="P22" s="1">
        <v>1572</v>
      </c>
      <c r="Q22" s="1">
        <v>649</v>
      </c>
      <c r="R22" s="1">
        <v>1466</v>
      </c>
      <c r="S22" s="1">
        <v>973</v>
      </c>
      <c r="T22" s="1">
        <v>1069</v>
      </c>
      <c r="U22" s="1">
        <v>755</v>
      </c>
      <c r="V22" s="1">
        <v>720</v>
      </c>
      <c r="W22" s="1">
        <v>443</v>
      </c>
      <c r="X22" s="1">
        <v>498</v>
      </c>
      <c r="Y22" s="1">
        <v>1192</v>
      </c>
      <c r="Z22" s="1">
        <v>24</v>
      </c>
    </row>
    <row r="23" spans="1:26" x14ac:dyDescent="0.15">
      <c r="A23" s="1" t="s">
        <v>206</v>
      </c>
      <c r="B23" s="1">
        <v>244</v>
      </c>
      <c r="C23" s="1">
        <v>0</v>
      </c>
      <c r="D23" s="1">
        <v>3</v>
      </c>
      <c r="E23" s="1">
        <v>7</v>
      </c>
      <c r="F23" s="1">
        <v>3</v>
      </c>
      <c r="G23" s="1">
        <v>3</v>
      </c>
      <c r="H23" s="1">
        <v>0</v>
      </c>
      <c r="I23" s="1">
        <v>136</v>
      </c>
      <c r="J23" s="1">
        <v>3</v>
      </c>
      <c r="K23" s="1">
        <v>9</v>
      </c>
      <c r="L23" s="1">
        <v>11</v>
      </c>
      <c r="M23" s="1">
        <v>1</v>
      </c>
      <c r="N23" s="1">
        <v>8</v>
      </c>
      <c r="O23" s="1" t="s">
        <v>206</v>
      </c>
      <c r="P23" s="1">
        <v>4</v>
      </c>
      <c r="Q23" s="1">
        <v>5</v>
      </c>
      <c r="R23" s="1">
        <v>1</v>
      </c>
      <c r="S23" s="1">
        <v>1</v>
      </c>
      <c r="T23" s="1">
        <v>1</v>
      </c>
      <c r="U23" s="1">
        <v>6</v>
      </c>
      <c r="V23" s="1">
        <v>0</v>
      </c>
      <c r="W23" s="1">
        <v>5</v>
      </c>
      <c r="X23" s="1">
        <v>29</v>
      </c>
      <c r="Y23" s="1">
        <v>8</v>
      </c>
      <c r="Z23" s="1">
        <v>0</v>
      </c>
    </row>
    <row r="24" spans="1:26" x14ac:dyDescent="0.15">
      <c r="A24" s="1" t="s">
        <v>207</v>
      </c>
      <c r="B24" s="1">
        <v>269</v>
      </c>
      <c r="C24" s="1">
        <v>0</v>
      </c>
      <c r="D24" s="1">
        <v>9</v>
      </c>
      <c r="E24" s="1">
        <v>7</v>
      </c>
      <c r="F24" s="1">
        <v>4</v>
      </c>
      <c r="G24" s="1">
        <v>1</v>
      </c>
      <c r="H24" s="1">
        <v>1</v>
      </c>
      <c r="I24" s="1">
        <v>109</v>
      </c>
      <c r="J24" s="1">
        <v>4</v>
      </c>
      <c r="K24" s="1">
        <v>6</v>
      </c>
      <c r="L24" s="1">
        <v>11</v>
      </c>
      <c r="M24" s="1">
        <v>2</v>
      </c>
      <c r="N24" s="1">
        <v>2</v>
      </c>
      <c r="O24" s="1" t="s">
        <v>207</v>
      </c>
      <c r="P24" s="1">
        <v>3</v>
      </c>
      <c r="Q24" s="1">
        <v>1</v>
      </c>
      <c r="R24" s="1">
        <v>4</v>
      </c>
      <c r="S24" s="1">
        <v>1</v>
      </c>
      <c r="T24" s="1">
        <v>2</v>
      </c>
      <c r="U24" s="1">
        <v>1</v>
      </c>
      <c r="V24" s="1">
        <v>0</v>
      </c>
      <c r="W24" s="1">
        <v>15</v>
      </c>
      <c r="X24" s="1">
        <v>76</v>
      </c>
      <c r="Y24" s="1">
        <v>10</v>
      </c>
      <c r="Z24" s="1">
        <v>0</v>
      </c>
    </row>
    <row r="25" spans="1:26" x14ac:dyDescent="0.15">
      <c r="A25" s="1" t="s">
        <v>55</v>
      </c>
      <c r="B25" s="1">
        <v>172</v>
      </c>
      <c r="C25" s="1">
        <v>0</v>
      </c>
      <c r="D25" s="1">
        <v>3</v>
      </c>
      <c r="E25" s="1">
        <v>1</v>
      </c>
      <c r="F25" s="1">
        <v>0</v>
      </c>
      <c r="G25" s="1">
        <v>2</v>
      </c>
      <c r="H25" s="1">
        <v>1</v>
      </c>
      <c r="I25" s="1">
        <v>115</v>
      </c>
      <c r="J25" s="1">
        <v>3</v>
      </c>
      <c r="K25" s="1">
        <v>10</v>
      </c>
      <c r="L25" s="1">
        <v>1</v>
      </c>
      <c r="M25" s="1">
        <v>4</v>
      </c>
      <c r="N25" s="1">
        <v>3</v>
      </c>
      <c r="O25" s="1" t="s">
        <v>55</v>
      </c>
      <c r="P25" s="1">
        <v>0</v>
      </c>
      <c r="Q25" s="1">
        <v>0</v>
      </c>
      <c r="R25" s="1">
        <v>4</v>
      </c>
      <c r="S25" s="1">
        <v>2</v>
      </c>
      <c r="T25" s="1">
        <v>3</v>
      </c>
      <c r="U25" s="1">
        <v>0</v>
      </c>
      <c r="V25" s="1">
        <v>2</v>
      </c>
      <c r="W25" s="1">
        <v>2</v>
      </c>
      <c r="X25" s="1">
        <v>2</v>
      </c>
      <c r="Y25" s="1">
        <v>14</v>
      </c>
      <c r="Z25" s="1">
        <v>0</v>
      </c>
    </row>
    <row r="26" spans="1:26" x14ac:dyDescent="0.15">
      <c r="A26" s="1" t="s">
        <v>56</v>
      </c>
      <c r="B26" s="1">
        <v>75</v>
      </c>
      <c r="C26" s="1">
        <v>0</v>
      </c>
      <c r="D26" s="1">
        <v>0</v>
      </c>
      <c r="E26" s="1">
        <v>0</v>
      </c>
      <c r="F26" s="1">
        <v>0</v>
      </c>
      <c r="G26" s="1">
        <v>4</v>
      </c>
      <c r="H26" s="1">
        <v>5</v>
      </c>
      <c r="I26" s="1">
        <v>59</v>
      </c>
      <c r="J26" s="1">
        <v>0</v>
      </c>
      <c r="K26" s="1">
        <v>1</v>
      </c>
      <c r="L26" s="1">
        <v>0</v>
      </c>
      <c r="M26" s="1">
        <v>0</v>
      </c>
      <c r="N26" s="1">
        <v>0</v>
      </c>
      <c r="O26" s="1" t="s">
        <v>56</v>
      </c>
      <c r="P26" s="1">
        <v>1</v>
      </c>
      <c r="Q26" s="1">
        <v>0</v>
      </c>
      <c r="R26" s="1">
        <v>3</v>
      </c>
      <c r="S26" s="1">
        <v>0</v>
      </c>
      <c r="T26" s="1">
        <v>0</v>
      </c>
      <c r="U26" s="1">
        <v>1</v>
      </c>
      <c r="V26" s="1">
        <v>0</v>
      </c>
      <c r="W26" s="1">
        <v>0</v>
      </c>
      <c r="X26" s="1">
        <v>0</v>
      </c>
      <c r="Y26" s="1">
        <v>1</v>
      </c>
      <c r="Z26" s="1">
        <v>0</v>
      </c>
    </row>
    <row r="27" spans="1:26" x14ac:dyDescent="0.15">
      <c r="A27" s="1" t="s">
        <v>57</v>
      </c>
      <c r="B27" s="1">
        <v>108</v>
      </c>
      <c r="C27" s="1">
        <v>0</v>
      </c>
      <c r="D27" s="1">
        <v>0</v>
      </c>
      <c r="E27" s="1">
        <v>0</v>
      </c>
      <c r="F27" s="1">
        <v>2</v>
      </c>
      <c r="G27" s="1">
        <v>6</v>
      </c>
      <c r="H27" s="1">
        <v>3</v>
      </c>
      <c r="I27" s="1">
        <v>85</v>
      </c>
      <c r="J27" s="1">
        <v>0</v>
      </c>
      <c r="K27" s="1">
        <v>3</v>
      </c>
      <c r="L27" s="1">
        <v>0</v>
      </c>
      <c r="M27" s="1">
        <v>0</v>
      </c>
      <c r="N27" s="1">
        <v>2</v>
      </c>
      <c r="O27" s="1" t="s">
        <v>57</v>
      </c>
      <c r="P27" s="1">
        <v>2</v>
      </c>
      <c r="Q27" s="1">
        <v>0</v>
      </c>
      <c r="R27" s="1">
        <v>0</v>
      </c>
      <c r="S27" s="1">
        <v>1</v>
      </c>
      <c r="T27" s="1">
        <v>0</v>
      </c>
      <c r="U27" s="1">
        <v>0</v>
      </c>
      <c r="V27" s="1">
        <v>0</v>
      </c>
      <c r="W27" s="1">
        <v>1</v>
      </c>
      <c r="X27" s="1">
        <v>1</v>
      </c>
      <c r="Y27" s="1">
        <v>2</v>
      </c>
      <c r="Z27" s="1">
        <v>0</v>
      </c>
    </row>
    <row r="28" spans="1:26" x14ac:dyDescent="0.15">
      <c r="A28" s="31" t="s">
        <v>164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 t="s">
        <v>164</v>
      </c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</sheetData>
  <mergeCells count="2">
    <mergeCell ref="A28:N28"/>
    <mergeCell ref="O28:Z28"/>
  </mergeCells>
  <pageMargins left="0.7" right="0.7" top="0.75" bottom="0.75" header="0.3" footer="0.3"/>
  <pageSetup scale="16" orientation="portrait" r:id="rId1"/>
  <colBreaks count="1" manualBreakCount="1">
    <brk id="14" max="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09602-EC26-4CD3-A26F-D08DADEFB157}">
  <dimension ref="A1:Z20"/>
  <sheetViews>
    <sheetView view="pageBreakPreview" zoomScale="125" zoomScaleNormal="100" zoomScaleSheetLayoutView="125" workbookViewId="0">
      <selection activeCell="P14" sqref="P14"/>
    </sheetView>
  </sheetViews>
  <sheetFormatPr defaultColWidth="8.85546875" defaultRowHeight="9" x14ac:dyDescent="0.15"/>
  <cols>
    <col min="1" max="1" width="13.28515625" style="1" customWidth="1"/>
    <col min="2" max="14" width="5.85546875" style="1" customWidth="1"/>
    <col min="15" max="15" width="13.28515625" style="1" customWidth="1"/>
    <col min="16" max="26" width="7" style="1" customWidth="1"/>
    <col min="27" max="16384" width="8.85546875" style="1"/>
  </cols>
  <sheetData>
    <row r="1" spans="1:26" x14ac:dyDescent="0.15">
      <c r="A1" s="1" t="s">
        <v>59</v>
      </c>
      <c r="O1" s="1" t="s">
        <v>59</v>
      </c>
    </row>
    <row r="2" spans="1:26" s="2" customFormat="1" x14ac:dyDescent="0.15">
      <c r="A2" s="7"/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7"/>
      <c r="P2" s="8" t="s">
        <v>13</v>
      </c>
      <c r="Q2" s="8" t="s">
        <v>14</v>
      </c>
      <c r="R2" s="8" t="s">
        <v>15</v>
      </c>
      <c r="S2" s="8" t="s">
        <v>16</v>
      </c>
      <c r="T2" s="8" t="s">
        <v>17</v>
      </c>
      <c r="U2" s="8" t="s">
        <v>18</v>
      </c>
      <c r="V2" s="8" t="s">
        <v>19</v>
      </c>
      <c r="W2" s="8" t="s">
        <v>20</v>
      </c>
      <c r="X2" s="8" t="s">
        <v>21</v>
      </c>
      <c r="Y2" s="8" t="s">
        <v>22</v>
      </c>
      <c r="Z2" s="8" t="s">
        <v>23</v>
      </c>
    </row>
    <row r="3" spans="1:26" x14ac:dyDescent="0.15">
      <c r="A3" s="1" t="s">
        <v>175</v>
      </c>
      <c r="B3" s="1">
        <v>72335</v>
      </c>
      <c r="C3" s="1">
        <v>284</v>
      </c>
      <c r="D3" s="1">
        <v>1762</v>
      </c>
      <c r="E3" s="1">
        <v>3774</v>
      </c>
      <c r="F3" s="1">
        <v>2863</v>
      </c>
      <c r="G3" s="1">
        <v>5233</v>
      </c>
      <c r="H3" s="1">
        <v>3648</v>
      </c>
      <c r="I3" s="1">
        <v>25380</v>
      </c>
      <c r="J3" s="1">
        <v>2180</v>
      </c>
      <c r="K3" s="1">
        <v>3218</v>
      </c>
      <c r="L3" s="1">
        <v>990</v>
      </c>
      <c r="M3" s="1">
        <v>1002</v>
      </c>
      <c r="N3" s="1">
        <v>2814</v>
      </c>
      <c r="O3" s="1" t="s">
        <v>175</v>
      </c>
      <c r="P3" s="1">
        <v>3201</v>
      </c>
      <c r="Q3" s="1">
        <v>1331</v>
      </c>
      <c r="R3" s="1">
        <v>2909</v>
      </c>
      <c r="S3" s="1">
        <v>1994</v>
      </c>
      <c r="T3" s="1">
        <v>2100</v>
      </c>
      <c r="U3" s="1">
        <v>1385</v>
      </c>
      <c r="V3" s="1">
        <v>1440</v>
      </c>
      <c r="W3" s="1">
        <v>936</v>
      </c>
      <c r="X3" s="1">
        <v>1309</v>
      </c>
      <c r="Y3" s="1">
        <v>2537</v>
      </c>
      <c r="Z3" s="1">
        <v>45</v>
      </c>
    </row>
    <row r="4" spans="1:26" x14ac:dyDescent="0.15">
      <c r="A4" s="1" t="s">
        <v>60</v>
      </c>
      <c r="B4" s="1">
        <v>41310</v>
      </c>
      <c r="C4" s="1">
        <v>153</v>
      </c>
      <c r="D4" s="1">
        <v>1059</v>
      </c>
      <c r="E4" s="1">
        <v>2195</v>
      </c>
      <c r="F4" s="1">
        <v>1718</v>
      </c>
      <c r="G4" s="1">
        <v>3215</v>
      </c>
      <c r="H4" s="1">
        <v>2139</v>
      </c>
      <c r="I4" s="1">
        <v>14871</v>
      </c>
      <c r="J4" s="1">
        <v>1165</v>
      </c>
      <c r="K4" s="1">
        <v>1841</v>
      </c>
      <c r="L4" s="1">
        <v>521</v>
      </c>
      <c r="M4" s="1">
        <v>557</v>
      </c>
      <c r="N4" s="1">
        <v>1541</v>
      </c>
      <c r="O4" s="1" t="s">
        <v>60</v>
      </c>
      <c r="P4" s="1">
        <v>1730</v>
      </c>
      <c r="Q4" s="1">
        <v>722</v>
      </c>
      <c r="R4" s="1">
        <v>1704</v>
      </c>
      <c r="S4" s="1">
        <v>1047</v>
      </c>
      <c r="T4" s="1">
        <v>1068</v>
      </c>
      <c r="U4" s="1">
        <v>646</v>
      </c>
      <c r="V4" s="1">
        <v>678</v>
      </c>
      <c r="W4" s="1">
        <v>532</v>
      </c>
      <c r="X4" s="1">
        <v>731</v>
      </c>
      <c r="Y4" s="1">
        <v>1448</v>
      </c>
      <c r="Z4" s="1">
        <v>29</v>
      </c>
    </row>
    <row r="5" spans="1:26" x14ac:dyDescent="0.15">
      <c r="A5" s="1" t="s">
        <v>61</v>
      </c>
      <c r="B5" s="1">
        <v>26436</v>
      </c>
      <c r="C5" s="1">
        <v>124</v>
      </c>
      <c r="D5" s="1">
        <v>601</v>
      </c>
      <c r="E5" s="1">
        <v>1313</v>
      </c>
      <c r="F5" s="1">
        <v>1023</v>
      </c>
      <c r="G5" s="1">
        <v>1665</v>
      </c>
      <c r="H5" s="1">
        <v>1282</v>
      </c>
      <c r="I5" s="1">
        <v>9134</v>
      </c>
      <c r="J5" s="1">
        <v>847</v>
      </c>
      <c r="K5" s="1">
        <v>1185</v>
      </c>
      <c r="L5" s="1">
        <v>372</v>
      </c>
      <c r="M5" s="1">
        <v>357</v>
      </c>
      <c r="N5" s="1">
        <v>1048</v>
      </c>
      <c r="O5" s="1" t="s">
        <v>61</v>
      </c>
      <c r="P5" s="1">
        <v>1202</v>
      </c>
      <c r="Q5" s="1">
        <v>495</v>
      </c>
      <c r="R5" s="1">
        <v>1084</v>
      </c>
      <c r="S5" s="1">
        <v>762</v>
      </c>
      <c r="T5" s="1">
        <v>888</v>
      </c>
      <c r="U5" s="1">
        <v>562</v>
      </c>
      <c r="V5" s="1">
        <v>621</v>
      </c>
      <c r="W5" s="1">
        <v>365</v>
      </c>
      <c r="X5" s="1">
        <v>521</v>
      </c>
      <c r="Y5" s="1">
        <v>969</v>
      </c>
      <c r="Z5" s="1">
        <v>16</v>
      </c>
    </row>
    <row r="6" spans="1:26" x14ac:dyDescent="0.15">
      <c r="A6" s="1" t="s">
        <v>62</v>
      </c>
      <c r="B6" s="1">
        <v>2816</v>
      </c>
      <c r="C6" s="1">
        <v>2</v>
      </c>
      <c r="D6" s="1">
        <v>61</v>
      </c>
      <c r="E6" s="1">
        <v>151</v>
      </c>
      <c r="F6" s="1">
        <v>82</v>
      </c>
      <c r="G6" s="1">
        <v>208</v>
      </c>
      <c r="H6" s="1">
        <v>148</v>
      </c>
      <c r="I6" s="1">
        <v>824</v>
      </c>
      <c r="J6" s="1">
        <v>99</v>
      </c>
      <c r="K6" s="1">
        <v>117</v>
      </c>
      <c r="L6" s="1">
        <v>22</v>
      </c>
      <c r="M6" s="1">
        <v>54</v>
      </c>
      <c r="N6" s="1">
        <v>166</v>
      </c>
      <c r="O6" s="1" t="s">
        <v>62</v>
      </c>
      <c r="P6" s="1">
        <v>151</v>
      </c>
      <c r="Q6" s="1">
        <v>81</v>
      </c>
      <c r="R6" s="1">
        <v>90</v>
      </c>
      <c r="S6" s="1">
        <v>114</v>
      </c>
      <c r="T6" s="1">
        <v>96</v>
      </c>
      <c r="U6" s="1">
        <v>105</v>
      </c>
      <c r="V6" s="1">
        <v>109</v>
      </c>
      <c r="W6" s="1">
        <v>32</v>
      </c>
      <c r="X6" s="1">
        <v>28</v>
      </c>
      <c r="Y6" s="1">
        <v>76</v>
      </c>
      <c r="Z6" s="1">
        <v>0</v>
      </c>
    </row>
    <row r="7" spans="1:26" x14ac:dyDescent="0.15">
      <c r="A7" s="1" t="s">
        <v>63</v>
      </c>
      <c r="B7" s="1">
        <v>1768</v>
      </c>
      <c r="C7" s="1">
        <v>5</v>
      </c>
      <c r="D7" s="1">
        <v>41</v>
      </c>
      <c r="E7" s="1">
        <v>115</v>
      </c>
      <c r="F7" s="1">
        <v>40</v>
      </c>
      <c r="G7" s="1">
        <v>145</v>
      </c>
      <c r="H7" s="1">
        <v>78</v>
      </c>
      <c r="I7" s="1">
        <v>551</v>
      </c>
      <c r="J7" s="1">
        <v>69</v>
      </c>
      <c r="K7" s="1">
        <v>75</v>
      </c>
      <c r="L7" s="1">
        <v>75</v>
      </c>
      <c r="M7" s="1">
        <v>34</v>
      </c>
      <c r="N7" s="1">
        <v>58</v>
      </c>
      <c r="O7" s="1" t="s">
        <v>63</v>
      </c>
      <c r="P7" s="1">
        <v>116</v>
      </c>
      <c r="Q7" s="1">
        <v>33</v>
      </c>
      <c r="R7" s="1">
        <v>31</v>
      </c>
      <c r="S7" s="1">
        <v>71</v>
      </c>
      <c r="T7" s="1">
        <v>48</v>
      </c>
      <c r="U7" s="1">
        <v>72</v>
      </c>
      <c r="V7" s="1">
        <v>32</v>
      </c>
      <c r="W7" s="1">
        <v>7</v>
      </c>
      <c r="X7" s="1">
        <v>29</v>
      </c>
      <c r="Y7" s="1">
        <v>43</v>
      </c>
      <c r="Z7" s="1">
        <v>0</v>
      </c>
    </row>
    <row r="9" spans="1:26" x14ac:dyDescent="0.15">
      <c r="A9" s="1" t="s">
        <v>178</v>
      </c>
      <c r="B9" s="1">
        <v>35770</v>
      </c>
      <c r="C9" s="1">
        <v>141</v>
      </c>
      <c r="D9" s="1">
        <v>863</v>
      </c>
      <c r="E9" s="1">
        <v>1863</v>
      </c>
      <c r="F9" s="1">
        <v>1369</v>
      </c>
      <c r="G9" s="1">
        <v>2597</v>
      </c>
      <c r="H9" s="1">
        <v>1797</v>
      </c>
      <c r="I9" s="1">
        <v>12529</v>
      </c>
      <c r="J9" s="1">
        <v>1077</v>
      </c>
      <c r="K9" s="1">
        <v>1557</v>
      </c>
      <c r="L9" s="1">
        <v>478</v>
      </c>
      <c r="M9" s="1">
        <v>509</v>
      </c>
      <c r="N9" s="1">
        <v>1381</v>
      </c>
      <c r="O9" s="1" t="s">
        <v>178</v>
      </c>
      <c r="P9" s="1">
        <v>1619</v>
      </c>
      <c r="Q9" s="1">
        <v>676</v>
      </c>
      <c r="R9" s="1">
        <v>1431</v>
      </c>
      <c r="S9" s="1">
        <v>1016</v>
      </c>
      <c r="T9" s="1">
        <v>1024</v>
      </c>
      <c r="U9" s="1">
        <v>622</v>
      </c>
      <c r="V9" s="1">
        <v>717</v>
      </c>
      <c r="W9" s="1">
        <v>470</v>
      </c>
      <c r="X9" s="1">
        <v>703</v>
      </c>
      <c r="Y9" s="1">
        <v>1310</v>
      </c>
      <c r="Z9" s="1">
        <v>21</v>
      </c>
    </row>
    <row r="10" spans="1:26" x14ac:dyDescent="0.15">
      <c r="A10" s="1" t="s">
        <v>60</v>
      </c>
      <c r="B10" s="1">
        <v>22068</v>
      </c>
      <c r="C10" s="1">
        <v>75</v>
      </c>
      <c r="D10" s="1">
        <v>549</v>
      </c>
      <c r="E10" s="1">
        <v>1195</v>
      </c>
      <c r="F10" s="1">
        <v>871</v>
      </c>
      <c r="G10" s="1">
        <v>1689</v>
      </c>
      <c r="H10" s="1">
        <v>1138</v>
      </c>
      <c r="I10" s="1">
        <v>7872</v>
      </c>
      <c r="J10" s="1">
        <v>625</v>
      </c>
      <c r="K10" s="1">
        <v>935</v>
      </c>
      <c r="L10" s="1">
        <v>283</v>
      </c>
      <c r="M10" s="1">
        <v>314</v>
      </c>
      <c r="N10" s="1">
        <v>811</v>
      </c>
      <c r="O10" s="1" t="s">
        <v>60</v>
      </c>
      <c r="P10" s="1">
        <v>969</v>
      </c>
      <c r="Q10" s="1">
        <v>411</v>
      </c>
      <c r="R10" s="1">
        <v>902</v>
      </c>
      <c r="S10" s="1">
        <v>606</v>
      </c>
      <c r="T10" s="1">
        <v>588</v>
      </c>
      <c r="U10" s="1">
        <v>335</v>
      </c>
      <c r="V10" s="1">
        <v>402</v>
      </c>
      <c r="W10" s="1">
        <v>280</v>
      </c>
      <c r="X10" s="1">
        <v>419</v>
      </c>
      <c r="Y10" s="1">
        <v>786</v>
      </c>
      <c r="Z10" s="1">
        <v>13</v>
      </c>
    </row>
    <row r="11" spans="1:26" x14ac:dyDescent="0.15">
      <c r="A11" s="1" t="s">
        <v>61</v>
      </c>
      <c r="B11" s="1">
        <v>12721</v>
      </c>
      <c r="C11" s="1">
        <v>63</v>
      </c>
      <c r="D11" s="1">
        <v>291</v>
      </c>
      <c r="E11" s="1">
        <v>615</v>
      </c>
      <c r="F11" s="1">
        <v>469</v>
      </c>
      <c r="G11" s="1">
        <v>814</v>
      </c>
      <c r="H11" s="1">
        <v>615</v>
      </c>
      <c r="I11" s="1">
        <v>4361</v>
      </c>
      <c r="J11" s="1">
        <v>406</v>
      </c>
      <c r="K11" s="1">
        <v>588</v>
      </c>
      <c r="L11" s="1">
        <v>183</v>
      </c>
      <c r="M11" s="1">
        <v>177</v>
      </c>
      <c r="N11" s="1">
        <v>520</v>
      </c>
      <c r="O11" s="1" t="s">
        <v>61</v>
      </c>
      <c r="P11" s="1">
        <v>585</v>
      </c>
      <c r="Q11" s="1">
        <v>247</v>
      </c>
      <c r="R11" s="1">
        <v>510</v>
      </c>
      <c r="S11" s="1">
        <v>369</v>
      </c>
      <c r="T11" s="1">
        <v>411</v>
      </c>
      <c r="U11" s="1">
        <v>260</v>
      </c>
      <c r="V11" s="1">
        <v>294</v>
      </c>
      <c r="W11" s="1">
        <v>182</v>
      </c>
      <c r="X11" s="1">
        <v>263</v>
      </c>
      <c r="Y11" s="1">
        <v>490</v>
      </c>
      <c r="Z11" s="1">
        <v>8</v>
      </c>
    </row>
    <row r="12" spans="1:26" x14ac:dyDescent="0.15">
      <c r="A12" s="1" t="s">
        <v>62</v>
      </c>
      <c r="B12" s="1">
        <v>496</v>
      </c>
      <c r="C12" s="1">
        <v>0</v>
      </c>
      <c r="D12" s="1">
        <v>15</v>
      </c>
      <c r="E12" s="1">
        <v>28</v>
      </c>
      <c r="F12" s="1">
        <v>18</v>
      </c>
      <c r="G12" s="1">
        <v>50</v>
      </c>
      <c r="H12" s="1">
        <v>24</v>
      </c>
      <c r="I12" s="1">
        <v>137</v>
      </c>
      <c r="J12" s="1">
        <v>22</v>
      </c>
      <c r="K12" s="1">
        <v>19</v>
      </c>
      <c r="L12" s="1">
        <v>1</v>
      </c>
      <c r="M12" s="1">
        <v>10</v>
      </c>
      <c r="N12" s="1">
        <v>22</v>
      </c>
      <c r="O12" s="1" t="s">
        <v>62</v>
      </c>
      <c r="P12" s="1">
        <v>21</v>
      </c>
      <c r="Q12" s="1">
        <v>12</v>
      </c>
      <c r="R12" s="1">
        <v>9</v>
      </c>
      <c r="S12" s="1">
        <v>23</v>
      </c>
      <c r="T12" s="1">
        <v>15</v>
      </c>
      <c r="U12" s="1">
        <v>17</v>
      </c>
      <c r="V12" s="1">
        <v>16</v>
      </c>
      <c r="W12" s="1">
        <v>7</v>
      </c>
      <c r="X12" s="1">
        <v>12</v>
      </c>
      <c r="Y12" s="1">
        <v>18</v>
      </c>
      <c r="Z12" s="1">
        <v>0</v>
      </c>
    </row>
    <row r="13" spans="1:26" x14ac:dyDescent="0.15">
      <c r="A13" s="1" t="s">
        <v>63</v>
      </c>
      <c r="B13" s="1">
        <v>483</v>
      </c>
      <c r="C13" s="1">
        <v>3</v>
      </c>
      <c r="D13" s="1">
        <v>8</v>
      </c>
      <c r="E13" s="1">
        <v>25</v>
      </c>
      <c r="F13" s="1">
        <v>11</v>
      </c>
      <c r="G13" s="1">
        <v>44</v>
      </c>
      <c r="H13" s="1">
        <v>20</v>
      </c>
      <c r="I13" s="1">
        <v>159</v>
      </c>
      <c r="J13" s="1">
        <v>24</v>
      </c>
      <c r="K13" s="1">
        <v>15</v>
      </c>
      <c r="L13" s="1">
        <v>11</v>
      </c>
      <c r="M13" s="1">
        <v>8</v>
      </c>
      <c r="N13" s="1">
        <v>28</v>
      </c>
      <c r="O13" s="1" t="s">
        <v>63</v>
      </c>
      <c r="P13" s="1">
        <v>43</v>
      </c>
      <c r="Q13" s="1">
        <v>6</v>
      </c>
      <c r="R13" s="1">
        <v>10</v>
      </c>
      <c r="S13" s="1">
        <v>18</v>
      </c>
      <c r="T13" s="1">
        <v>10</v>
      </c>
      <c r="U13" s="1">
        <v>10</v>
      </c>
      <c r="V13" s="1">
        <v>5</v>
      </c>
      <c r="W13" s="1">
        <v>1</v>
      </c>
      <c r="X13" s="1">
        <v>9</v>
      </c>
      <c r="Y13" s="1">
        <v>15</v>
      </c>
      <c r="Z13" s="1">
        <v>0</v>
      </c>
    </row>
    <row r="15" spans="1:26" x14ac:dyDescent="0.15">
      <c r="A15" s="1" t="s">
        <v>177</v>
      </c>
      <c r="B15" s="1">
        <v>36565</v>
      </c>
      <c r="C15" s="1">
        <v>143</v>
      </c>
      <c r="D15" s="1">
        <v>899</v>
      </c>
      <c r="E15" s="1">
        <v>1911</v>
      </c>
      <c r="F15" s="1">
        <v>1494</v>
      </c>
      <c r="G15" s="1">
        <v>2636</v>
      </c>
      <c r="H15" s="1">
        <v>1851</v>
      </c>
      <c r="I15" s="1">
        <v>12851</v>
      </c>
      <c r="J15" s="1">
        <v>1103</v>
      </c>
      <c r="K15" s="1">
        <v>1661</v>
      </c>
      <c r="L15" s="1">
        <v>512</v>
      </c>
      <c r="M15" s="1">
        <v>493</v>
      </c>
      <c r="N15" s="1">
        <v>1433</v>
      </c>
      <c r="O15" s="1" t="s">
        <v>177</v>
      </c>
      <c r="P15" s="1">
        <v>1582</v>
      </c>
      <c r="Q15" s="1">
        <v>655</v>
      </c>
      <c r="R15" s="1">
        <v>1478</v>
      </c>
      <c r="S15" s="1">
        <v>978</v>
      </c>
      <c r="T15" s="1">
        <v>1076</v>
      </c>
      <c r="U15" s="1">
        <v>763</v>
      </c>
      <c r="V15" s="1">
        <v>723</v>
      </c>
      <c r="W15" s="1">
        <v>466</v>
      </c>
      <c r="X15" s="1">
        <v>606</v>
      </c>
      <c r="Y15" s="1">
        <v>1227</v>
      </c>
      <c r="Z15" s="1">
        <v>24</v>
      </c>
    </row>
    <row r="16" spans="1:26" x14ac:dyDescent="0.15">
      <c r="A16" s="1" t="s">
        <v>60</v>
      </c>
      <c r="B16" s="1">
        <v>19242</v>
      </c>
      <c r="C16" s="1">
        <v>78</v>
      </c>
      <c r="D16" s="1">
        <v>510</v>
      </c>
      <c r="E16" s="1">
        <v>1000</v>
      </c>
      <c r="F16" s="1">
        <v>847</v>
      </c>
      <c r="G16" s="1">
        <v>1526</v>
      </c>
      <c r="H16" s="1">
        <v>1001</v>
      </c>
      <c r="I16" s="1">
        <v>6999</v>
      </c>
      <c r="J16" s="1">
        <v>540</v>
      </c>
      <c r="K16" s="1">
        <v>906</v>
      </c>
      <c r="L16" s="1">
        <v>238</v>
      </c>
      <c r="M16" s="1">
        <v>243</v>
      </c>
      <c r="N16" s="1">
        <v>730</v>
      </c>
      <c r="O16" s="1" t="s">
        <v>60</v>
      </c>
      <c r="P16" s="1">
        <v>761</v>
      </c>
      <c r="Q16" s="1">
        <v>311</v>
      </c>
      <c r="R16" s="1">
        <v>802</v>
      </c>
      <c r="S16" s="1">
        <v>441</v>
      </c>
      <c r="T16" s="1">
        <v>480</v>
      </c>
      <c r="U16" s="1">
        <v>311</v>
      </c>
      <c r="V16" s="1">
        <v>276</v>
      </c>
      <c r="W16" s="1">
        <v>252</v>
      </c>
      <c r="X16" s="1">
        <v>312</v>
      </c>
      <c r="Y16" s="1">
        <v>662</v>
      </c>
      <c r="Z16" s="1">
        <v>16</v>
      </c>
    </row>
    <row r="17" spans="1:26" x14ac:dyDescent="0.15">
      <c r="A17" s="1" t="s">
        <v>61</v>
      </c>
      <c r="B17" s="1">
        <v>13715</v>
      </c>
      <c r="C17" s="1">
        <v>61</v>
      </c>
      <c r="D17" s="1">
        <v>310</v>
      </c>
      <c r="E17" s="1">
        <v>698</v>
      </c>
      <c r="F17" s="1">
        <v>554</v>
      </c>
      <c r="G17" s="1">
        <v>851</v>
      </c>
      <c r="H17" s="1">
        <v>667</v>
      </c>
      <c r="I17" s="1">
        <v>4773</v>
      </c>
      <c r="J17" s="1">
        <v>441</v>
      </c>
      <c r="K17" s="1">
        <v>597</v>
      </c>
      <c r="L17" s="1">
        <v>189</v>
      </c>
      <c r="M17" s="1">
        <v>180</v>
      </c>
      <c r="N17" s="1">
        <v>528</v>
      </c>
      <c r="O17" s="1" t="s">
        <v>61</v>
      </c>
      <c r="P17" s="1">
        <v>617</v>
      </c>
      <c r="Q17" s="1">
        <v>248</v>
      </c>
      <c r="R17" s="1">
        <v>574</v>
      </c>
      <c r="S17" s="1">
        <v>393</v>
      </c>
      <c r="T17" s="1">
        <v>477</v>
      </c>
      <c r="U17" s="1">
        <v>302</v>
      </c>
      <c r="V17" s="1">
        <v>327</v>
      </c>
      <c r="W17" s="1">
        <v>183</v>
      </c>
      <c r="X17" s="1">
        <v>258</v>
      </c>
      <c r="Y17" s="1">
        <v>479</v>
      </c>
      <c r="Z17" s="1">
        <v>8</v>
      </c>
    </row>
    <row r="18" spans="1:26" x14ac:dyDescent="0.15">
      <c r="A18" s="1" t="s">
        <v>62</v>
      </c>
      <c r="B18" s="1">
        <v>2320</v>
      </c>
      <c r="C18" s="1">
        <v>2</v>
      </c>
      <c r="D18" s="1">
        <v>46</v>
      </c>
      <c r="E18" s="1">
        <v>123</v>
      </c>
      <c r="F18" s="1">
        <v>64</v>
      </c>
      <c r="G18" s="1">
        <v>158</v>
      </c>
      <c r="H18" s="1">
        <v>124</v>
      </c>
      <c r="I18" s="1">
        <v>687</v>
      </c>
      <c r="J18" s="1">
        <v>77</v>
      </c>
      <c r="K18" s="1">
        <v>98</v>
      </c>
      <c r="L18" s="1">
        <v>21</v>
      </c>
      <c r="M18" s="1">
        <v>44</v>
      </c>
      <c r="N18" s="1">
        <v>144</v>
      </c>
      <c r="O18" s="1" t="s">
        <v>62</v>
      </c>
      <c r="P18" s="1">
        <v>130</v>
      </c>
      <c r="Q18" s="1">
        <v>69</v>
      </c>
      <c r="R18" s="1">
        <v>81</v>
      </c>
      <c r="S18" s="1">
        <v>91</v>
      </c>
      <c r="T18" s="1">
        <v>81</v>
      </c>
      <c r="U18" s="1">
        <v>88</v>
      </c>
      <c r="V18" s="1">
        <v>93</v>
      </c>
      <c r="W18" s="1">
        <v>25</v>
      </c>
      <c r="X18" s="1">
        <v>16</v>
      </c>
      <c r="Y18" s="1">
        <v>58</v>
      </c>
      <c r="Z18" s="1">
        <v>0</v>
      </c>
    </row>
    <row r="19" spans="1:26" x14ac:dyDescent="0.15">
      <c r="A19" s="1" t="s">
        <v>63</v>
      </c>
      <c r="B19" s="1">
        <v>1285</v>
      </c>
      <c r="C19" s="1">
        <v>2</v>
      </c>
      <c r="D19" s="1">
        <v>33</v>
      </c>
      <c r="E19" s="1">
        <v>90</v>
      </c>
      <c r="F19" s="1">
        <v>29</v>
      </c>
      <c r="G19" s="1">
        <v>101</v>
      </c>
      <c r="H19" s="1">
        <v>58</v>
      </c>
      <c r="I19" s="1">
        <v>392</v>
      </c>
      <c r="J19" s="1">
        <v>45</v>
      </c>
      <c r="K19" s="1">
        <v>60</v>
      </c>
      <c r="L19" s="1">
        <v>64</v>
      </c>
      <c r="M19" s="1">
        <v>26</v>
      </c>
      <c r="N19" s="1">
        <v>30</v>
      </c>
      <c r="O19" s="1" t="s">
        <v>63</v>
      </c>
      <c r="P19" s="1">
        <v>73</v>
      </c>
      <c r="Q19" s="1">
        <v>27</v>
      </c>
      <c r="R19" s="1">
        <v>21</v>
      </c>
      <c r="S19" s="1">
        <v>53</v>
      </c>
      <c r="T19" s="1">
        <v>38</v>
      </c>
      <c r="U19" s="1">
        <v>62</v>
      </c>
      <c r="V19" s="1">
        <v>27</v>
      </c>
      <c r="W19" s="1">
        <v>6</v>
      </c>
      <c r="X19" s="1">
        <v>20</v>
      </c>
      <c r="Y19" s="1">
        <v>28</v>
      </c>
      <c r="Z19" s="1">
        <v>0</v>
      </c>
    </row>
    <row r="20" spans="1:26" x14ac:dyDescent="0.15">
      <c r="A20" s="31" t="s">
        <v>164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 t="s">
        <v>164</v>
      </c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</sheetData>
  <mergeCells count="2">
    <mergeCell ref="A20:N20"/>
    <mergeCell ref="O20:Z20"/>
  </mergeCells>
  <pageMargins left="0.7" right="0.7" top="0.75" bottom="0.75" header="0.3" footer="0.3"/>
  <pageSetup scale="16" orientation="portrait" r:id="rId1"/>
  <colBreaks count="1" manualBreakCount="1">
    <brk id="14" max="1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AFD95-FF2C-4C9D-8CAD-8004A0DD6D71}">
  <dimension ref="A1:W268"/>
  <sheetViews>
    <sheetView view="pageBreakPreview" topLeftCell="A244" zoomScale="125" zoomScaleNormal="100" zoomScaleSheetLayoutView="125" workbookViewId="0">
      <selection activeCell="M25" sqref="M25"/>
    </sheetView>
  </sheetViews>
  <sheetFormatPr defaultColWidth="8.85546875" defaultRowHeight="9" x14ac:dyDescent="0.15"/>
  <cols>
    <col min="1" max="1" width="8.85546875" style="1"/>
    <col min="2" max="13" width="6.140625" style="1" customWidth="1"/>
    <col min="14" max="16384" width="8.85546875" style="1"/>
  </cols>
  <sheetData>
    <row r="1" spans="1:23" x14ac:dyDescent="0.15">
      <c r="A1" s="1" t="s">
        <v>202</v>
      </c>
      <c r="N1" s="1" t="s">
        <v>202</v>
      </c>
    </row>
    <row r="2" spans="1:23" x14ac:dyDescent="0.15">
      <c r="A2" s="13"/>
      <c r="B2" s="32" t="s">
        <v>0</v>
      </c>
      <c r="C2" s="32"/>
      <c r="D2" s="32"/>
      <c r="E2" s="32" t="s">
        <v>60</v>
      </c>
      <c r="F2" s="32"/>
      <c r="G2" s="32"/>
      <c r="H2" s="25"/>
      <c r="I2" s="26"/>
      <c r="J2" s="13"/>
      <c r="K2" s="32" t="s">
        <v>210</v>
      </c>
      <c r="L2" s="32"/>
      <c r="M2" s="33"/>
      <c r="N2" s="13"/>
      <c r="O2" s="32" t="s">
        <v>61</v>
      </c>
      <c r="P2" s="32"/>
      <c r="Q2" s="32"/>
      <c r="R2" s="32" t="s">
        <v>62</v>
      </c>
      <c r="S2" s="32"/>
      <c r="T2" s="32"/>
      <c r="U2" s="32" t="s">
        <v>209</v>
      </c>
      <c r="V2" s="32"/>
      <c r="W2" s="33"/>
    </row>
    <row r="3" spans="1:23" s="2" customFormat="1" x14ac:dyDescent="0.15">
      <c r="A3" s="24"/>
      <c r="B3" s="8" t="s">
        <v>0</v>
      </c>
      <c r="C3" s="8" t="s">
        <v>43</v>
      </c>
      <c r="D3" s="8" t="s">
        <v>44</v>
      </c>
      <c r="E3" s="8" t="s">
        <v>0</v>
      </c>
      <c r="F3" s="8" t="s">
        <v>43</v>
      </c>
      <c r="G3" s="8" t="s">
        <v>44</v>
      </c>
      <c r="H3" s="27"/>
      <c r="I3" s="28"/>
      <c r="J3" s="24"/>
      <c r="K3" s="8" t="s">
        <v>0</v>
      </c>
      <c r="L3" s="8" t="s">
        <v>43</v>
      </c>
      <c r="M3" s="23" t="s">
        <v>44</v>
      </c>
      <c r="N3" s="24"/>
      <c r="O3" s="8" t="s">
        <v>0</v>
      </c>
      <c r="P3" s="8" t="s">
        <v>43</v>
      </c>
      <c r="Q3" s="8" t="s">
        <v>44</v>
      </c>
      <c r="R3" s="8" t="s">
        <v>0</v>
      </c>
      <c r="S3" s="8" t="s">
        <v>43</v>
      </c>
      <c r="T3" s="8" t="s">
        <v>44</v>
      </c>
      <c r="U3" s="8" t="s">
        <v>0</v>
      </c>
      <c r="V3" s="8" t="s">
        <v>43</v>
      </c>
      <c r="W3" s="23" t="s">
        <v>44</v>
      </c>
    </row>
    <row r="4" spans="1:23" x14ac:dyDescent="0.15">
      <c r="A4" s="1" t="s">
        <v>175</v>
      </c>
      <c r="B4" s="1">
        <v>37442</v>
      </c>
      <c r="C4" s="1">
        <v>18296</v>
      </c>
      <c r="D4" s="1">
        <v>19146</v>
      </c>
      <c r="E4" s="1">
        <v>11828</v>
      </c>
      <c r="F4" s="1">
        <v>7032</v>
      </c>
      <c r="G4" s="1">
        <v>4796</v>
      </c>
      <c r="N4" s="1" t="s">
        <v>175</v>
      </c>
      <c r="O4" s="1">
        <v>22945</v>
      </c>
      <c r="P4" s="1">
        <v>10705</v>
      </c>
      <c r="Q4" s="1">
        <v>12240</v>
      </c>
      <c r="R4" s="1">
        <v>1221</v>
      </c>
      <c r="S4" s="1">
        <v>200</v>
      </c>
      <c r="T4" s="1">
        <v>1021</v>
      </c>
      <c r="U4" s="1">
        <v>1447</v>
      </c>
      <c r="V4" s="1">
        <v>359</v>
      </c>
      <c r="W4" s="1">
        <v>1088</v>
      </c>
    </row>
    <row r="5" spans="1:23" x14ac:dyDescent="0.15">
      <c r="A5" s="1" t="s">
        <v>64</v>
      </c>
      <c r="B5" s="1">
        <v>6423</v>
      </c>
      <c r="C5" s="1">
        <v>3266</v>
      </c>
      <c r="D5" s="1">
        <v>3157</v>
      </c>
      <c r="E5" s="1">
        <v>5618</v>
      </c>
      <c r="F5" s="1">
        <v>3069</v>
      </c>
      <c r="G5" s="1">
        <v>2549</v>
      </c>
      <c r="H5" s="3">
        <f t="shared" ref="H5:J12" si="0">E5/B5*100</f>
        <v>87.466915771446367</v>
      </c>
      <c r="I5" s="3">
        <f t="shared" si="0"/>
        <v>93.968156766687088</v>
      </c>
      <c r="J5" s="3">
        <f t="shared" si="0"/>
        <v>80.741210009502694</v>
      </c>
      <c r="K5" s="4">
        <f>H13+1500</f>
        <v>2438.2901153865914</v>
      </c>
      <c r="L5" s="4">
        <f t="shared" ref="L5:M5" si="1">I13+1500</f>
        <v>2630.2276411289286</v>
      </c>
      <c r="M5" s="4">
        <f t="shared" si="1"/>
        <v>2253.3920177593086</v>
      </c>
      <c r="N5" s="1" t="s">
        <v>64</v>
      </c>
      <c r="O5" s="1">
        <v>680</v>
      </c>
      <c r="P5" s="1">
        <v>186</v>
      </c>
      <c r="Q5" s="1">
        <v>494</v>
      </c>
      <c r="R5" s="1">
        <v>33</v>
      </c>
      <c r="S5" s="1">
        <v>2</v>
      </c>
      <c r="T5" s="1">
        <v>31</v>
      </c>
      <c r="U5" s="1">
        <v>92</v>
      </c>
      <c r="V5" s="1">
        <v>9</v>
      </c>
      <c r="W5" s="1">
        <v>83</v>
      </c>
    </row>
    <row r="6" spans="1:23" x14ac:dyDescent="0.15">
      <c r="A6" s="1" t="s">
        <v>65</v>
      </c>
      <c r="B6" s="1">
        <v>7399</v>
      </c>
      <c r="C6" s="1">
        <v>3642</v>
      </c>
      <c r="D6" s="1">
        <v>3757</v>
      </c>
      <c r="E6" s="1">
        <v>3537</v>
      </c>
      <c r="F6" s="1">
        <v>2238</v>
      </c>
      <c r="G6" s="1">
        <v>1299</v>
      </c>
      <c r="H6" s="3">
        <f t="shared" si="0"/>
        <v>47.803757264495204</v>
      </c>
      <c r="I6" s="3">
        <f t="shared" si="0"/>
        <v>61.449752883031309</v>
      </c>
      <c r="J6" s="3">
        <f t="shared" si="0"/>
        <v>34.575459142933191</v>
      </c>
      <c r="K6" s="5"/>
      <c r="L6" s="5"/>
      <c r="M6" s="5"/>
      <c r="N6" s="1" t="s">
        <v>65</v>
      </c>
      <c r="O6" s="1">
        <v>3438</v>
      </c>
      <c r="P6" s="1">
        <v>1329</v>
      </c>
      <c r="Q6" s="1">
        <v>2109</v>
      </c>
      <c r="R6" s="1">
        <v>116</v>
      </c>
      <c r="S6" s="1">
        <v>15</v>
      </c>
      <c r="T6" s="1">
        <v>101</v>
      </c>
      <c r="U6" s="1">
        <v>307</v>
      </c>
      <c r="V6" s="1">
        <v>60</v>
      </c>
      <c r="W6" s="1">
        <v>247</v>
      </c>
    </row>
    <row r="7" spans="1:23" x14ac:dyDescent="0.15">
      <c r="A7" s="1" t="s">
        <v>66</v>
      </c>
      <c r="B7" s="1">
        <v>6091</v>
      </c>
      <c r="C7" s="1">
        <v>2943</v>
      </c>
      <c r="D7" s="1">
        <v>3148</v>
      </c>
      <c r="E7" s="1">
        <v>1297</v>
      </c>
      <c r="F7" s="1">
        <v>829</v>
      </c>
      <c r="G7" s="1">
        <v>468</v>
      </c>
      <c r="H7" s="3">
        <f t="shared" si="0"/>
        <v>21.293712034148744</v>
      </c>
      <c r="I7" s="3">
        <f t="shared" si="0"/>
        <v>28.168535507985048</v>
      </c>
      <c r="J7" s="3">
        <f t="shared" si="0"/>
        <v>14.866581956797967</v>
      </c>
      <c r="K7" s="4">
        <f>(H11+H12)/2</f>
        <v>5.1810006192190095</v>
      </c>
      <c r="L7" s="4">
        <f t="shared" ref="L7:M7" si="2">(I11+I12)/2</f>
        <v>6.7566664393371072</v>
      </c>
      <c r="M7" s="4">
        <f t="shared" si="2"/>
        <v>3.6652801565940782</v>
      </c>
      <c r="N7" s="1" t="s">
        <v>66</v>
      </c>
      <c r="O7" s="1">
        <v>4411</v>
      </c>
      <c r="P7" s="1">
        <v>2034</v>
      </c>
      <c r="Q7" s="1">
        <v>2377</v>
      </c>
      <c r="R7" s="1">
        <v>127</v>
      </c>
      <c r="S7" s="1">
        <v>20</v>
      </c>
      <c r="T7" s="1">
        <v>107</v>
      </c>
      <c r="U7" s="1">
        <v>256</v>
      </c>
      <c r="V7" s="1">
        <v>60</v>
      </c>
      <c r="W7" s="1">
        <v>196</v>
      </c>
    </row>
    <row r="8" spans="1:23" x14ac:dyDescent="0.15">
      <c r="A8" s="1" t="s">
        <v>67</v>
      </c>
      <c r="B8" s="1">
        <v>5263</v>
      </c>
      <c r="C8" s="1">
        <v>2473</v>
      </c>
      <c r="D8" s="1">
        <v>2790</v>
      </c>
      <c r="E8" s="1">
        <v>610</v>
      </c>
      <c r="F8" s="1">
        <v>395</v>
      </c>
      <c r="G8" s="1">
        <v>215</v>
      </c>
      <c r="H8" s="3">
        <f t="shared" si="0"/>
        <v>11.590347710431313</v>
      </c>
      <c r="I8" s="3">
        <f t="shared" si="0"/>
        <v>15.972503032753741</v>
      </c>
      <c r="J8" s="3">
        <f t="shared" si="0"/>
        <v>7.7060931899641583</v>
      </c>
      <c r="K8" s="4"/>
      <c r="L8" s="4"/>
      <c r="M8" s="4"/>
      <c r="N8" s="1" t="s">
        <v>67</v>
      </c>
      <c r="O8" s="1">
        <v>4277</v>
      </c>
      <c r="P8" s="1">
        <v>1999</v>
      </c>
      <c r="Q8" s="1">
        <v>2278</v>
      </c>
      <c r="R8" s="1">
        <v>130</v>
      </c>
      <c r="S8" s="1">
        <v>23</v>
      </c>
      <c r="T8" s="1">
        <v>107</v>
      </c>
      <c r="U8" s="1">
        <v>246</v>
      </c>
      <c r="V8" s="1">
        <v>56</v>
      </c>
      <c r="W8" s="1">
        <v>190</v>
      </c>
    </row>
    <row r="9" spans="1:23" x14ac:dyDescent="0.15">
      <c r="A9" s="1" t="s">
        <v>68</v>
      </c>
      <c r="B9" s="1">
        <v>3968</v>
      </c>
      <c r="C9" s="1">
        <v>1928</v>
      </c>
      <c r="D9" s="1">
        <v>2040</v>
      </c>
      <c r="E9" s="1">
        <v>319</v>
      </c>
      <c r="F9" s="1">
        <v>208</v>
      </c>
      <c r="G9" s="1">
        <v>111</v>
      </c>
      <c r="H9" s="3">
        <f t="shared" si="0"/>
        <v>8.039314516129032</v>
      </c>
      <c r="I9" s="3">
        <f t="shared" si="0"/>
        <v>10.78838174273859</v>
      </c>
      <c r="J9" s="3">
        <f t="shared" si="0"/>
        <v>5.4411764705882355</v>
      </c>
      <c r="K9" s="4">
        <f>K7*50</f>
        <v>259.05003096095049</v>
      </c>
      <c r="L9" s="4">
        <f t="shared" ref="L9:M9" si="3">L7*50</f>
        <v>337.83332196685535</v>
      </c>
      <c r="M9" s="4">
        <f t="shared" si="3"/>
        <v>183.2640078297039</v>
      </c>
      <c r="N9" s="1" t="s">
        <v>68</v>
      </c>
      <c r="O9" s="1">
        <v>3356</v>
      </c>
      <c r="P9" s="1">
        <v>1662</v>
      </c>
      <c r="Q9" s="1">
        <v>1694</v>
      </c>
      <c r="R9" s="1">
        <v>148</v>
      </c>
      <c r="S9" s="1">
        <v>23</v>
      </c>
      <c r="T9" s="1">
        <v>125</v>
      </c>
      <c r="U9" s="1">
        <v>145</v>
      </c>
      <c r="V9" s="1">
        <v>35</v>
      </c>
      <c r="W9" s="1">
        <v>110</v>
      </c>
    </row>
    <row r="10" spans="1:23" x14ac:dyDescent="0.15">
      <c r="A10" s="1" t="s">
        <v>69</v>
      </c>
      <c r="B10" s="1">
        <v>3305</v>
      </c>
      <c r="C10" s="1">
        <v>1611</v>
      </c>
      <c r="D10" s="1">
        <v>1694</v>
      </c>
      <c r="E10" s="1">
        <v>186</v>
      </c>
      <c r="F10" s="1">
        <v>126</v>
      </c>
      <c r="G10" s="1">
        <v>60</v>
      </c>
      <c r="H10" s="3">
        <f t="shared" si="0"/>
        <v>5.6278366111951588</v>
      </c>
      <c r="I10" s="3">
        <f t="shared" si="0"/>
        <v>7.8212290502793298</v>
      </c>
      <c r="J10" s="3">
        <f t="shared" si="0"/>
        <v>3.5419126328217239</v>
      </c>
      <c r="K10" s="4"/>
      <c r="L10" s="4"/>
      <c r="M10" s="4"/>
      <c r="N10" s="1" t="s">
        <v>69</v>
      </c>
      <c r="O10" s="1">
        <v>2808</v>
      </c>
      <c r="P10" s="1">
        <v>1414</v>
      </c>
      <c r="Q10" s="1">
        <v>1394</v>
      </c>
      <c r="R10" s="1">
        <v>160</v>
      </c>
      <c r="S10" s="1">
        <v>24</v>
      </c>
      <c r="T10" s="1">
        <v>136</v>
      </c>
      <c r="U10" s="1">
        <v>151</v>
      </c>
      <c r="V10" s="1">
        <v>47</v>
      </c>
      <c r="W10" s="1">
        <v>104</v>
      </c>
    </row>
    <row r="11" spans="1:23" x14ac:dyDescent="0.15">
      <c r="A11" s="1" t="s">
        <v>70</v>
      </c>
      <c r="B11" s="1">
        <v>2673</v>
      </c>
      <c r="C11" s="1">
        <v>1333</v>
      </c>
      <c r="D11" s="1">
        <v>1340</v>
      </c>
      <c r="E11" s="1">
        <v>156</v>
      </c>
      <c r="F11" s="1">
        <v>105</v>
      </c>
      <c r="G11" s="1">
        <v>51</v>
      </c>
      <c r="H11" s="3">
        <f t="shared" si="0"/>
        <v>5.8361391694725029</v>
      </c>
      <c r="I11" s="3">
        <f t="shared" si="0"/>
        <v>7.8769692423105777</v>
      </c>
      <c r="J11" s="3">
        <f t="shared" si="0"/>
        <v>3.805970149253731</v>
      </c>
      <c r="K11" s="4">
        <f>K5-K9</f>
        <v>2179.2400844256408</v>
      </c>
      <c r="L11" s="4">
        <f t="shared" ref="L11:M11" si="4">L5-L9</f>
        <v>2292.3943191620733</v>
      </c>
      <c r="M11" s="4">
        <f t="shared" si="4"/>
        <v>2070.1280099296046</v>
      </c>
      <c r="N11" s="1" t="s">
        <v>70</v>
      </c>
      <c r="O11" s="1">
        <v>2197</v>
      </c>
      <c r="P11" s="1">
        <v>1152</v>
      </c>
      <c r="Q11" s="1">
        <v>1045</v>
      </c>
      <c r="R11" s="1">
        <v>200</v>
      </c>
      <c r="S11" s="1">
        <v>36</v>
      </c>
      <c r="T11" s="1">
        <v>164</v>
      </c>
      <c r="U11" s="1">
        <v>120</v>
      </c>
      <c r="V11" s="1">
        <v>40</v>
      </c>
      <c r="W11" s="1">
        <v>80</v>
      </c>
    </row>
    <row r="12" spans="1:23" x14ac:dyDescent="0.15">
      <c r="A12" s="1" t="s">
        <v>71</v>
      </c>
      <c r="B12" s="1">
        <v>2320</v>
      </c>
      <c r="C12" s="1">
        <v>1100</v>
      </c>
      <c r="D12" s="1">
        <v>1220</v>
      </c>
      <c r="E12" s="1">
        <v>105</v>
      </c>
      <c r="F12" s="1">
        <v>62</v>
      </c>
      <c r="G12" s="1">
        <v>43</v>
      </c>
      <c r="H12" s="3">
        <f t="shared" si="0"/>
        <v>4.5258620689655169</v>
      </c>
      <c r="I12" s="3">
        <f t="shared" si="0"/>
        <v>5.6363636363636367</v>
      </c>
      <c r="J12" s="3">
        <f t="shared" si="0"/>
        <v>3.5245901639344259</v>
      </c>
      <c r="K12" s="4">
        <f>100-K7</f>
        <v>94.818999380780994</v>
      </c>
      <c r="L12" s="4">
        <f t="shared" ref="L12:M12" si="5">100-L7</f>
        <v>93.24333356066289</v>
      </c>
      <c r="M12" s="4">
        <f t="shared" si="5"/>
        <v>96.334719843405921</v>
      </c>
      <c r="N12" s="1" t="s">
        <v>71</v>
      </c>
      <c r="O12" s="1">
        <v>1778</v>
      </c>
      <c r="P12" s="1">
        <v>929</v>
      </c>
      <c r="Q12" s="1">
        <v>849</v>
      </c>
      <c r="R12" s="1">
        <v>307</v>
      </c>
      <c r="S12" s="1">
        <v>57</v>
      </c>
      <c r="T12" s="1">
        <v>250</v>
      </c>
      <c r="U12" s="1">
        <v>130</v>
      </c>
      <c r="V12" s="1">
        <v>52</v>
      </c>
      <c r="W12" s="1">
        <v>78</v>
      </c>
    </row>
    <row r="13" spans="1:23" x14ac:dyDescent="0.15">
      <c r="H13" s="3">
        <f>SUM(H5:H11)*5</f>
        <v>938.29011538659165</v>
      </c>
      <c r="I13" s="3">
        <f>SUM(I5:I11)*5</f>
        <v>1130.2276411289283</v>
      </c>
      <c r="J13" s="3">
        <f>SUM(J5:J11)*5</f>
        <v>753.39201775930849</v>
      </c>
      <c r="K13" s="6">
        <f>K11/K12</f>
        <v>22.983158424548343</v>
      </c>
      <c r="L13" s="6">
        <f t="shared" ref="L13:M13" si="6">L11/L12</f>
        <v>24.585074681726944</v>
      </c>
      <c r="M13" s="6">
        <f t="shared" si="6"/>
        <v>21.488908809769111</v>
      </c>
    </row>
    <row r="14" spans="1:23" x14ac:dyDescent="0.15">
      <c r="A14" s="1" t="s">
        <v>72</v>
      </c>
      <c r="N14" s="1" t="s">
        <v>72</v>
      </c>
    </row>
    <row r="15" spans="1:23" x14ac:dyDescent="0.15">
      <c r="A15" s="1" t="s">
        <v>0</v>
      </c>
      <c r="B15" s="1">
        <v>153</v>
      </c>
      <c r="C15" s="1">
        <v>79</v>
      </c>
      <c r="D15" s="1">
        <v>74</v>
      </c>
      <c r="E15" s="1">
        <v>31</v>
      </c>
      <c r="F15" s="1">
        <v>18</v>
      </c>
      <c r="G15" s="1">
        <v>13</v>
      </c>
      <c r="N15" s="1" t="s">
        <v>0</v>
      </c>
      <c r="O15" s="1">
        <v>117</v>
      </c>
      <c r="P15" s="1">
        <v>59</v>
      </c>
      <c r="Q15" s="1">
        <v>58</v>
      </c>
      <c r="R15" s="1">
        <v>1</v>
      </c>
      <c r="S15" s="1">
        <v>0</v>
      </c>
      <c r="T15" s="1">
        <v>1</v>
      </c>
      <c r="U15" s="1">
        <v>4</v>
      </c>
      <c r="V15" s="1">
        <v>2</v>
      </c>
      <c r="W15" s="1">
        <v>2</v>
      </c>
    </row>
    <row r="16" spans="1:23" x14ac:dyDescent="0.15">
      <c r="A16" s="1" t="s">
        <v>64</v>
      </c>
      <c r="B16" s="1">
        <v>13</v>
      </c>
      <c r="C16" s="1">
        <v>8</v>
      </c>
      <c r="D16" s="1">
        <v>5</v>
      </c>
      <c r="E16" s="1">
        <v>10</v>
      </c>
      <c r="F16" s="1">
        <v>7</v>
      </c>
      <c r="G16" s="1">
        <v>3</v>
      </c>
      <c r="H16" s="3">
        <f t="shared" ref="H16:H23" si="7">E16/B16*100</f>
        <v>76.923076923076934</v>
      </c>
      <c r="I16" s="3">
        <f t="shared" ref="I16:I23" si="8">F16/C16*100</f>
        <v>87.5</v>
      </c>
      <c r="J16" s="3">
        <f t="shared" ref="J16:J23" si="9">G16/D16*100</f>
        <v>60</v>
      </c>
      <c r="K16" s="4">
        <f>H24+1500</f>
        <v>2303.0089096270722</v>
      </c>
      <c r="L16" s="4">
        <f t="shared" ref="L16" si="10">I24+1500</f>
        <v>2461.742424242424</v>
      </c>
      <c r="M16" s="4">
        <f t="shared" ref="M16" si="11">J24+1500</f>
        <v>2151.2741128840198</v>
      </c>
      <c r="N16" s="1" t="s">
        <v>64</v>
      </c>
      <c r="O16" s="1">
        <v>3</v>
      </c>
      <c r="P16" s="1">
        <v>1</v>
      </c>
      <c r="Q16" s="1">
        <v>2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15">
      <c r="A17" s="1" t="s">
        <v>65</v>
      </c>
      <c r="B17" s="1">
        <v>23</v>
      </c>
      <c r="C17" s="1">
        <v>10</v>
      </c>
      <c r="D17" s="1">
        <v>13</v>
      </c>
      <c r="E17" s="1">
        <v>14</v>
      </c>
      <c r="F17" s="1">
        <v>8</v>
      </c>
      <c r="G17" s="1">
        <v>6</v>
      </c>
      <c r="H17" s="3">
        <f t="shared" si="7"/>
        <v>60.869565217391312</v>
      </c>
      <c r="I17" s="3">
        <f t="shared" si="8"/>
        <v>80</v>
      </c>
      <c r="J17" s="3">
        <f t="shared" si="9"/>
        <v>46.153846153846153</v>
      </c>
      <c r="K17" s="5"/>
      <c r="L17" s="5"/>
      <c r="M17" s="5"/>
      <c r="N17" s="1" t="s">
        <v>65</v>
      </c>
      <c r="O17" s="1">
        <v>9</v>
      </c>
      <c r="P17" s="1">
        <v>2</v>
      </c>
      <c r="Q17" s="1">
        <v>7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15">
      <c r="A18" s="1" t="s">
        <v>66</v>
      </c>
      <c r="B18" s="1">
        <v>30</v>
      </c>
      <c r="C18" s="1">
        <v>11</v>
      </c>
      <c r="D18" s="1">
        <v>19</v>
      </c>
      <c r="E18" s="1">
        <v>4</v>
      </c>
      <c r="F18" s="1">
        <v>2</v>
      </c>
      <c r="G18" s="1">
        <v>2</v>
      </c>
      <c r="H18" s="3">
        <f t="shared" si="7"/>
        <v>13.333333333333334</v>
      </c>
      <c r="I18" s="3">
        <f t="shared" si="8"/>
        <v>18.181818181818183</v>
      </c>
      <c r="J18" s="3">
        <f t="shared" si="9"/>
        <v>10.526315789473683</v>
      </c>
      <c r="K18" s="4">
        <f>(H22+H23)/2</f>
        <v>0</v>
      </c>
      <c r="L18" s="4">
        <f t="shared" ref="L18" si="12">(I22+I23)/2</f>
        <v>0</v>
      </c>
      <c r="M18" s="4">
        <f t="shared" ref="M18" si="13">(J22+J23)/2</f>
        <v>0</v>
      </c>
      <c r="N18" s="1" t="s">
        <v>66</v>
      </c>
      <c r="O18" s="1">
        <v>24</v>
      </c>
      <c r="P18" s="1">
        <v>9</v>
      </c>
      <c r="Q18" s="1">
        <v>15</v>
      </c>
      <c r="R18" s="1">
        <v>1</v>
      </c>
      <c r="S18" s="1">
        <v>0</v>
      </c>
      <c r="T18" s="1">
        <v>1</v>
      </c>
      <c r="U18" s="1">
        <v>1</v>
      </c>
      <c r="V18" s="1">
        <v>0</v>
      </c>
      <c r="W18" s="1">
        <v>1</v>
      </c>
    </row>
    <row r="19" spans="1:23" x14ac:dyDescent="0.15">
      <c r="A19" s="1" t="s">
        <v>67</v>
      </c>
      <c r="B19" s="1">
        <v>32</v>
      </c>
      <c r="C19" s="1">
        <v>15</v>
      </c>
      <c r="D19" s="1">
        <v>17</v>
      </c>
      <c r="E19" s="1">
        <v>2</v>
      </c>
      <c r="F19" s="1">
        <v>1</v>
      </c>
      <c r="G19" s="1">
        <v>1</v>
      </c>
      <c r="H19" s="3">
        <f t="shared" si="7"/>
        <v>6.25</v>
      </c>
      <c r="I19" s="3">
        <f t="shared" si="8"/>
        <v>6.666666666666667</v>
      </c>
      <c r="J19" s="3">
        <f t="shared" si="9"/>
        <v>5.8823529411764701</v>
      </c>
      <c r="K19" s="4"/>
      <c r="L19" s="4"/>
      <c r="M19" s="4"/>
      <c r="N19" s="1" t="s">
        <v>67</v>
      </c>
      <c r="O19" s="1">
        <v>30</v>
      </c>
      <c r="P19" s="1">
        <v>14</v>
      </c>
      <c r="Q19" s="1">
        <v>16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0" spans="1:23" x14ac:dyDescent="0.15">
      <c r="A20" s="1" t="s">
        <v>68</v>
      </c>
      <c r="B20" s="1">
        <v>31</v>
      </c>
      <c r="C20" s="1">
        <v>18</v>
      </c>
      <c r="D20" s="1">
        <v>13</v>
      </c>
      <c r="E20" s="1">
        <v>1</v>
      </c>
      <c r="F20" s="1">
        <v>0</v>
      </c>
      <c r="G20" s="1">
        <v>1</v>
      </c>
      <c r="H20" s="3">
        <f t="shared" si="7"/>
        <v>3.225806451612903</v>
      </c>
      <c r="I20" s="3">
        <f t="shared" si="8"/>
        <v>0</v>
      </c>
      <c r="J20" s="3">
        <f t="shared" si="9"/>
        <v>7.6923076923076925</v>
      </c>
      <c r="K20" s="4">
        <f>K18*50</f>
        <v>0</v>
      </c>
      <c r="L20" s="4">
        <f t="shared" ref="L20:M20" si="14">L18*50</f>
        <v>0</v>
      </c>
      <c r="M20" s="4">
        <f t="shared" si="14"/>
        <v>0</v>
      </c>
      <c r="N20" s="1" t="s">
        <v>68</v>
      </c>
      <c r="O20" s="1">
        <v>29</v>
      </c>
      <c r="P20" s="1">
        <v>17</v>
      </c>
      <c r="Q20" s="1">
        <v>12</v>
      </c>
      <c r="R20" s="1">
        <v>0</v>
      </c>
      <c r="S20" s="1">
        <v>0</v>
      </c>
      <c r="T20" s="1">
        <v>0</v>
      </c>
      <c r="U20" s="1">
        <v>1</v>
      </c>
      <c r="V20" s="1">
        <v>1</v>
      </c>
      <c r="W20" s="1">
        <v>0</v>
      </c>
    </row>
    <row r="21" spans="1:23" x14ac:dyDescent="0.15">
      <c r="A21" s="1" t="s">
        <v>69</v>
      </c>
      <c r="B21" s="1">
        <v>14</v>
      </c>
      <c r="C21" s="1">
        <v>11</v>
      </c>
      <c r="D21" s="1">
        <v>3</v>
      </c>
      <c r="E21" s="1">
        <v>0</v>
      </c>
      <c r="F21" s="1">
        <v>0</v>
      </c>
      <c r="G21" s="1">
        <v>0</v>
      </c>
      <c r="H21" s="3">
        <f t="shared" si="7"/>
        <v>0</v>
      </c>
      <c r="I21" s="3">
        <f t="shared" si="8"/>
        <v>0</v>
      </c>
      <c r="J21" s="3">
        <f t="shared" si="9"/>
        <v>0</v>
      </c>
      <c r="K21" s="4"/>
      <c r="L21" s="4"/>
      <c r="M21" s="4"/>
      <c r="N21" s="1" t="s">
        <v>69</v>
      </c>
      <c r="O21" s="1">
        <v>13</v>
      </c>
      <c r="P21" s="1">
        <v>11</v>
      </c>
      <c r="Q21" s="1">
        <v>2</v>
      </c>
      <c r="R21" s="1">
        <v>0</v>
      </c>
      <c r="S21" s="1">
        <v>0</v>
      </c>
      <c r="T21" s="1">
        <v>0</v>
      </c>
      <c r="U21" s="1">
        <v>1</v>
      </c>
      <c r="V21" s="1">
        <v>0</v>
      </c>
      <c r="W21" s="1">
        <v>1</v>
      </c>
    </row>
    <row r="22" spans="1:23" x14ac:dyDescent="0.15">
      <c r="A22" s="1" t="s">
        <v>70</v>
      </c>
      <c r="B22" s="1">
        <v>4</v>
      </c>
      <c r="C22" s="1">
        <v>2</v>
      </c>
      <c r="D22" s="1">
        <v>2</v>
      </c>
      <c r="E22" s="1">
        <v>0</v>
      </c>
      <c r="F22" s="1">
        <v>0</v>
      </c>
      <c r="G22" s="1">
        <v>0</v>
      </c>
      <c r="H22" s="3">
        <f t="shared" si="7"/>
        <v>0</v>
      </c>
      <c r="I22" s="3">
        <f t="shared" si="8"/>
        <v>0</v>
      </c>
      <c r="J22" s="3">
        <f t="shared" si="9"/>
        <v>0</v>
      </c>
      <c r="K22" s="4">
        <f>K16-K20</f>
        <v>2303.0089096270722</v>
      </c>
      <c r="L22" s="4">
        <f t="shared" ref="L22:M22" si="15">L16-L20</f>
        <v>2461.742424242424</v>
      </c>
      <c r="M22" s="4">
        <f t="shared" si="15"/>
        <v>2151.2741128840198</v>
      </c>
      <c r="N22" s="1" t="s">
        <v>70</v>
      </c>
      <c r="O22" s="1">
        <v>4</v>
      </c>
      <c r="P22" s="1">
        <v>2</v>
      </c>
      <c r="Q22" s="1">
        <v>2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</row>
    <row r="23" spans="1:23" x14ac:dyDescent="0.15">
      <c r="A23" s="1" t="s">
        <v>71</v>
      </c>
      <c r="B23" s="1">
        <v>6</v>
      </c>
      <c r="C23" s="1">
        <v>4</v>
      </c>
      <c r="D23" s="1">
        <v>2</v>
      </c>
      <c r="E23" s="1">
        <v>0</v>
      </c>
      <c r="F23" s="1">
        <v>0</v>
      </c>
      <c r="G23" s="1">
        <v>0</v>
      </c>
      <c r="H23" s="3">
        <f t="shared" si="7"/>
        <v>0</v>
      </c>
      <c r="I23" s="3">
        <f t="shared" si="8"/>
        <v>0</v>
      </c>
      <c r="J23" s="3">
        <f t="shared" si="9"/>
        <v>0</v>
      </c>
      <c r="K23" s="4">
        <f>100-K18</f>
        <v>100</v>
      </c>
      <c r="L23" s="4">
        <f t="shared" ref="L23:M23" si="16">100-L18</f>
        <v>100</v>
      </c>
      <c r="M23" s="4">
        <f t="shared" si="16"/>
        <v>100</v>
      </c>
      <c r="N23" s="1" t="s">
        <v>71</v>
      </c>
      <c r="O23" s="1">
        <v>5</v>
      </c>
      <c r="P23" s="1">
        <v>3</v>
      </c>
      <c r="Q23" s="1">
        <v>2</v>
      </c>
      <c r="R23" s="1">
        <v>0</v>
      </c>
      <c r="S23" s="1">
        <v>0</v>
      </c>
      <c r="T23" s="1">
        <v>0</v>
      </c>
      <c r="U23" s="1">
        <v>1</v>
      </c>
      <c r="V23" s="1">
        <v>1</v>
      </c>
      <c r="W23" s="1">
        <v>0</v>
      </c>
    </row>
    <row r="24" spans="1:23" x14ac:dyDescent="0.15">
      <c r="H24" s="3">
        <f>SUM(H16:H22)*5</f>
        <v>803.0089096270724</v>
      </c>
      <c r="I24" s="3">
        <f>SUM(I16:I22)*5</f>
        <v>961.74242424242425</v>
      </c>
      <c r="J24" s="3">
        <f>SUM(J16:J22)*5</f>
        <v>651.27411288402004</v>
      </c>
      <c r="K24" s="6">
        <f>K22/K23</f>
        <v>23.030089096270721</v>
      </c>
      <c r="L24" s="6">
        <f t="shared" ref="L24:M24" si="17">L22/L23</f>
        <v>24.617424242424239</v>
      </c>
      <c r="M24" s="6">
        <f t="shared" si="17"/>
        <v>21.512741128840197</v>
      </c>
    </row>
    <row r="25" spans="1:23" x14ac:dyDescent="0.15">
      <c r="A25" s="1" t="s">
        <v>73</v>
      </c>
      <c r="N25" s="1" t="s">
        <v>73</v>
      </c>
    </row>
    <row r="26" spans="1:23" x14ac:dyDescent="0.15">
      <c r="A26" s="1" t="s">
        <v>0</v>
      </c>
      <c r="B26" s="1">
        <v>779</v>
      </c>
      <c r="C26" s="1">
        <v>377</v>
      </c>
      <c r="D26" s="1">
        <v>402</v>
      </c>
      <c r="E26" s="1">
        <v>195</v>
      </c>
      <c r="F26" s="1">
        <v>115</v>
      </c>
      <c r="G26" s="1">
        <v>80</v>
      </c>
      <c r="N26" s="1" t="s">
        <v>0</v>
      </c>
      <c r="O26" s="1">
        <v>530</v>
      </c>
      <c r="P26" s="1">
        <v>248</v>
      </c>
      <c r="Q26" s="1">
        <v>282</v>
      </c>
      <c r="R26" s="1">
        <v>22</v>
      </c>
      <c r="S26" s="1">
        <v>6</v>
      </c>
      <c r="T26" s="1">
        <v>16</v>
      </c>
      <c r="U26" s="1">
        <v>32</v>
      </c>
      <c r="V26" s="1">
        <v>8</v>
      </c>
      <c r="W26" s="1">
        <v>24</v>
      </c>
    </row>
    <row r="27" spans="1:23" x14ac:dyDescent="0.15">
      <c r="A27" s="1" t="s">
        <v>64</v>
      </c>
      <c r="B27" s="1">
        <v>103</v>
      </c>
      <c r="C27" s="1">
        <v>49</v>
      </c>
      <c r="D27" s="1">
        <v>54</v>
      </c>
      <c r="E27" s="1">
        <v>90</v>
      </c>
      <c r="F27" s="1">
        <v>46</v>
      </c>
      <c r="G27" s="1">
        <v>44</v>
      </c>
      <c r="H27" s="3">
        <f t="shared" ref="H27:H34" si="18">E27/B27*100</f>
        <v>87.378640776699029</v>
      </c>
      <c r="I27" s="3">
        <f t="shared" ref="I27:I34" si="19">F27/C27*100</f>
        <v>93.877551020408163</v>
      </c>
      <c r="J27" s="3">
        <f t="shared" ref="J27:J34" si="20">G27/D27*100</f>
        <v>81.481481481481481</v>
      </c>
      <c r="K27" s="4">
        <f>H35+1500</f>
        <v>2341.7252445477684</v>
      </c>
      <c r="L27" s="4">
        <f t="shared" ref="L27" si="21">I35+1500</f>
        <v>2534.1749309207903</v>
      </c>
      <c r="M27" s="4">
        <f t="shared" ref="M27" si="22">J35+1500</f>
        <v>2157.5965585772906</v>
      </c>
      <c r="N27" s="1" t="s">
        <v>64</v>
      </c>
      <c r="O27" s="1">
        <v>13</v>
      </c>
      <c r="P27" s="1">
        <v>3</v>
      </c>
      <c r="Q27" s="1">
        <v>10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15">
      <c r="A28" s="1" t="s">
        <v>65</v>
      </c>
      <c r="B28" s="1">
        <v>170</v>
      </c>
      <c r="C28" s="1">
        <v>83</v>
      </c>
      <c r="D28" s="1">
        <v>87</v>
      </c>
      <c r="E28" s="1">
        <v>59</v>
      </c>
      <c r="F28" s="1">
        <v>38</v>
      </c>
      <c r="G28" s="1">
        <v>21</v>
      </c>
      <c r="H28" s="3">
        <f t="shared" si="18"/>
        <v>34.705882352941174</v>
      </c>
      <c r="I28" s="3">
        <f t="shared" si="19"/>
        <v>45.783132530120483</v>
      </c>
      <c r="J28" s="3">
        <f t="shared" si="20"/>
        <v>24.137931034482758</v>
      </c>
      <c r="K28" s="5"/>
      <c r="L28" s="5"/>
      <c r="M28" s="5"/>
      <c r="N28" s="1" t="s">
        <v>65</v>
      </c>
      <c r="O28" s="1">
        <v>105</v>
      </c>
      <c r="P28" s="1">
        <v>45</v>
      </c>
      <c r="Q28" s="1">
        <v>60</v>
      </c>
      <c r="R28" s="1">
        <v>3</v>
      </c>
      <c r="S28" s="1">
        <v>0</v>
      </c>
      <c r="T28" s="1">
        <v>3</v>
      </c>
      <c r="U28" s="1">
        <v>3</v>
      </c>
      <c r="V28" s="1">
        <v>0</v>
      </c>
      <c r="W28" s="1">
        <v>3</v>
      </c>
    </row>
    <row r="29" spans="1:23" x14ac:dyDescent="0.15">
      <c r="A29" s="1" t="s">
        <v>66</v>
      </c>
      <c r="B29" s="1">
        <v>134</v>
      </c>
      <c r="C29" s="1">
        <v>62</v>
      </c>
      <c r="D29" s="1">
        <v>72</v>
      </c>
      <c r="E29" s="1">
        <v>18</v>
      </c>
      <c r="F29" s="1">
        <v>11</v>
      </c>
      <c r="G29" s="1">
        <v>7</v>
      </c>
      <c r="H29" s="3">
        <f t="shared" si="18"/>
        <v>13.432835820895523</v>
      </c>
      <c r="I29" s="3">
        <f t="shared" si="19"/>
        <v>17.741935483870968</v>
      </c>
      <c r="J29" s="3">
        <f t="shared" si="20"/>
        <v>9.7222222222222232</v>
      </c>
      <c r="K29" s="4">
        <f>(H33+H34)/2</f>
        <v>3.5665990534144694</v>
      </c>
      <c r="L29" s="4">
        <f t="shared" ref="L29" si="23">(I33+I34)/2</f>
        <v>5</v>
      </c>
      <c r="M29" s="4">
        <f t="shared" ref="M29" si="24">(J33+J34)/2</f>
        <v>1.7857142857142856</v>
      </c>
      <c r="N29" s="1" t="s">
        <v>66</v>
      </c>
      <c r="O29" s="1">
        <v>109</v>
      </c>
      <c r="P29" s="1">
        <v>50</v>
      </c>
      <c r="Q29" s="1">
        <v>59</v>
      </c>
      <c r="R29" s="1">
        <v>0</v>
      </c>
      <c r="S29" s="1">
        <v>0</v>
      </c>
      <c r="T29" s="1">
        <v>0</v>
      </c>
      <c r="U29" s="1">
        <v>7</v>
      </c>
      <c r="V29" s="1">
        <v>1</v>
      </c>
      <c r="W29" s="1">
        <v>6</v>
      </c>
    </row>
    <row r="30" spans="1:23" x14ac:dyDescent="0.15">
      <c r="A30" s="1" t="s">
        <v>67</v>
      </c>
      <c r="B30" s="1">
        <v>99</v>
      </c>
      <c r="C30" s="1">
        <v>46</v>
      </c>
      <c r="D30" s="1">
        <v>53</v>
      </c>
      <c r="E30" s="1">
        <v>8</v>
      </c>
      <c r="F30" s="1">
        <v>6</v>
      </c>
      <c r="G30" s="1">
        <v>2</v>
      </c>
      <c r="H30" s="3">
        <f t="shared" si="18"/>
        <v>8.0808080808080813</v>
      </c>
      <c r="I30" s="3">
        <f t="shared" si="19"/>
        <v>13.043478260869565</v>
      </c>
      <c r="J30" s="3">
        <f t="shared" si="20"/>
        <v>3.7735849056603774</v>
      </c>
      <c r="K30" s="4"/>
      <c r="L30" s="4"/>
      <c r="M30" s="4"/>
      <c r="N30" s="1" t="s">
        <v>67</v>
      </c>
      <c r="O30" s="1">
        <v>86</v>
      </c>
      <c r="P30" s="1">
        <v>38</v>
      </c>
      <c r="Q30" s="1">
        <v>48</v>
      </c>
      <c r="R30" s="1">
        <v>2</v>
      </c>
      <c r="S30" s="1">
        <v>1</v>
      </c>
      <c r="T30" s="1">
        <v>1</v>
      </c>
      <c r="U30" s="1">
        <v>3</v>
      </c>
      <c r="V30" s="1">
        <v>1</v>
      </c>
      <c r="W30" s="1">
        <v>2</v>
      </c>
    </row>
    <row r="31" spans="1:23" x14ac:dyDescent="0.15">
      <c r="A31" s="1" t="s">
        <v>68</v>
      </c>
      <c r="B31" s="1">
        <v>94</v>
      </c>
      <c r="C31" s="1">
        <v>48</v>
      </c>
      <c r="D31" s="1">
        <v>46</v>
      </c>
      <c r="E31" s="1">
        <v>9</v>
      </c>
      <c r="F31" s="1">
        <v>6</v>
      </c>
      <c r="G31" s="1">
        <v>3</v>
      </c>
      <c r="H31" s="3">
        <f t="shared" si="18"/>
        <v>9.5744680851063837</v>
      </c>
      <c r="I31" s="3">
        <f t="shared" si="19"/>
        <v>12.5</v>
      </c>
      <c r="J31" s="3">
        <f t="shared" si="20"/>
        <v>6.5217391304347823</v>
      </c>
      <c r="K31" s="4">
        <f>K29*50</f>
        <v>178.32995267072346</v>
      </c>
      <c r="L31" s="4">
        <f t="shared" ref="L31:M31" si="25">L29*50</f>
        <v>250</v>
      </c>
      <c r="M31" s="4">
        <f t="shared" si="25"/>
        <v>89.285714285714278</v>
      </c>
      <c r="N31" s="1" t="s">
        <v>68</v>
      </c>
      <c r="O31" s="1">
        <v>78</v>
      </c>
      <c r="P31" s="1">
        <v>40</v>
      </c>
      <c r="Q31" s="1">
        <v>38</v>
      </c>
      <c r="R31" s="1">
        <v>3</v>
      </c>
      <c r="S31" s="1">
        <v>0</v>
      </c>
      <c r="T31" s="1">
        <v>3</v>
      </c>
      <c r="U31" s="1">
        <v>4</v>
      </c>
      <c r="V31" s="1">
        <v>2</v>
      </c>
      <c r="W31" s="1">
        <v>2</v>
      </c>
    </row>
    <row r="32" spans="1:23" x14ac:dyDescent="0.15">
      <c r="A32" s="1" t="s">
        <v>69</v>
      </c>
      <c r="B32" s="1">
        <v>70</v>
      </c>
      <c r="C32" s="1">
        <v>36</v>
      </c>
      <c r="D32" s="1">
        <v>34</v>
      </c>
      <c r="E32" s="1">
        <v>7</v>
      </c>
      <c r="F32" s="1">
        <v>5</v>
      </c>
      <c r="G32" s="1">
        <v>2</v>
      </c>
      <c r="H32" s="3">
        <f t="shared" si="18"/>
        <v>10</v>
      </c>
      <c r="I32" s="3">
        <f t="shared" si="19"/>
        <v>13.888888888888889</v>
      </c>
      <c r="J32" s="3">
        <f t="shared" si="20"/>
        <v>5.8823529411764701</v>
      </c>
      <c r="K32" s="4"/>
      <c r="L32" s="4"/>
      <c r="M32" s="4"/>
      <c r="N32" s="1" t="s">
        <v>69</v>
      </c>
      <c r="O32" s="1">
        <v>55</v>
      </c>
      <c r="P32" s="1">
        <v>29</v>
      </c>
      <c r="Q32" s="1">
        <v>26</v>
      </c>
      <c r="R32" s="1">
        <v>2</v>
      </c>
      <c r="S32" s="1">
        <v>0</v>
      </c>
      <c r="T32" s="1">
        <v>2</v>
      </c>
      <c r="U32" s="1">
        <v>6</v>
      </c>
      <c r="V32" s="1">
        <v>2</v>
      </c>
      <c r="W32" s="1">
        <v>4</v>
      </c>
    </row>
    <row r="33" spans="1:23" x14ac:dyDescent="0.15">
      <c r="A33" s="1" t="s">
        <v>70</v>
      </c>
      <c r="B33" s="1">
        <v>58</v>
      </c>
      <c r="C33" s="1">
        <v>30</v>
      </c>
      <c r="D33" s="1">
        <v>28</v>
      </c>
      <c r="E33" s="1">
        <v>3</v>
      </c>
      <c r="F33" s="1">
        <v>3</v>
      </c>
      <c r="G33" s="1">
        <v>0</v>
      </c>
      <c r="H33" s="3">
        <f t="shared" si="18"/>
        <v>5.1724137931034484</v>
      </c>
      <c r="I33" s="3">
        <f t="shared" si="19"/>
        <v>10</v>
      </c>
      <c r="J33" s="3">
        <f t="shared" si="20"/>
        <v>0</v>
      </c>
      <c r="K33" s="4">
        <f>K27-K31</f>
        <v>2163.3952918770451</v>
      </c>
      <c r="L33" s="4">
        <f t="shared" ref="L33:M33" si="26">L27-L31</f>
        <v>2284.1749309207903</v>
      </c>
      <c r="M33" s="4">
        <f t="shared" si="26"/>
        <v>2068.3108442915764</v>
      </c>
      <c r="N33" s="1" t="s">
        <v>70</v>
      </c>
      <c r="O33" s="1">
        <v>43</v>
      </c>
      <c r="P33" s="1">
        <v>25</v>
      </c>
      <c r="Q33" s="1">
        <v>18</v>
      </c>
      <c r="R33" s="1">
        <v>4</v>
      </c>
      <c r="S33" s="1">
        <v>1</v>
      </c>
      <c r="T33" s="1">
        <v>3</v>
      </c>
      <c r="U33" s="1">
        <v>8</v>
      </c>
      <c r="V33" s="1">
        <v>1</v>
      </c>
      <c r="W33" s="1">
        <v>7</v>
      </c>
    </row>
    <row r="34" spans="1:23" x14ac:dyDescent="0.15">
      <c r="A34" s="1" t="s">
        <v>71</v>
      </c>
      <c r="B34" s="1">
        <v>51</v>
      </c>
      <c r="C34" s="1">
        <v>23</v>
      </c>
      <c r="D34" s="1">
        <v>28</v>
      </c>
      <c r="E34" s="1">
        <v>1</v>
      </c>
      <c r="F34" s="1">
        <v>0</v>
      </c>
      <c r="G34" s="1">
        <v>1</v>
      </c>
      <c r="H34" s="3">
        <f t="shared" si="18"/>
        <v>1.9607843137254901</v>
      </c>
      <c r="I34" s="3">
        <f t="shared" si="19"/>
        <v>0</v>
      </c>
      <c r="J34" s="3">
        <f t="shared" si="20"/>
        <v>3.5714285714285712</v>
      </c>
      <c r="K34" s="4">
        <f>100-K29</f>
        <v>96.433400946585536</v>
      </c>
      <c r="L34" s="4">
        <f t="shared" ref="L34:M34" si="27">100-L29</f>
        <v>95</v>
      </c>
      <c r="M34" s="4">
        <f t="shared" si="27"/>
        <v>98.214285714285708</v>
      </c>
      <c r="N34" s="1" t="s">
        <v>71</v>
      </c>
      <c r="O34" s="1">
        <v>41</v>
      </c>
      <c r="P34" s="1">
        <v>18</v>
      </c>
      <c r="Q34" s="1">
        <v>23</v>
      </c>
      <c r="R34" s="1">
        <v>8</v>
      </c>
      <c r="S34" s="1">
        <v>4</v>
      </c>
      <c r="T34" s="1">
        <v>4</v>
      </c>
      <c r="U34" s="1">
        <v>1</v>
      </c>
      <c r="V34" s="1">
        <v>1</v>
      </c>
      <c r="W34" s="1">
        <v>0</v>
      </c>
    </row>
    <row r="35" spans="1:23" x14ac:dyDescent="0.15">
      <c r="H35" s="3">
        <f>SUM(H27:H33)*5</f>
        <v>841.7252445477684</v>
      </c>
      <c r="I35" s="3">
        <f>SUM(I27:I33)*5</f>
        <v>1034.1749309207903</v>
      </c>
      <c r="J35" s="3">
        <f>SUM(J27:J33)*5</f>
        <v>657.59655857729047</v>
      </c>
      <c r="K35" s="6">
        <f>K33/K34</f>
        <v>22.434086847930935</v>
      </c>
      <c r="L35" s="6">
        <f t="shared" ref="L35:M35" si="28">L33/L34</f>
        <v>24.043946641271479</v>
      </c>
      <c r="M35" s="6">
        <f t="shared" si="28"/>
        <v>21.05916496005969</v>
      </c>
    </row>
    <row r="36" spans="1:23" x14ac:dyDescent="0.15">
      <c r="A36" s="1" t="s">
        <v>74</v>
      </c>
      <c r="N36" s="1" t="s">
        <v>74</v>
      </c>
    </row>
    <row r="37" spans="1:23" x14ac:dyDescent="0.15">
      <c r="A37" s="1" t="s">
        <v>0</v>
      </c>
      <c r="B37" s="1">
        <v>1698</v>
      </c>
      <c r="C37" s="1">
        <v>799</v>
      </c>
      <c r="D37" s="1">
        <v>899</v>
      </c>
      <c r="E37" s="1">
        <v>416</v>
      </c>
      <c r="F37" s="1">
        <v>253</v>
      </c>
      <c r="G37" s="1">
        <v>163</v>
      </c>
      <c r="N37" s="1" t="s">
        <v>0</v>
      </c>
      <c r="O37" s="1">
        <v>1143</v>
      </c>
      <c r="P37" s="1">
        <v>517</v>
      </c>
      <c r="Q37" s="1">
        <v>626</v>
      </c>
      <c r="R37" s="1">
        <v>50</v>
      </c>
      <c r="S37" s="1">
        <v>12</v>
      </c>
      <c r="T37" s="1">
        <v>38</v>
      </c>
      <c r="U37" s="1">
        <v>89</v>
      </c>
      <c r="V37" s="1">
        <v>17</v>
      </c>
      <c r="W37" s="1">
        <v>72</v>
      </c>
    </row>
    <row r="38" spans="1:23" x14ac:dyDescent="0.15">
      <c r="A38" s="1" t="s">
        <v>64</v>
      </c>
      <c r="B38" s="1">
        <v>238</v>
      </c>
      <c r="C38" s="1">
        <v>121</v>
      </c>
      <c r="D38" s="1">
        <v>117</v>
      </c>
      <c r="E38" s="1">
        <v>203</v>
      </c>
      <c r="F38" s="1">
        <v>113</v>
      </c>
      <c r="G38" s="1">
        <v>90</v>
      </c>
      <c r="H38" s="3">
        <f t="shared" ref="H38:H45" si="29">E38/B38*100</f>
        <v>85.294117647058826</v>
      </c>
      <c r="I38" s="3">
        <f t="shared" ref="I38:I45" si="30">F38/C38*100</f>
        <v>93.388429752066116</v>
      </c>
      <c r="J38" s="3">
        <f t="shared" ref="J38:J45" si="31">G38/D38*100</f>
        <v>76.923076923076934</v>
      </c>
      <c r="K38" s="4">
        <f>H46+1500</f>
        <v>2283.290981351859</v>
      </c>
      <c r="L38" s="4">
        <f t="shared" ref="L38" si="32">I46+1500</f>
        <v>2460.4821339644677</v>
      </c>
      <c r="M38" s="4">
        <f t="shared" ref="M38" si="33">J46+1500</f>
        <v>2117.6661220483702</v>
      </c>
      <c r="N38" s="1" t="s">
        <v>64</v>
      </c>
      <c r="O38" s="1">
        <v>29</v>
      </c>
      <c r="P38" s="1">
        <v>8</v>
      </c>
      <c r="Q38" s="1">
        <v>21</v>
      </c>
      <c r="R38" s="1">
        <v>1</v>
      </c>
      <c r="S38" s="1">
        <v>0</v>
      </c>
      <c r="T38" s="1">
        <v>1</v>
      </c>
      <c r="U38" s="1">
        <v>5</v>
      </c>
      <c r="V38" s="1">
        <v>0</v>
      </c>
      <c r="W38" s="1">
        <v>5</v>
      </c>
    </row>
    <row r="39" spans="1:23" x14ac:dyDescent="0.15">
      <c r="A39" s="1" t="s">
        <v>65</v>
      </c>
      <c r="B39" s="1">
        <v>330</v>
      </c>
      <c r="C39" s="1">
        <v>153</v>
      </c>
      <c r="D39" s="1">
        <v>177</v>
      </c>
      <c r="E39" s="1">
        <v>120</v>
      </c>
      <c r="F39" s="1">
        <v>81</v>
      </c>
      <c r="G39" s="1">
        <v>39</v>
      </c>
      <c r="H39" s="3">
        <f t="shared" si="29"/>
        <v>36.363636363636367</v>
      </c>
      <c r="I39" s="3">
        <f t="shared" si="30"/>
        <v>52.941176470588239</v>
      </c>
      <c r="J39" s="3">
        <f t="shared" si="31"/>
        <v>22.033898305084744</v>
      </c>
      <c r="K39" s="5"/>
      <c r="L39" s="5"/>
      <c r="M39" s="5"/>
      <c r="N39" s="1" t="s">
        <v>65</v>
      </c>
      <c r="O39" s="1">
        <v>184</v>
      </c>
      <c r="P39" s="1">
        <v>69</v>
      </c>
      <c r="Q39" s="1">
        <v>115</v>
      </c>
      <c r="R39" s="1">
        <v>4</v>
      </c>
      <c r="S39" s="1">
        <v>0</v>
      </c>
      <c r="T39" s="1">
        <v>4</v>
      </c>
      <c r="U39" s="1">
        <v>22</v>
      </c>
      <c r="V39" s="1">
        <v>3</v>
      </c>
      <c r="W39" s="1">
        <v>19</v>
      </c>
    </row>
    <row r="40" spans="1:23" x14ac:dyDescent="0.15">
      <c r="A40" s="1" t="s">
        <v>66</v>
      </c>
      <c r="B40" s="1">
        <v>301</v>
      </c>
      <c r="C40" s="1">
        <v>149</v>
      </c>
      <c r="D40" s="1">
        <v>152</v>
      </c>
      <c r="E40" s="1">
        <v>46</v>
      </c>
      <c r="F40" s="1">
        <v>32</v>
      </c>
      <c r="G40" s="1">
        <v>14</v>
      </c>
      <c r="H40" s="3">
        <f t="shared" si="29"/>
        <v>15.282392026578073</v>
      </c>
      <c r="I40" s="3">
        <f t="shared" si="30"/>
        <v>21.476510067114095</v>
      </c>
      <c r="J40" s="3">
        <f t="shared" si="31"/>
        <v>9.2105263157894726</v>
      </c>
      <c r="K40" s="4">
        <f>(H44+H45)/2</f>
        <v>2.9364224137931036</v>
      </c>
      <c r="L40" s="4">
        <f t="shared" ref="L40" si="34">(I44+I45)/2</f>
        <v>5.5088702147525677</v>
      </c>
      <c r="M40" s="4">
        <f t="shared" ref="M40" si="35">(J44+J45)/2</f>
        <v>0.76923076923076927</v>
      </c>
      <c r="N40" s="1" t="s">
        <v>66</v>
      </c>
      <c r="O40" s="1">
        <v>237</v>
      </c>
      <c r="P40" s="1">
        <v>111</v>
      </c>
      <c r="Q40" s="1">
        <v>126</v>
      </c>
      <c r="R40" s="1">
        <v>1</v>
      </c>
      <c r="S40" s="1">
        <v>0</v>
      </c>
      <c r="T40" s="1">
        <v>1</v>
      </c>
      <c r="U40" s="1">
        <v>17</v>
      </c>
      <c r="V40" s="1">
        <v>6</v>
      </c>
      <c r="W40" s="1">
        <v>11</v>
      </c>
    </row>
    <row r="41" spans="1:23" x14ac:dyDescent="0.15">
      <c r="A41" s="1" t="s">
        <v>67</v>
      </c>
      <c r="B41" s="1">
        <v>257</v>
      </c>
      <c r="C41" s="1">
        <v>117</v>
      </c>
      <c r="D41" s="1">
        <v>140</v>
      </c>
      <c r="E41" s="1">
        <v>27</v>
      </c>
      <c r="F41" s="1">
        <v>15</v>
      </c>
      <c r="G41" s="1">
        <v>12</v>
      </c>
      <c r="H41" s="3">
        <f t="shared" si="29"/>
        <v>10.505836575875486</v>
      </c>
      <c r="I41" s="3">
        <f t="shared" si="30"/>
        <v>12.820512820512819</v>
      </c>
      <c r="J41" s="3">
        <f t="shared" si="31"/>
        <v>8.5714285714285712</v>
      </c>
      <c r="K41" s="4"/>
      <c r="L41" s="4"/>
      <c r="M41" s="4"/>
      <c r="N41" s="1" t="s">
        <v>67</v>
      </c>
      <c r="O41" s="1">
        <v>215</v>
      </c>
      <c r="P41" s="1">
        <v>99</v>
      </c>
      <c r="Q41" s="1">
        <v>116</v>
      </c>
      <c r="R41" s="1">
        <v>3</v>
      </c>
      <c r="S41" s="1">
        <v>1</v>
      </c>
      <c r="T41" s="1">
        <v>2</v>
      </c>
      <c r="U41" s="1">
        <v>12</v>
      </c>
      <c r="V41" s="1">
        <v>2</v>
      </c>
      <c r="W41" s="1">
        <v>10</v>
      </c>
    </row>
    <row r="42" spans="1:23" x14ac:dyDescent="0.15">
      <c r="A42" s="1" t="s">
        <v>68</v>
      </c>
      <c r="B42" s="1">
        <v>187</v>
      </c>
      <c r="C42" s="1">
        <v>76</v>
      </c>
      <c r="D42" s="1">
        <v>111</v>
      </c>
      <c r="E42" s="1">
        <v>9</v>
      </c>
      <c r="F42" s="1">
        <v>3</v>
      </c>
      <c r="G42" s="1">
        <v>6</v>
      </c>
      <c r="H42" s="3">
        <f t="shared" si="29"/>
        <v>4.8128342245989302</v>
      </c>
      <c r="I42" s="3">
        <f t="shared" si="30"/>
        <v>3.9473684210526314</v>
      </c>
      <c r="J42" s="3">
        <f t="shared" si="31"/>
        <v>5.4054054054054053</v>
      </c>
      <c r="K42" s="4">
        <f>K40*50</f>
        <v>146.82112068965517</v>
      </c>
      <c r="L42" s="4">
        <f t="shared" ref="L42:M42" si="36">L40*50</f>
        <v>275.4435107376284</v>
      </c>
      <c r="M42" s="4">
        <f t="shared" si="36"/>
        <v>38.461538461538467</v>
      </c>
      <c r="N42" s="1" t="s">
        <v>68</v>
      </c>
      <c r="O42" s="1">
        <v>159</v>
      </c>
      <c r="P42" s="1">
        <v>71</v>
      </c>
      <c r="Q42" s="1">
        <v>88</v>
      </c>
      <c r="R42" s="1">
        <v>12</v>
      </c>
      <c r="S42" s="1">
        <v>2</v>
      </c>
      <c r="T42" s="1">
        <v>10</v>
      </c>
      <c r="U42" s="1">
        <v>7</v>
      </c>
      <c r="V42" s="1">
        <v>0</v>
      </c>
      <c r="W42" s="1">
        <v>7</v>
      </c>
    </row>
    <row r="43" spans="1:23" x14ac:dyDescent="0.15">
      <c r="A43" s="1" t="s">
        <v>69</v>
      </c>
      <c r="B43" s="1">
        <v>141</v>
      </c>
      <c r="C43" s="1">
        <v>69</v>
      </c>
      <c r="D43" s="1">
        <v>72</v>
      </c>
      <c r="E43" s="1">
        <v>4</v>
      </c>
      <c r="F43" s="1">
        <v>3</v>
      </c>
      <c r="G43" s="1">
        <v>1</v>
      </c>
      <c r="H43" s="3">
        <f t="shared" si="29"/>
        <v>2.8368794326241136</v>
      </c>
      <c r="I43" s="3">
        <f t="shared" si="30"/>
        <v>4.3478260869565215</v>
      </c>
      <c r="J43" s="3">
        <f t="shared" si="31"/>
        <v>1.3888888888888888</v>
      </c>
      <c r="K43" s="4"/>
      <c r="L43" s="4"/>
      <c r="M43" s="4"/>
      <c r="N43" s="1" t="s">
        <v>69</v>
      </c>
      <c r="O43" s="1">
        <v>122</v>
      </c>
      <c r="P43" s="1">
        <v>60</v>
      </c>
      <c r="Q43" s="1">
        <v>62</v>
      </c>
      <c r="R43" s="1">
        <v>6</v>
      </c>
      <c r="S43" s="1">
        <v>2</v>
      </c>
      <c r="T43" s="1">
        <v>4</v>
      </c>
      <c r="U43" s="1">
        <v>9</v>
      </c>
      <c r="V43" s="1">
        <v>4</v>
      </c>
      <c r="W43" s="1">
        <v>5</v>
      </c>
    </row>
    <row r="44" spans="1:23" x14ac:dyDescent="0.15">
      <c r="A44" s="1" t="s">
        <v>70</v>
      </c>
      <c r="B44" s="1">
        <v>128</v>
      </c>
      <c r="C44" s="1">
        <v>63</v>
      </c>
      <c r="D44" s="1">
        <v>65</v>
      </c>
      <c r="E44" s="1">
        <v>2</v>
      </c>
      <c r="F44" s="1">
        <v>2</v>
      </c>
      <c r="G44" s="1">
        <v>0</v>
      </c>
      <c r="H44" s="3">
        <f t="shared" si="29"/>
        <v>1.5625</v>
      </c>
      <c r="I44" s="3">
        <f t="shared" si="30"/>
        <v>3.1746031746031744</v>
      </c>
      <c r="J44" s="3">
        <f t="shared" si="31"/>
        <v>0</v>
      </c>
      <c r="K44" s="4">
        <f>K38-K42</f>
        <v>2136.4698606622037</v>
      </c>
      <c r="L44" s="4">
        <f t="shared" ref="L44:M44" si="37">L38-L42</f>
        <v>2185.0386232268393</v>
      </c>
      <c r="M44" s="4">
        <f t="shared" si="37"/>
        <v>2079.2045835868316</v>
      </c>
      <c r="N44" s="1" t="s">
        <v>70</v>
      </c>
      <c r="O44" s="1">
        <v>101</v>
      </c>
      <c r="P44" s="1">
        <v>55</v>
      </c>
      <c r="Q44" s="1">
        <v>46</v>
      </c>
      <c r="R44" s="1">
        <v>14</v>
      </c>
      <c r="S44" s="1">
        <v>5</v>
      </c>
      <c r="T44" s="1">
        <v>9</v>
      </c>
      <c r="U44" s="1">
        <v>11</v>
      </c>
      <c r="V44" s="1">
        <v>1</v>
      </c>
      <c r="W44" s="1">
        <v>10</v>
      </c>
    </row>
    <row r="45" spans="1:23" x14ac:dyDescent="0.15">
      <c r="A45" s="1" t="s">
        <v>71</v>
      </c>
      <c r="B45" s="1">
        <v>116</v>
      </c>
      <c r="C45" s="1">
        <v>51</v>
      </c>
      <c r="D45" s="1">
        <v>65</v>
      </c>
      <c r="E45" s="1">
        <v>5</v>
      </c>
      <c r="F45" s="1">
        <v>4</v>
      </c>
      <c r="G45" s="1">
        <v>1</v>
      </c>
      <c r="H45" s="3">
        <f t="shared" si="29"/>
        <v>4.3103448275862073</v>
      </c>
      <c r="I45" s="3">
        <f t="shared" si="30"/>
        <v>7.8431372549019605</v>
      </c>
      <c r="J45" s="3">
        <f t="shared" si="31"/>
        <v>1.5384615384615385</v>
      </c>
      <c r="K45" s="4">
        <f>100-K40</f>
        <v>97.06357758620689</v>
      </c>
      <c r="L45" s="4">
        <f t="shared" ref="L45:M45" si="38">100-L40</f>
        <v>94.491129785247438</v>
      </c>
      <c r="M45" s="4">
        <f t="shared" si="38"/>
        <v>99.230769230769226</v>
      </c>
      <c r="N45" s="1" t="s">
        <v>71</v>
      </c>
      <c r="O45" s="1">
        <v>96</v>
      </c>
      <c r="P45" s="1">
        <v>44</v>
      </c>
      <c r="Q45" s="1">
        <v>52</v>
      </c>
      <c r="R45" s="1">
        <v>9</v>
      </c>
      <c r="S45" s="1">
        <v>2</v>
      </c>
      <c r="T45" s="1">
        <v>7</v>
      </c>
      <c r="U45" s="1">
        <v>6</v>
      </c>
      <c r="V45" s="1">
        <v>1</v>
      </c>
      <c r="W45" s="1">
        <v>5</v>
      </c>
    </row>
    <row r="46" spans="1:23" x14ac:dyDescent="0.15">
      <c r="H46" s="3">
        <f>SUM(H38:H44)*5</f>
        <v>783.29098135185882</v>
      </c>
      <c r="I46" s="3">
        <f>SUM(I38:I44)*5</f>
        <v>960.48213396446795</v>
      </c>
      <c r="J46" s="3">
        <f>SUM(J38:J44)*5</f>
        <v>617.66612204836997</v>
      </c>
      <c r="K46" s="6">
        <f>K44/K45</f>
        <v>22.011035589170415</v>
      </c>
      <c r="L46" s="6">
        <f t="shared" ref="L46:M46" si="39">L44/L45</f>
        <v>23.124272386125934</v>
      </c>
      <c r="M46" s="6">
        <f t="shared" si="39"/>
        <v>20.953224485758771</v>
      </c>
    </row>
    <row r="47" spans="1:23" x14ac:dyDescent="0.15">
      <c r="A47" s="1" t="s">
        <v>75</v>
      </c>
      <c r="N47" s="1" t="s">
        <v>75</v>
      </c>
    </row>
    <row r="48" spans="1:23" x14ac:dyDescent="0.15">
      <c r="A48" s="1" t="s">
        <v>0</v>
      </c>
      <c r="B48" s="1">
        <v>1344</v>
      </c>
      <c r="C48" s="1">
        <v>633</v>
      </c>
      <c r="D48" s="1">
        <v>711</v>
      </c>
      <c r="E48" s="1">
        <v>427</v>
      </c>
      <c r="F48" s="1">
        <v>245</v>
      </c>
      <c r="G48" s="1">
        <v>182</v>
      </c>
      <c r="N48" s="1" t="s">
        <v>0</v>
      </c>
      <c r="O48" s="1">
        <v>855</v>
      </c>
      <c r="P48" s="1">
        <v>376</v>
      </c>
      <c r="Q48" s="1">
        <v>479</v>
      </c>
      <c r="R48" s="1">
        <v>34</v>
      </c>
      <c r="S48" s="1">
        <v>6</v>
      </c>
      <c r="T48" s="1">
        <v>28</v>
      </c>
      <c r="U48" s="1">
        <v>28</v>
      </c>
      <c r="V48" s="1">
        <v>6</v>
      </c>
      <c r="W48" s="1">
        <v>22</v>
      </c>
    </row>
    <row r="49" spans="1:23" x14ac:dyDescent="0.15">
      <c r="A49" s="1" t="s">
        <v>64</v>
      </c>
      <c r="B49" s="1">
        <v>235</v>
      </c>
      <c r="C49" s="1">
        <v>117</v>
      </c>
      <c r="D49" s="1">
        <v>118</v>
      </c>
      <c r="E49" s="1">
        <v>204</v>
      </c>
      <c r="F49" s="1">
        <v>112</v>
      </c>
      <c r="G49" s="1">
        <v>92</v>
      </c>
      <c r="H49" s="3">
        <f t="shared" ref="H49:H56" si="40">E49/B49*100</f>
        <v>86.808510638297875</v>
      </c>
      <c r="I49" s="3">
        <f t="shared" ref="I49:I56" si="41">F49/C49*100</f>
        <v>95.726495726495727</v>
      </c>
      <c r="J49" s="3">
        <f t="shared" ref="J49:J56" si="42">G49/D49*100</f>
        <v>77.966101694915253</v>
      </c>
      <c r="K49" s="4">
        <f>H57+1500</f>
        <v>2445.1598818293628</v>
      </c>
      <c r="L49" s="4">
        <f t="shared" ref="L49" si="43">I57+1500</f>
        <v>2621.0867198085157</v>
      </c>
      <c r="M49" s="4">
        <f t="shared" ref="M49" si="44">J57+1500</f>
        <v>2286.8528808250126</v>
      </c>
      <c r="N49" s="1" t="s">
        <v>64</v>
      </c>
      <c r="O49" s="1">
        <v>30</v>
      </c>
      <c r="P49" s="1">
        <v>5</v>
      </c>
      <c r="Q49" s="1">
        <v>25</v>
      </c>
      <c r="R49" s="1">
        <v>1</v>
      </c>
      <c r="S49" s="1">
        <v>0</v>
      </c>
      <c r="T49" s="1">
        <v>1</v>
      </c>
      <c r="U49" s="1">
        <v>0</v>
      </c>
      <c r="V49" s="1">
        <v>0</v>
      </c>
      <c r="W49" s="1">
        <v>0</v>
      </c>
    </row>
    <row r="50" spans="1:23" x14ac:dyDescent="0.15">
      <c r="A50" s="1" t="s">
        <v>65</v>
      </c>
      <c r="B50" s="1">
        <v>242</v>
      </c>
      <c r="C50" s="1">
        <v>123</v>
      </c>
      <c r="D50" s="1">
        <v>119</v>
      </c>
      <c r="E50" s="1">
        <v>121</v>
      </c>
      <c r="F50" s="1">
        <v>72</v>
      </c>
      <c r="G50" s="1">
        <v>49</v>
      </c>
      <c r="H50" s="3">
        <f t="shared" si="40"/>
        <v>50</v>
      </c>
      <c r="I50" s="3">
        <f t="shared" si="41"/>
        <v>58.536585365853654</v>
      </c>
      <c r="J50" s="3">
        <f t="shared" si="42"/>
        <v>41.17647058823529</v>
      </c>
      <c r="K50" s="5"/>
      <c r="L50" s="5"/>
      <c r="M50" s="5"/>
      <c r="N50" s="1" t="s">
        <v>65</v>
      </c>
      <c r="O50" s="1">
        <v>115</v>
      </c>
      <c r="P50" s="1">
        <v>50</v>
      </c>
      <c r="Q50" s="1">
        <v>65</v>
      </c>
      <c r="R50" s="1">
        <v>4</v>
      </c>
      <c r="S50" s="1">
        <v>1</v>
      </c>
      <c r="T50" s="1">
        <v>3</v>
      </c>
      <c r="U50" s="1">
        <v>2</v>
      </c>
      <c r="V50" s="1">
        <v>0</v>
      </c>
      <c r="W50" s="1">
        <v>2</v>
      </c>
    </row>
    <row r="51" spans="1:23" x14ac:dyDescent="0.15">
      <c r="A51" s="1" t="s">
        <v>66</v>
      </c>
      <c r="B51" s="1">
        <v>235</v>
      </c>
      <c r="C51" s="1">
        <v>113</v>
      </c>
      <c r="D51" s="1">
        <v>122</v>
      </c>
      <c r="E51" s="1">
        <v>52</v>
      </c>
      <c r="F51" s="1">
        <v>30</v>
      </c>
      <c r="G51" s="1">
        <v>22</v>
      </c>
      <c r="H51" s="3">
        <f t="shared" si="40"/>
        <v>22.127659574468083</v>
      </c>
      <c r="I51" s="3">
        <f t="shared" si="41"/>
        <v>26.548672566371685</v>
      </c>
      <c r="J51" s="3">
        <f t="shared" si="42"/>
        <v>18.032786885245901</v>
      </c>
      <c r="K51" s="4">
        <f>(H55+H56)/2</f>
        <v>7.4137711594756261</v>
      </c>
      <c r="L51" s="4">
        <f t="shared" ref="L51" si="45">(I55+I56)/2</f>
        <v>10.818713450292396</v>
      </c>
      <c r="M51" s="4">
        <f t="shared" ref="M51" si="46">(J55+J56)/2</f>
        <v>5.0282485875706211</v>
      </c>
      <c r="N51" s="1" t="s">
        <v>66</v>
      </c>
      <c r="O51" s="1">
        <v>176</v>
      </c>
      <c r="P51" s="1">
        <v>80</v>
      </c>
      <c r="Q51" s="1">
        <v>96</v>
      </c>
      <c r="R51" s="1">
        <v>2</v>
      </c>
      <c r="S51" s="1">
        <v>1</v>
      </c>
      <c r="T51" s="1">
        <v>1</v>
      </c>
      <c r="U51" s="1">
        <v>5</v>
      </c>
      <c r="V51" s="1">
        <v>2</v>
      </c>
      <c r="W51" s="1">
        <v>3</v>
      </c>
    </row>
    <row r="52" spans="1:23" x14ac:dyDescent="0.15">
      <c r="A52" s="1" t="s">
        <v>67</v>
      </c>
      <c r="B52" s="1">
        <v>185</v>
      </c>
      <c r="C52" s="1">
        <v>79</v>
      </c>
      <c r="D52" s="1">
        <v>106</v>
      </c>
      <c r="E52" s="1">
        <v>18</v>
      </c>
      <c r="F52" s="1">
        <v>11</v>
      </c>
      <c r="G52" s="1">
        <v>7</v>
      </c>
      <c r="H52" s="3">
        <f t="shared" si="40"/>
        <v>9.7297297297297298</v>
      </c>
      <c r="I52" s="3">
        <f t="shared" si="41"/>
        <v>13.924050632911392</v>
      </c>
      <c r="J52" s="3">
        <f t="shared" si="42"/>
        <v>6.6037735849056602</v>
      </c>
      <c r="K52" s="4"/>
      <c r="L52" s="4"/>
      <c r="M52" s="4"/>
      <c r="N52" s="1" t="s">
        <v>67</v>
      </c>
      <c r="O52" s="1">
        <v>156</v>
      </c>
      <c r="P52" s="1">
        <v>67</v>
      </c>
      <c r="Q52" s="1">
        <v>89</v>
      </c>
      <c r="R52" s="1">
        <v>4</v>
      </c>
      <c r="S52" s="1">
        <v>0</v>
      </c>
      <c r="T52" s="1">
        <v>4</v>
      </c>
      <c r="U52" s="1">
        <v>7</v>
      </c>
      <c r="V52" s="1">
        <v>1</v>
      </c>
      <c r="W52" s="1">
        <v>6</v>
      </c>
    </row>
    <row r="53" spans="1:23" x14ac:dyDescent="0.15">
      <c r="A53" s="1" t="s">
        <v>68</v>
      </c>
      <c r="B53" s="1">
        <v>129</v>
      </c>
      <c r="C53" s="1">
        <v>67</v>
      </c>
      <c r="D53" s="1">
        <v>62</v>
      </c>
      <c r="E53" s="1">
        <v>10</v>
      </c>
      <c r="F53" s="1">
        <v>6</v>
      </c>
      <c r="G53" s="1">
        <v>4</v>
      </c>
      <c r="H53" s="3">
        <f t="shared" si="40"/>
        <v>7.7519379844961236</v>
      </c>
      <c r="I53" s="3">
        <f t="shared" si="41"/>
        <v>8.9552238805970141</v>
      </c>
      <c r="J53" s="3">
        <f t="shared" si="42"/>
        <v>6.4516129032258061</v>
      </c>
      <c r="K53" s="4">
        <f>K51*50</f>
        <v>370.68855797378131</v>
      </c>
      <c r="L53" s="4">
        <f t="shared" ref="L53:M53" si="47">L51*50</f>
        <v>540.9356725146198</v>
      </c>
      <c r="M53" s="4">
        <f t="shared" si="47"/>
        <v>251.41242937853104</v>
      </c>
      <c r="N53" s="1" t="s">
        <v>68</v>
      </c>
      <c r="O53" s="1">
        <v>111</v>
      </c>
      <c r="P53" s="1">
        <v>59</v>
      </c>
      <c r="Q53" s="1">
        <v>52</v>
      </c>
      <c r="R53" s="1">
        <v>4</v>
      </c>
      <c r="S53" s="1">
        <v>2</v>
      </c>
      <c r="T53" s="1">
        <v>2</v>
      </c>
      <c r="U53" s="1">
        <v>4</v>
      </c>
      <c r="V53" s="1">
        <v>0</v>
      </c>
      <c r="W53" s="1">
        <v>4</v>
      </c>
    </row>
    <row r="54" spans="1:23" x14ac:dyDescent="0.15">
      <c r="A54" s="1" t="s">
        <v>69</v>
      </c>
      <c r="B54" s="1">
        <v>140</v>
      </c>
      <c r="C54" s="1">
        <v>60</v>
      </c>
      <c r="D54" s="1">
        <v>80</v>
      </c>
      <c r="E54" s="1">
        <v>9</v>
      </c>
      <c r="F54" s="1">
        <v>6</v>
      </c>
      <c r="G54" s="1">
        <v>3</v>
      </c>
      <c r="H54" s="3">
        <f t="shared" si="40"/>
        <v>6.4285714285714279</v>
      </c>
      <c r="I54" s="3">
        <f t="shared" si="41"/>
        <v>10</v>
      </c>
      <c r="J54" s="3">
        <f t="shared" si="42"/>
        <v>3.75</v>
      </c>
      <c r="K54" s="4"/>
      <c r="L54" s="4"/>
      <c r="M54" s="4"/>
      <c r="N54" s="1" t="s">
        <v>69</v>
      </c>
      <c r="O54" s="1">
        <v>120</v>
      </c>
      <c r="P54" s="1">
        <v>50</v>
      </c>
      <c r="Q54" s="1">
        <v>70</v>
      </c>
      <c r="R54" s="1">
        <v>5</v>
      </c>
      <c r="S54" s="1">
        <v>2</v>
      </c>
      <c r="T54" s="1">
        <v>3</v>
      </c>
      <c r="U54" s="1">
        <v>6</v>
      </c>
      <c r="V54" s="1">
        <v>2</v>
      </c>
      <c r="W54" s="1">
        <v>4</v>
      </c>
    </row>
    <row r="55" spans="1:23" x14ac:dyDescent="0.15">
      <c r="A55" s="1" t="s">
        <v>70</v>
      </c>
      <c r="B55" s="1">
        <v>97</v>
      </c>
      <c r="C55" s="1">
        <v>38</v>
      </c>
      <c r="D55" s="1">
        <v>59</v>
      </c>
      <c r="E55" s="1">
        <v>6</v>
      </c>
      <c r="F55" s="1">
        <v>4</v>
      </c>
      <c r="G55" s="1">
        <v>2</v>
      </c>
      <c r="H55" s="3">
        <f t="shared" si="40"/>
        <v>6.1855670103092786</v>
      </c>
      <c r="I55" s="3">
        <f t="shared" si="41"/>
        <v>10.526315789473683</v>
      </c>
      <c r="J55" s="3">
        <f t="shared" si="42"/>
        <v>3.3898305084745761</v>
      </c>
      <c r="K55" s="4">
        <f>K49-K53</f>
        <v>2074.4713238555814</v>
      </c>
      <c r="L55" s="4">
        <f t="shared" ref="L55:M55" si="48">L49-L53</f>
        <v>2080.1510472938958</v>
      </c>
      <c r="M55" s="4">
        <f t="shared" si="48"/>
        <v>2035.4404514464816</v>
      </c>
      <c r="N55" s="1" t="s">
        <v>70</v>
      </c>
      <c r="O55" s="1">
        <v>86</v>
      </c>
      <c r="P55" s="1">
        <v>34</v>
      </c>
      <c r="Q55" s="1">
        <v>52</v>
      </c>
      <c r="R55" s="1">
        <v>4</v>
      </c>
      <c r="S55" s="1">
        <v>0</v>
      </c>
      <c r="T55" s="1">
        <v>4</v>
      </c>
      <c r="U55" s="1">
        <v>1</v>
      </c>
      <c r="V55" s="1">
        <v>0</v>
      </c>
      <c r="W55" s="1">
        <v>1</v>
      </c>
    </row>
    <row r="56" spans="1:23" x14ac:dyDescent="0.15">
      <c r="A56" s="1" t="s">
        <v>71</v>
      </c>
      <c r="B56" s="1">
        <v>81</v>
      </c>
      <c r="C56" s="1">
        <v>36</v>
      </c>
      <c r="D56" s="1">
        <v>45</v>
      </c>
      <c r="E56" s="1">
        <v>7</v>
      </c>
      <c r="F56" s="1">
        <v>4</v>
      </c>
      <c r="G56" s="1">
        <v>3</v>
      </c>
      <c r="H56" s="3">
        <f t="shared" si="40"/>
        <v>8.6419753086419746</v>
      </c>
      <c r="I56" s="3">
        <f t="shared" si="41"/>
        <v>11.111111111111111</v>
      </c>
      <c r="J56" s="3">
        <f t="shared" si="42"/>
        <v>6.666666666666667</v>
      </c>
      <c r="K56" s="4">
        <f>100-K51</f>
        <v>92.58622884052437</v>
      </c>
      <c r="L56" s="4">
        <f t="shared" ref="L56:M56" si="49">100-L51</f>
        <v>89.181286549707607</v>
      </c>
      <c r="M56" s="4">
        <f t="shared" si="49"/>
        <v>94.971751412429384</v>
      </c>
      <c r="N56" s="1" t="s">
        <v>71</v>
      </c>
      <c r="O56" s="1">
        <v>61</v>
      </c>
      <c r="P56" s="1">
        <v>31</v>
      </c>
      <c r="Q56" s="1">
        <v>30</v>
      </c>
      <c r="R56" s="1">
        <v>10</v>
      </c>
      <c r="S56" s="1">
        <v>0</v>
      </c>
      <c r="T56" s="1">
        <v>10</v>
      </c>
      <c r="U56" s="1">
        <v>3</v>
      </c>
      <c r="V56" s="1">
        <v>1</v>
      </c>
      <c r="W56" s="1">
        <v>2</v>
      </c>
    </row>
    <row r="57" spans="1:23" x14ac:dyDescent="0.15">
      <c r="H57" s="3">
        <f>SUM(H49:H55)*5</f>
        <v>945.15988182936269</v>
      </c>
      <c r="I57" s="3">
        <f>SUM(I49:I55)*5</f>
        <v>1121.0867198085157</v>
      </c>
      <c r="J57" s="3">
        <f>SUM(J49:J55)*5</f>
        <v>786.85288082501245</v>
      </c>
      <c r="K57" s="6">
        <f>K55/K56</f>
        <v>22.405830217242841</v>
      </c>
      <c r="L57" s="6">
        <f t="shared" ref="L57:M57" si="50">L55/L56</f>
        <v>23.324972399164338</v>
      </c>
      <c r="M57" s="6">
        <f t="shared" si="50"/>
        <v>21.432061862345464</v>
      </c>
    </row>
    <row r="58" spans="1:23" x14ac:dyDescent="0.15">
      <c r="A58" s="1" t="s">
        <v>76</v>
      </c>
      <c r="N58" s="1" t="s">
        <v>76</v>
      </c>
    </row>
    <row r="59" spans="1:23" x14ac:dyDescent="0.15">
      <c r="A59" s="1" t="s">
        <v>0</v>
      </c>
      <c r="B59" s="1">
        <v>2537</v>
      </c>
      <c r="C59" s="1">
        <v>1226</v>
      </c>
      <c r="D59" s="1">
        <v>1311</v>
      </c>
      <c r="E59" s="1">
        <v>860</v>
      </c>
      <c r="F59" s="1">
        <v>476</v>
      </c>
      <c r="G59" s="1">
        <v>384</v>
      </c>
      <c r="N59" s="1" t="s">
        <v>0</v>
      </c>
      <c r="O59" s="1">
        <v>1461</v>
      </c>
      <c r="P59" s="1">
        <v>691</v>
      </c>
      <c r="Q59" s="1">
        <v>770</v>
      </c>
      <c r="R59" s="1">
        <v>82</v>
      </c>
      <c r="S59" s="1">
        <v>19</v>
      </c>
      <c r="T59" s="1">
        <v>63</v>
      </c>
      <c r="U59" s="1">
        <v>134</v>
      </c>
      <c r="V59" s="1">
        <v>40</v>
      </c>
      <c r="W59" s="1">
        <v>94</v>
      </c>
    </row>
    <row r="60" spans="1:23" x14ac:dyDescent="0.15">
      <c r="A60" s="1" t="s">
        <v>64</v>
      </c>
      <c r="B60" s="1">
        <v>594</v>
      </c>
      <c r="C60" s="1">
        <v>286</v>
      </c>
      <c r="D60" s="1">
        <v>308</v>
      </c>
      <c r="E60" s="1">
        <v>541</v>
      </c>
      <c r="F60" s="1">
        <v>272</v>
      </c>
      <c r="G60" s="1">
        <v>269</v>
      </c>
      <c r="H60" s="3">
        <f t="shared" ref="H60:H67" si="51">E60/B60*100</f>
        <v>91.07744107744108</v>
      </c>
      <c r="I60" s="3">
        <f t="shared" ref="I60:I67" si="52">F60/C60*100</f>
        <v>95.104895104895107</v>
      </c>
      <c r="J60" s="3">
        <f t="shared" ref="J60:J67" si="53">G60/D60*100</f>
        <v>87.337662337662337</v>
      </c>
      <c r="K60" s="4">
        <f>H68+1500</f>
        <v>2358.3243115958408</v>
      </c>
      <c r="L60" s="4">
        <f t="shared" ref="L60" si="54">I68+1500</f>
        <v>2497.1237397908076</v>
      </c>
      <c r="M60" s="4">
        <f t="shared" ref="M60" si="55">J68+1500</f>
        <v>2221.2924424251514</v>
      </c>
      <c r="N60" s="1" t="s">
        <v>64</v>
      </c>
      <c r="O60" s="1">
        <v>44</v>
      </c>
      <c r="P60" s="1">
        <v>14</v>
      </c>
      <c r="Q60" s="1">
        <v>30</v>
      </c>
      <c r="R60" s="1">
        <v>0</v>
      </c>
      <c r="S60" s="1">
        <v>0</v>
      </c>
      <c r="T60" s="1">
        <v>0</v>
      </c>
      <c r="U60" s="1">
        <v>9</v>
      </c>
      <c r="V60" s="1">
        <v>0</v>
      </c>
      <c r="W60" s="1">
        <v>9</v>
      </c>
    </row>
    <row r="61" spans="1:23" x14ac:dyDescent="0.15">
      <c r="A61" s="1" t="s">
        <v>65</v>
      </c>
      <c r="B61" s="1">
        <v>442</v>
      </c>
      <c r="C61" s="1">
        <v>225</v>
      </c>
      <c r="D61" s="1">
        <v>217</v>
      </c>
      <c r="E61" s="1">
        <v>190</v>
      </c>
      <c r="F61" s="1">
        <v>130</v>
      </c>
      <c r="G61" s="1">
        <v>60</v>
      </c>
      <c r="H61" s="3">
        <f t="shared" si="51"/>
        <v>42.986425339366519</v>
      </c>
      <c r="I61" s="3">
        <f t="shared" si="52"/>
        <v>57.777777777777771</v>
      </c>
      <c r="J61" s="3">
        <f t="shared" si="53"/>
        <v>27.649769585253459</v>
      </c>
      <c r="K61" s="5"/>
      <c r="L61" s="5"/>
      <c r="M61" s="5"/>
      <c r="N61" s="1" t="s">
        <v>65</v>
      </c>
      <c r="O61" s="1">
        <v>214</v>
      </c>
      <c r="P61" s="1">
        <v>85</v>
      </c>
      <c r="Q61" s="1">
        <v>129</v>
      </c>
      <c r="R61" s="1">
        <v>8</v>
      </c>
      <c r="S61" s="1">
        <v>1</v>
      </c>
      <c r="T61" s="1">
        <v>7</v>
      </c>
      <c r="U61" s="1">
        <v>30</v>
      </c>
      <c r="V61" s="1">
        <v>9</v>
      </c>
      <c r="W61" s="1">
        <v>21</v>
      </c>
    </row>
    <row r="62" spans="1:23" x14ac:dyDescent="0.15">
      <c r="A62" s="1" t="s">
        <v>66</v>
      </c>
      <c r="B62" s="1">
        <v>382</v>
      </c>
      <c r="C62" s="1">
        <v>166</v>
      </c>
      <c r="D62" s="1">
        <v>216</v>
      </c>
      <c r="E62" s="1">
        <v>62</v>
      </c>
      <c r="F62" s="1">
        <v>32</v>
      </c>
      <c r="G62" s="1">
        <v>30</v>
      </c>
      <c r="H62" s="3">
        <f t="shared" si="51"/>
        <v>16.230366492146597</v>
      </c>
      <c r="I62" s="3">
        <f t="shared" si="52"/>
        <v>19.277108433734941</v>
      </c>
      <c r="J62" s="3">
        <f t="shared" si="53"/>
        <v>13.888888888888889</v>
      </c>
      <c r="K62" s="4">
        <f>(H66+H67)/2</f>
        <v>3.2817725752508364</v>
      </c>
      <c r="L62" s="4">
        <f t="shared" ref="L62" si="56">(I66+I67)/2</f>
        <v>4.5808193077167356</v>
      </c>
      <c r="M62" s="4">
        <f t="shared" ref="M62" si="57">(J66+J67)/2</f>
        <v>2.2347066167290888</v>
      </c>
      <c r="N62" s="1" t="s">
        <v>66</v>
      </c>
      <c r="O62" s="1">
        <v>284</v>
      </c>
      <c r="P62" s="1">
        <v>127</v>
      </c>
      <c r="Q62" s="1">
        <v>157</v>
      </c>
      <c r="R62" s="1">
        <v>8</v>
      </c>
      <c r="S62" s="1">
        <v>2</v>
      </c>
      <c r="T62" s="1">
        <v>6</v>
      </c>
      <c r="U62" s="1">
        <v>28</v>
      </c>
      <c r="V62" s="1">
        <v>5</v>
      </c>
      <c r="W62" s="1">
        <v>23</v>
      </c>
    </row>
    <row r="63" spans="1:23" x14ac:dyDescent="0.15">
      <c r="A63" s="1" t="s">
        <v>67</v>
      </c>
      <c r="B63" s="1">
        <v>348</v>
      </c>
      <c r="C63" s="1">
        <v>174</v>
      </c>
      <c r="D63" s="1">
        <v>174</v>
      </c>
      <c r="E63" s="1">
        <v>41</v>
      </c>
      <c r="F63" s="1">
        <v>24</v>
      </c>
      <c r="G63" s="1">
        <v>17</v>
      </c>
      <c r="H63" s="3">
        <f t="shared" si="51"/>
        <v>11.781609195402298</v>
      </c>
      <c r="I63" s="3">
        <f t="shared" si="52"/>
        <v>13.793103448275861</v>
      </c>
      <c r="J63" s="3">
        <f t="shared" si="53"/>
        <v>9.7701149425287355</v>
      </c>
      <c r="K63" s="4"/>
      <c r="L63" s="4"/>
      <c r="M63" s="4"/>
      <c r="N63" s="1" t="s">
        <v>67</v>
      </c>
      <c r="O63" s="1">
        <v>278</v>
      </c>
      <c r="P63" s="1">
        <v>142</v>
      </c>
      <c r="Q63" s="1">
        <v>136</v>
      </c>
      <c r="R63" s="1">
        <v>6</v>
      </c>
      <c r="S63" s="1">
        <v>2</v>
      </c>
      <c r="T63" s="1">
        <v>4</v>
      </c>
      <c r="U63" s="1">
        <v>23</v>
      </c>
      <c r="V63" s="1">
        <v>6</v>
      </c>
      <c r="W63" s="1">
        <v>17</v>
      </c>
    </row>
    <row r="64" spans="1:23" x14ac:dyDescent="0.15">
      <c r="A64" s="1" t="s">
        <v>68</v>
      </c>
      <c r="B64" s="1">
        <v>225</v>
      </c>
      <c r="C64" s="1">
        <v>107</v>
      </c>
      <c r="D64" s="1">
        <v>118</v>
      </c>
      <c r="E64" s="1">
        <v>10</v>
      </c>
      <c r="F64" s="1">
        <v>6</v>
      </c>
      <c r="G64" s="1">
        <v>4</v>
      </c>
      <c r="H64" s="3">
        <f t="shared" si="51"/>
        <v>4.4444444444444446</v>
      </c>
      <c r="I64" s="3">
        <f t="shared" si="52"/>
        <v>5.6074766355140184</v>
      </c>
      <c r="J64" s="3">
        <f t="shared" si="53"/>
        <v>3.3898305084745761</v>
      </c>
      <c r="K64" s="4">
        <f>K62*50</f>
        <v>164.08862876254182</v>
      </c>
      <c r="L64" s="4">
        <f t="shared" ref="L64:M64" si="58">L62*50</f>
        <v>229.04096538583678</v>
      </c>
      <c r="M64" s="4">
        <f t="shared" si="58"/>
        <v>111.73533083645444</v>
      </c>
      <c r="N64" s="1" t="s">
        <v>68</v>
      </c>
      <c r="O64" s="1">
        <v>190</v>
      </c>
      <c r="P64" s="1">
        <v>93</v>
      </c>
      <c r="Q64" s="1">
        <v>97</v>
      </c>
      <c r="R64" s="1">
        <v>8</v>
      </c>
      <c r="S64" s="1">
        <v>2</v>
      </c>
      <c r="T64" s="1">
        <v>6</v>
      </c>
      <c r="U64" s="1">
        <v>17</v>
      </c>
      <c r="V64" s="1">
        <v>6</v>
      </c>
      <c r="W64" s="1">
        <v>11</v>
      </c>
    </row>
    <row r="65" spans="1:23" x14ac:dyDescent="0.15">
      <c r="A65" s="1" t="s">
        <v>69</v>
      </c>
      <c r="B65" s="1">
        <v>206</v>
      </c>
      <c r="C65" s="1">
        <v>107</v>
      </c>
      <c r="D65" s="1">
        <v>99</v>
      </c>
      <c r="E65" s="1">
        <v>5</v>
      </c>
      <c r="F65" s="1">
        <v>5</v>
      </c>
      <c r="G65" s="1">
        <v>0</v>
      </c>
      <c r="H65" s="3">
        <f t="shared" si="51"/>
        <v>2.4271844660194173</v>
      </c>
      <c r="I65" s="3">
        <f t="shared" si="52"/>
        <v>4.6728971962616823</v>
      </c>
      <c r="J65" s="3">
        <f t="shared" si="53"/>
        <v>0</v>
      </c>
      <c r="K65" s="4"/>
      <c r="L65" s="4"/>
      <c r="M65" s="4"/>
      <c r="N65" s="1" t="s">
        <v>69</v>
      </c>
      <c r="O65" s="1">
        <v>176</v>
      </c>
      <c r="P65" s="1">
        <v>91</v>
      </c>
      <c r="Q65" s="1">
        <v>85</v>
      </c>
      <c r="R65" s="1">
        <v>12</v>
      </c>
      <c r="S65" s="1">
        <v>5</v>
      </c>
      <c r="T65" s="1">
        <v>7</v>
      </c>
      <c r="U65" s="1">
        <v>13</v>
      </c>
      <c r="V65" s="1">
        <v>6</v>
      </c>
      <c r="W65" s="1">
        <v>7</v>
      </c>
    </row>
    <row r="66" spans="1:23" x14ac:dyDescent="0.15">
      <c r="A66" s="1" t="s">
        <v>70</v>
      </c>
      <c r="B66" s="1">
        <v>184</v>
      </c>
      <c r="C66" s="1">
        <v>94</v>
      </c>
      <c r="D66" s="1">
        <v>90</v>
      </c>
      <c r="E66" s="1">
        <v>5</v>
      </c>
      <c r="F66" s="1">
        <v>3</v>
      </c>
      <c r="G66" s="1">
        <v>2</v>
      </c>
      <c r="H66" s="3">
        <f t="shared" si="51"/>
        <v>2.7173913043478262</v>
      </c>
      <c r="I66" s="3">
        <f t="shared" si="52"/>
        <v>3.1914893617021276</v>
      </c>
      <c r="J66" s="3">
        <f t="shared" si="53"/>
        <v>2.2222222222222223</v>
      </c>
      <c r="K66" s="4">
        <f>K60-K64</f>
        <v>2194.2356828332991</v>
      </c>
      <c r="L66" s="4">
        <f t="shared" ref="L66:M66" si="59">L60-L64</f>
        <v>2268.0827744049707</v>
      </c>
      <c r="M66" s="4">
        <f t="shared" si="59"/>
        <v>2109.5571115886969</v>
      </c>
      <c r="N66" s="1" t="s">
        <v>70</v>
      </c>
      <c r="O66" s="1">
        <v>161</v>
      </c>
      <c r="P66" s="1">
        <v>87</v>
      </c>
      <c r="Q66" s="1">
        <v>74</v>
      </c>
      <c r="R66" s="1">
        <v>11</v>
      </c>
      <c r="S66" s="1">
        <v>1</v>
      </c>
      <c r="T66" s="1">
        <v>10</v>
      </c>
      <c r="U66" s="1">
        <v>7</v>
      </c>
      <c r="V66" s="1">
        <v>3</v>
      </c>
      <c r="W66" s="1">
        <v>4</v>
      </c>
    </row>
    <row r="67" spans="1:23" x14ac:dyDescent="0.15">
      <c r="A67" s="1" t="s">
        <v>71</v>
      </c>
      <c r="B67" s="1">
        <v>156</v>
      </c>
      <c r="C67" s="1">
        <v>67</v>
      </c>
      <c r="D67" s="1">
        <v>89</v>
      </c>
      <c r="E67" s="1">
        <v>6</v>
      </c>
      <c r="F67" s="1">
        <v>4</v>
      </c>
      <c r="G67" s="1">
        <v>2</v>
      </c>
      <c r="H67" s="3">
        <f t="shared" si="51"/>
        <v>3.8461538461538463</v>
      </c>
      <c r="I67" s="3">
        <f t="shared" si="52"/>
        <v>5.9701492537313428</v>
      </c>
      <c r="J67" s="3">
        <f t="shared" si="53"/>
        <v>2.2471910112359552</v>
      </c>
      <c r="K67" s="4">
        <f>100-K62</f>
        <v>96.718227424749159</v>
      </c>
      <c r="L67" s="4">
        <f t="shared" ref="L67:M67" si="60">100-L62</f>
        <v>95.419180692283263</v>
      </c>
      <c r="M67" s="4">
        <f t="shared" si="60"/>
        <v>97.765293383270915</v>
      </c>
      <c r="N67" s="1" t="s">
        <v>71</v>
      </c>
      <c r="O67" s="1">
        <v>114</v>
      </c>
      <c r="P67" s="1">
        <v>52</v>
      </c>
      <c r="Q67" s="1">
        <v>62</v>
      </c>
      <c r="R67" s="1">
        <v>29</v>
      </c>
      <c r="S67" s="1">
        <v>6</v>
      </c>
      <c r="T67" s="1">
        <v>23</v>
      </c>
      <c r="U67" s="1">
        <v>7</v>
      </c>
      <c r="V67" s="1">
        <v>5</v>
      </c>
      <c r="W67" s="1">
        <v>2</v>
      </c>
    </row>
    <row r="68" spans="1:23" x14ac:dyDescent="0.15">
      <c r="H68" s="3">
        <f>SUM(H60:H66)*5</f>
        <v>858.32431159584087</v>
      </c>
      <c r="I68" s="3">
        <f>SUM(I60:I66)*5</f>
        <v>997.12373979080769</v>
      </c>
      <c r="J68" s="3">
        <f>SUM(J60:J66)*5</f>
        <v>721.29244242515119</v>
      </c>
      <c r="K68" s="6">
        <f>K66/K67</f>
        <v>22.686888927327647</v>
      </c>
      <c r="L68" s="6">
        <f t="shared" ref="L68:M68" si="61">L66/L67</f>
        <v>23.769673538900918</v>
      </c>
      <c r="M68" s="6">
        <f t="shared" si="61"/>
        <v>21.577770991987563</v>
      </c>
    </row>
    <row r="69" spans="1:23" x14ac:dyDescent="0.15">
      <c r="A69" s="10" t="s">
        <v>164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 t="s">
        <v>164</v>
      </c>
      <c r="O69" s="10"/>
      <c r="P69" s="10"/>
      <c r="Q69" s="10"/>
      <c r="R69" s="10"/>
      <c r="S69" s="10"/>
      <c r="T69" s="10"/>
      <c r="U69" s="10"/>
      <c r="V69" s="10"/>
      <c r="W69" s="10"/>
    </row>
    <row r="70" spans="1:23" x14ac:dyDescent="0.15">
      <c r="A70" s="1" t="s">
        <v>202</v>
      </c>
      <c r="N70" s="1" t="s">
        <v>202</v>
      </c>
    </row>
    <row r="71" spans="1:23" x14ac:dyDescent="0.15">
      <c r="A71" s="13"/>
      <c r="B71" s="32" t="s">
        <v>0</v>
      </c>
      <c r="C71" s="32"/>
      <c r="D71" s="32"/>
      <c r="E71" s="32" t="s">
        <v>60</v>
      </c>
      <c r="F71" s="32"/>
      <c r="G71" s="32"/>
      <c r="H71" s="25"/>
      <c r="I71" s="26"/>
      <c r="J71" s="13"/>
      <c r="K71" s="32" t="s">
        <v>210</v>
      </c>
      <c r="L71" s="32"/>
      <c r="M71" s="33"/>
      <c r="N71" s="13"/>
      <c r="O71" s="32" t="s">
        <v>61</v>
      </c>
      <c r="P71" s="32"/>
      <c r="Q71" s="32"/>
      <c r="R71" s="32" t="s">
        <v>62</v>
      </c>
      <c r="S71" s="32"/>
      <c r="T71" s="32"/>
      <c r="U71" s="32" t="s">
        <v>209</v>
      </c>
      <c r="V71" s="32"/>
      <c r="W71" s="33"/>
    </row>
    <row r="72" spans="1:23" s="2" customFormat="1" x14ac:dyDescent="0.15">
      <c r="A72" s="24"/>
      <c r="B72" s="8" t="s">
        <v>0</v>
      </c>
      <c r="C72" s="8" t="s">
        <v>43</v>
      </c>
      <c r="D72" s="8" t="s">
        <v>44</v>
      </c>
      <c r="E72" s="8" t="s">
        <v>0</v>
      </c>
      <c r="F72" s="8" t="s">
        <v>43</v>
      </c>
      <c r="G72" s="8" t="s">
        <v>44</v>
      </c>
      <c r="H72" s="27"/>
      <c r="I72" s="28"/>
      <c r="J72" s="24"/>
      <c r="K72" s="8" t="s">
        <v>0</v>
      </c>
      <c r="L72" s="8" t="s">
        <v>43</v>
      </c>
      <c r="M72" s="23" t="s">
        <v>44</v>
      </c>
      <c r="N72" s="24"/>
      <c r="O72" s="8" t="s">
        <v>0</v>
      </c>
      <c r="P72" s="8" t="s">
        <v>43</v>
      </c>
      <c r="Q72" s="8" t="s">
        <v>44</v>
      </c>
      <c r="R72" s="8" t="s">
        <v>0</v>
      </c>
      <c r="S72" s="8" t="s">
        <v>43</v>
      </c>
      <c r="T72" s="8" t="s">
        <v>44</v>
      </c>
      <c r="U72" s="8" t="s">
        <v>0</v>
      </c>
      <c r="V72" s="8" t="s">
        <v>43</v>
      </c>
      <c r="W72" s="23" t="s">
        <v>44</v>
      </c>
    </row>
    <row r="73" spans="1:23" x14ac:dyDescent="0.15">
      <c r="A73" s="1" t="s">
        <v>77</v>
      </c>
      <c r="N73" s="1" t="s">
        <v>77</v>
      </c>
    </row>
    <row r="74" spans="1:23" x14ac:dyDescent="0.15">
      <c r="A74" s="1" t="s">
        <v>0</v>
      </c>
      <c r="B74" s="1">
        <v>1856</v>
      </c>
      <c r="C74" s="1">
        <v>889</v>
      </c>
      <c r="D74" s="1">
        <v>967</v>
      </c>
      <c r="E74" s="1">
        <v>598</v>
      </c>
      <c r="F74" s="1">
        <v>340</v>
      </c>
      <c r="G74" s="1">
        <v>258</v>
      </c>
      <c r="N74" s="1" t="s">
        <v>0</v>
      </c>
      <c r="O74" s="1">
        <v>1122</v>
      </c>
      <c r="P74" s="1">
        <v>525</v>
      </c>
      <c r="Q74" s="1">
        <v>597</v>
      </c>
      <c r="R74" s="1">
        <v>73</v>
      </c>
      <c r="S74" s="1">
        <v>11</v>
      </c>
      <c r="T74" s="1">
        <v>62</v>
      </c>
      <c r="U74" s="1">
        <v>62</v>
      </c>
      <c r="V74" s="1">
        <v>13</v>
      </c>
      <c r="W74" s="1">
        <v>49</v>
      </c>
    </row>
    <row r="75" spans="1:23" x14ac:dyDescent="0.15">
      <c r="A75" s="1" t="s">
        <v>64</v>
      </c>
      <c r="B75" s="1">
        <v>396</v>
      </c>
      <c r="C75" s="1">
        <v>186</v>
      </c>
      <c r="D75" s="1">
        <v>210</v>
      </c>
      <c r="E75" s="1">
        <v>356</v>
      </c>
      <c r="F75" s="1">
        <v>182</v>
      </c>
      <c r="G75" s="1">
        <v>174</v>
      </c>
      <c r="H75" s="3">
        <f t="shared" ref="H75:H82" si="62">E75/B75*100</f>
        <v>89.898989898989896</v>
      </c>
      <c r="I75" s="3">
        <f t="shared" ref="I75:I82" si="63">F75/C75*100</f>
        <v>97.849462365591393</v>
      </c>
      <c r="J75" s="3">
        <f t="shared" ref="J75:J82" si="64">G75/D75*100</f>
        <v>82.857142857142861</v>
      </c>
      <c r="K75" s="4">
        <f>H83+1500</f>
        <v>2385.5023874907506</v>
      </c>
      <c r="L75" s="4">
        <f t="shared" ref="L75" si="65">I83+1500</f>
        <v>2565.8486632082909</v>
      </c>
      <c r="M75" s="4">
        <f t="shared" ref="M75" si="66">J83+1500</f>
        <v>2213.7413283066576</v>
      </c>
      <c r="N75" s="1" t="s">
        <v>64</v>
      </c>
      <c r="O75" s="1">
        <v>35</v>
      </c>
      <c r="P75" s="1">
        <v>4</v>
      </c>
      <c r="Q75" s="1">
        <v>31</v>
      </c>
      <c r="R75" s="1">
        <v>0</v>
      </c>
      <c r="S75" s="1">
        <v>0</v>
      </c>
      <c r="T75" s="1">
        <v>0</v>
      </c>
      <c r="U75" s="1">
        <v>5</v>
      </c>
      <c r="V75" s="1">
        <v>0</v>
      </c>
      <c r="W75" s="1">
        <v>5</v>
      </c>
    </row>
    <row r="76" spans="1:23" x14ac:dyDescent="0.15">
      <c r="A76" s="1" t="s">
        <v>65</v>
      </c>
      <c r="B76" s="1">
        <v>321</v>
      </c>
      <c r="C76" s="1">
        <v>158</v>
      </c>
      <c r="D76" s="1">
        <v>163</v>
      </c>
      <c r="E76" s="1">
        <v>136</v>
      </c>
      <c r="F76" s="1">
        <v>90</v>
      </c>
      <c r="G76" s="1">
        <v>46</v>
      </c>
      <c r="H76" s="3">
        <f t="shared" si="62"/>
        <v>42.36760124610592</v>
      </c>
      <c r="I76" s="3">
        <f t="shared" si="63"/>
        <v>56.962025316455701</v>
      </c>
      <c r="J76" s="3">
        <f t="shared" si="64"/>
        <v>28.220858895705518</v>
      </c>
      <c r="K76" s="5"/>
      <c r="L76" s="5"/>
      <c r="M76" s="5"/>
      <c r="N76" s="1" t="s">
        <v>65</v>
      </c>
      <c r="O76" s="1">
        <v>161</v>
      </c>
      <c r="P76" s="1">
        <v>63</v>
      </c>
      <c r="Q76" s="1">
        <v>98</v>
      </c>
      <c r="R76" s="1">
        <v>10</v>
      </c>
      <c r="S76" s="1">
        <v>2</v>
      </c>
      <c r="T76" s="1">
        <v>8</v>
      </c>
      <c r="U76" s="1">
        <v>13</v>
      </c>
      <c r="V76" s="1">
        <v>3</v>
      </c>
      <c r="W76" s="1">
        <v>10</v>
      </c>
    </row>
    <row r="77" spans="1:23" x14ac:dyDescent="0.15">
      <c r="A77" s="1" t="s">
        <v>66</v>
      </c>
      <c r="B77" s="1">
        <v>278</v>
      </c>
      <c r="C77" s="1">
        <v>141</v>
      </c>
      <c r="D77" s="1">
        <v>137</v>
      </c>
      <c r="E77" s="1">
        <v>51</v>
      </c>
      <c r="F77" s="1">
        <v>37</v>
      </c>
      <c r="G77" s="1">
        <v>14</v>
      </c>
      <c r="H77" s="3">
        <f t="shared" si="62"/>
        <v>18.345323741007196</v>
      </c>
      <c r="I77" s="3">
        <f t="shared" si="63"/>
        <v>26.24113475177305</v>
      </c>
      <c r="J77" s="3">
        <f t="shared" si="64"/>
        <v>10.218978102189782</v>
      </c>
      <c r="K77" s="4">
        <f>(H81+H82)/2</f>
        <v>5.5375524208921085</v>
      </c>
      <c r="L77" s="4">
        <f t="shared" ref="L77" si="67">(I81+I82)/2</f>
        <v>6.5021770682148041</v>
      </c>
      <c r="M77" s="4">
        <f t="shared" ref="M77" si="68">(J81+J82)/2</f>
        <v>4.5176630434782608</v>
      </c>
      <c r="N77" s="1" t="s">
        <v>66</v>
      </c>
      <c r="O77" s="1">
        <v>211</v>
      </c>
      <c r="P77" s="1">
        <v>99</v>
      </c>
      <c r="Q77" s="1">
        <v>112</v>
      </c>
      <c r="R77" s="1">
        <v>6</v>
      </c>
      <c r="S77" s="1">
        <v>2</v>
      </c>
      <c r="T77" s="1">
        <v>4</v>
      </c>
      <c r="U77" s="1">
        <v>10</v>
      </c>
      <c r="V77" s="1">
        <v>3</v>
      </c>
      <c r="W77" s="1">
        <v>7</v>
      </c>
    </row>
    <row r="78" spans="1:23" x14ac:dyDescent="0.15">
      <c r="A78" s="1" t="s">
        <v>67</v>
      </c>
      <c r="B78" s="1">
        <v>255</v>
      </c>
      <c r="C78" s="1">
        <v>118</v>
      </c>
      <c r="D78" s="1">
        <v>137</v>
      </c>
      <c r="E78" s="1">
        <v>18</v>
      </c>
      <c r="F78" s="1">
        <v>10</v>
      </c>
      <c r="G78" s="1">
        <v>8</v>
      </c>
      <c r="H78" s="3">
        <f t="shared" si="62"/>
        <v>7.0588235294117645</v>
      </c>
      <c r="I78" s="3">
        <f t="shared" si="63"/>
        <v>8.4745762711864394</v>
      </c>
      <c r="J78" s="3">
        <f t="shared" si="64"/>
        <v>5.8394160583941606</v>
      </c>
      <c r="K78" s="4"/>
      <c r="L78" s="4"/>
      <c r="M78" s="4"/>
      <c r="N78" s="1" t="s">
        <v>67</v>
      </c>
      <c r="O78" s="1">
        <v>216</v>
      </c>
      <c r="P78" s="1">
        <v>105</v>
      </c>
      <c r="Q78" s="1">
        <v>111</v>
      </c>
      <c r="R78" s="1">
        <v>11</v>
      </c>
      <c r="S78" s="1">
        <v>2</v>
      </c>
      <c r="T78" s="1">
        <v>9</v>
      </c>
      <c r="U78" s="1">
        <v>10</v>
      </c>
      <c r="V78" s="1">
        <v>1</v>
      </c>
      <c r="W78" s="1">
        <v>9</v>
      </c>
    </row>
    <row r="79" spans="1:23" x14ac:dyDescent="0.15">
      <c r="A79" s="1" t="s">
        <v>68</v>
      </c>
      <c r="B79" s="1">
        <v>219</v>
      </c>
      <c r="C79" s="1">
        <v>100</v>
      </c>
      <c r="D79" s="1">
        <v>119</v>
      </c>
      <c r="E79" s="1">
        <v>16</v>
      </c>
      <c r="F79" s="1">
        <v>10</v>
      </c>
      <c r="G79" s="1">
        <v>6</v>
      </c>
      <c r="H79" s="3">
        <f t="shared" si="62"/>
        <v>7.3059360730593603</v>
      </c>
      <c r="I79" s="3">
        <f t="shared" si="63"/>
        <v>10</v>
      </c>
      <c r="J79" s="3">
        <f t="shared" si="64"/>
        <v>5.0420168067226889</v>
      </c>
      <c r="K79" s="4">
        <f>K77*50</f>
        <v>276.87762104460541</v>
      </c>
      <c r="L79" s="4">
        <f t="shared" ref="L79:M79" si="69">L77*50</f>
        <v>325.10885341074021</v>
      </c>
      <c r="M79" s="4">
        <f t="shared" si="69"/>
        <v>225.88315217391303</v>
      </c>
      <c r="N79" s="1" t="s">
        <v>68</v>
      </c>
      <c r="O79" s="1">
        <v>186</v>
      </c>
      <c r="P79" s="1">
        <v>86</v>
      </c>
      <c r="Q79" s="1">
        <v>100</v>
      </c>
      <c r="R79" s="1">
        <v>11</v>
      </c>
      <c r="S79" s="1">
        <v>1</v>
      </c>
      <c r="T79" s="1">
        <v>10</v>
      </c>
      <c r="U79" s="1">
        <v>6</v>
      </c>
      <c r="V79" s="1">
        <v>3</v>
      </c>
      <c r="W79" s="1">
        <v>3</v>
      </c>
    </row>
    <row r="80" spans="1:23" x14ac:dyDescent="0.15">
      <c r="A80" s="1" t="s">
        <v>69</v>
      </c>
      <c r="B80" s="1">
        <v>136</v>
      </c>
      <c r="C80" s="1">
        <v>68</v>
      </c>
      <c r="D80" s="1">
        <v>68</v>
      </c>
      <c r="E80" s="1">
        <v>7</v>
      </c>
      <c r="F80" s="1">
        <v>3</v>
      </c>
      <c r="G80" s="1">
        <v>4</v>
      </c>
      <c r="H80" s="3">
        <f t="shared" si="62"/>
        <v>5.1470588235294112</v>
      </c>
      <c r="I80" s="3">
        <f t="shared" si="63"/>
        <v>4.4117647058823533</v>
      </c>
      <c r="J80" s="3">
        <f t="shared" si="64"/>
        <v>5.8823529411764701</v>
      </c>
      <c r="K80" s="4"/>
      <c r="L80" s="4"/>
      <c r="M80" s="4"/>
      <c r="N80" s="1" t="s">
        <v>69</v>
      </c>
      <c r="O80" s="1">
        <v>118</v>
      </c>
      <c r="P80" s="1">
        <v>64</v>
      </c>
      <c r="Q80" s="1">
        <v>54</v>
      </c>
      <c r="R80" s="1">
        <v>4</v>
      </c>
      <c r="S80" s="1">
        <v>0</v>
      </c>
      <c r="T80" s="1">
        <v>4</v>
      </c>
      <c r="U80" s="1">
        <v>7</v>
      </c>
      <c r="V80" s="1">
        <v>1</v>
      </c>
      <c r="W80" s="1">
        <v>6</v>
      </c>
    </row>
    <row r="81" spans="1:23" x14ac:dyDescent="0.15">
      <c r="A81" s="1" t="s">
        <v>70</v>
      </c>
      <c r="B81" s="1">
        <v>129</v>
      </c>
      <c r="C81" s="1">
        <v>65</v>
      </c>
      <c r="D81" s="1">
        <v>64</v>
      </c>
      <c r="E81" s="1">
        <v>9</v>
      </c>
      <c r="F81" s="1">
        <v>6</v>
      </c>
      <c r="G81" s="1">
        <v>3</v>
      </c>
      <c r="H81" s="3">
        <f t="shared" si="62"/>
        <v>6.9767441860465116</v>
      </c>
      <c r="I81" s="3">
        <f t="shared" si="63"/>
        <v>9.2307692307692317</v>
      </c>
      <c r="J81" s="3">
        <f t="shared" si="64"/>
        <v>4.6875</v>
      </c>
      <c r="K81" s="4">
        <f>K75-K79</f>
        <v>2108.6247664461453</v>
      </c>
      <c r="L81" s="4">
        <f t="shared" ref="L81:M81" si="70">L75-L79</f>
        <v>2240.7398097975506</v>
      </c>
      <c r="M81" s="4">
        <f t="shared" si="70"/>
        <v>1987.8581761327446</v>
      </c>
      <c r="N81" s="1" t="s">
        <v>70</v>
      </c>
      <c r="O81" s="1">
        <v>102</v>
      </c>
      <c r="P81" s="1">
        <v>56</v>
      </c>
      <c r="Q81" s="1">
        <v>46</v>
      </c>
      <c r="R81" s="1">
        <v>13</v>
      </c>
      <c r="S81" s="1">
        <v>3</v>
      </c>
      <c r="T81" s="1">
        <v>10</v>
      </c>
      <c r="U81" s="1">
        <v>5</v>
      </c>
      <c r="V81" s="1">
        <v>0</v>
      </c>
      <c r="W81" s="1">
        <v>5</v>
      </c>
    </row>
    <row r="82" spans="1:23" x14ac:dyDescent="0.15">
      <c r="A82" s="1" t="s">
        <v>71</v>
      </c>
      <c r="B82" s="1">
        <v>122</v>
      </c>
      <c r="C82" s="1">
        <v>53</v>
      </c>
      <c r="D82" s="1">
        <v>69</v>
      </c>
      <c r="E82" s="1">
        <v>5</v>
      </c>
      <c r="F82" s="1">
        <v>2</v>
      </c>
      <c r="G82" s="1">
        <v>3</v>
      </c>
      <c r="H82" s="3">
        <f t="shared" si="62"/>
        <v>4.0983606557377046</v>
      </c>
      <c r="I82" s="3">
        <f t="shared" si="63"/>
        <v>3.7735849056603774</v>
      </c>
      <c r="J82" s="3">
        <f t="shared" si="64"/>
        <v>4.3478260869565215</v>
      </c>
      <c r="K82" s="4">
        <f>100-K77</f>
        <v>94.462447579107888</v>
      </c>
      <c r="L82" s="4">
        <f t="shared" ref="L82:M82" si="71">100-L77</f>
        <v>93.497822931785194</v>
      </c>
      <c r="M82" s="4">
        <f t="shared" si="71"/>
        <v>95.482336956521735</v>
      </c>
      <c r="N82" s="1" t="s">
        <v>71</v>
      </c>
      <c r="O82" s="1">
        <v>93</v>
      </c>
      <c r="P82" s="1">
        <v>48</v>
      </c>
      <c r="Q82" s="1">
        <v>45</v>
      </c>
      <c r="R82" s="1">
        <v>18</v>
      </c>
      <c r="S82" s="1">
        <v>1</v>
      </c>
      <c r="T82" s="1">
        <v>17</v>
      </c>
      <c r="U82" s="1">
        <v>6</v>
      </c>
      <c r="V82" s="1">
        <v>2</v>
      </c>
      <c r="W82" s="1">
        <v>4</v>
      </c>
    </row>
    <row r="83" spans="1:23" x14ac:dyDescent="0.15">
      <c r="H83" s="3">
        <f>SUM(H75:H81)*5</f>
        <v>885.50238749075049</v>
      </c>
      <c r="I83" s="3">
        <f>SUM(I75:I81)*5</f>
        <v>1065.8486632082909</v>
      </c>
      <c r="J83" s="3">
        <f>SUM(J75:J81)*5</f>
        <v>713.74132830665746</v>
      </c>
      <c r="K83" s="6">
        <f>K81/K82</f>
        <v>22.322360054033858</v>
      </c>
      <c r="L83" s="6">
        <f t="shared" ref="L83:M83" si="72">L81/L82</f>
        <v>23.965689676350706</v>
      </c>
      <c r="M83" s="6">
        <f t="shared" si="72"/>
        <v>20.819119425595161</v>
      </c>
    </row>
    <row r="84" spans="1:23" x14ac:dyDescent="0.15">
      <c r="A84" s="1" t="s">
        <v>78</v>
      </c>
      <c r="N84" s="1" t="s">
        <v>78</v>
      </c>
    </row>
    <row r="85" spans="1:23" x14ac:dyDescent="0.15">
      <c r="A85" s="1" t="s">
        <v>0</v>
      </c>
      <c r="B85" s="1">
        <v>14028</v>
      </c>
      <c r="C85" s="1">
        <v>6846</v>
      </c>
      <c r="D85" s="1">
        <v>7182</v>
      </c>
      <c r="E85" s="1">
        <v>4999</v>
      </c>
      <c r="F85" s="1">
        <v>2828</v>
      </c>
      <c r="G85" s="1">
        <v>2171</v>
      </c>
      <c r="N85" s="1" t="s">
        <v>0</v>
      </c>
      <c r="O85" s="1">
        <v>8199</v>
      </c>
      <c r="P85" s="1">
        <v>3836</v>
      </c>
      <c r="Q85" s="1">
        <v>4363</v>
      </c>
      <c r="R85" s="1">
        <v>376</v>
      </c>
      <c r="S85" s="1">
        <v>62</v>
      </c>
      <c r="T85" s="1">
        <v>314</v>
      </c>
      <c r="U85" s="1">
        <v>454</v>
      </c>
      <c r="V85" s="1">
        <v>120</v>
      </c>
      <c r="W85" s="1">
        <v>334</v>
      </c>
    </row>
    <row r="86" spans="1:23" x14ac:dyDescent="0.15">
      <c r="A86" s="1" t="s">
        <v>64</v>
      </c>
      <c r="B86" s="1">
        <v>2532</v>
      </c>
      <c r="C86" s="1">
        <v>1249</v>
      </c>
      <c r="D86" s="1">
        <v>1283</v>
      </c>
      <c r="E86" s="1">
        <v>2247</v>
      </c>
      <c r="F86" s="1">
        <v>1166</v>
      </c>
      <c r="G86" s="1">
        <v>1081</v>
      </c>
      <c r="H86" s="3">
        <f t="shared" ref="H86:H93" si="73">E86/B86*100</f>
        <v>88.744075829383888</v>
      </c>
      <c r="I86" s="3">
        <f t="shared" ref="I86:I93" si="74">F86/C86*100</f>
        <v>93.354683746997608</v>
      </c>
      <c r="J86" s="3">
        <f t="shared" ref="J86:J93" si="75">G86/D86*100</f>
        <v>84.255650818394386</v>
      </c>
      <c r="K86" s="4">
        <f>H94+1500</f>
        <v>2529.0857965835812</v>
      </c>
      <c r="L86" s="4">
        <f t="shared" ref="L86" si="76">I94+1500</f>
        <v>2700.5849141563026</v>
      </c>
      <c r="M86" s="4">
        <f t="shared" ref="M86" si="77">J94+1500</f>
        <v>2366.1399115028216</v>
      </c>
      <c r="N86" s="1" t="s">
        <v>64</v>
      </c>
      <c r="O86" s="1">
        <v>246</v>
      </c>
      <c r="P86" s="1">
        <v>80</v>
      </c>
      <c r="Q86" s="1">
        <v>166</v>
      </c>
      <c r="R86" s="1">
        <v>9</v>
      </c>
      <c r="S86" s="1">
        <v>0</v>
      </c>
      <c r="T86" s="1">
        <v>9</v>
      </c>
      <c r="U86" s="1">
        <v>30</v>
      </c>
      <c r="V86" s="1">
        <v>3</v>
      </c>
      <c r="W86" s="1">
        <v>27</v>
      </c>
    </row>
    <row r="87" spans="1:23" x14ac:dyDescent="0.15">
      <c r="A87" s="1" t="s">
        <v>65</v>
      </c>
      <c r="B87" s="1">
        <v>2889</v>
      </c>
      <c r="C87" s="1">
        <v>1407</v>
      </c>
      <c r="D87" s="1">
        <v>1482</v>
      </c>
      <c r="E87" s="1">
        <v>1596</v>
      </c>
      <c r="F87" s="1">
        <v>950</v>
      </c>
      <c r="G87" s="1">
        <v>646</v>
      </c>
      <c r="H87" s="3">
        <f t="shared" si="73"/>
        <v>55.244029075804782</v>
      </c>
      <c r="I87" s="3">
        <f t="shared" si="74"/>
        <v>67.51954513148543</v>
      </c>
      <c r="J87" s="3">
        <f t="shared" si="75"/>
        <v>43.589743589743591</v>
      </c>
      <c r="K87" s="5"/>
      <c r="L87" s="5"/>
      <c r="M87" s="5"/>
      <c r="N87" s="1" t="s">
        <v>65</v>
      </c>
      <c r="O87" s="1">
        <v>1165</v>
      </c>
      <c r="P87" s="1">
        <v>435</v>
      </c>
      <c r="Q87" s="1">
        <v>730</v>
      </c>
      <c r="R87" s="1">
        <v>35</v>
      </c>
      <c r="S87" s="1">
        <v>5</v>
      </c>
      <c r="T87" s="1">
        <v>30</v>
      </c>
      <c r="U87" s="1">
        <v>93</v>
      </c>
      <c r="V87" s="1">
        <v>17</v>
      </c>
      <c r="W87" s="1">
        <v>76</v>
      </c>
    </row>
    <row r="88" spans="1:23" x14ac:dyDescent="0.15">
      <c r="A88" s="1" t="s">
        <v>66</v>
      </c>
      <c r="B88" s="1">
        <v>2129</v>
      </c>
      <c r="C88" s="1">
        <v>1012</v>
      </c>
      <c r="D88" s="1">
        <v>1117</v>
      </c>
      <c r="E88" s="1">
        <v>530</v>
      </c>
      <c r="F88" s="1">
        <v>327</v>
      </c>
      <c r="G88" s="1">
        <v>203</v>
      </c>
      <c r="H88" s="3">
        <f t="shared" si="73"/>
        <v>24.89431658055425</v>
      </c>
      <c r="I88" s="3">
        <f t="shared" si="74"/>
        <v>32.312252964426882</v>
      </c>
      <c r="J88" s="3">
        <f t="shared" si="75"/>
        <v>18.173679498657116</v>
      </c>
      <c r="K88" s="4">
        <f>(H92+H93)/2</f>
        <v>7.5927598915902497</v>
      </c>
      <c r="L88" s="4">
        <f t="shared" ref="L88" si="78">(I92+I93)/2</f>
        <v>9.1508174841508172</v>
      </c>
      <c r="M88" s="4">
        <f t="shared" ref="M88" si="79">(J92+J93)/2</f>
        <v>5.9103550138386201</v>
      </c>
      <c r="N88" s="1" t="s">
        <v>66</v>
      </c>
      <c r="O88" s="1">
        <v>1468</v>
      </c>
      <c r="P88" s="1">
        <v>658</v>
      </c>
      <c r="Q88" s="1">
        <v>810</v>
      </c>
      <c r="R88" s="1">
        <v>48</v>
      </c>
      <c r="S88" s="1">
        <v>8</v>
      </c>
      <c r="T88" s="1">
        <v>40</v>
      </c>
      <c r="U88" s="1">
        <v>83</v>
      </c>
      <c r="V88" s="1">
        <v>19</v>
      </c>
      <c r="W88" s="1">
        <v>64</v>
      </c>
    </row>
    <row r="89" spans="1:23" x14ac:dyDescent="0.15">
      <c r="A89" s="1" t="s">
        <v>67</v>
      </c>
      <c r="B89" s="1">
        <v>2137</v>
      </c>
      <c r="C89" s="1">
        <v>996</v>
      </c>
      <c r="D89" s="1">
        <v>1141</v>
      </c>
      <c r="E89" s="1">
        <v>292</v>
      </c>
      <c r="F89" s="1">
        <v>177</v>
      </c>
      <c r="G89" s="1">
        <v>115</v>
      </c>
      <c r="H89" s="3">
        <f t="shared" si="73"/>
        <v>13.664014974262987</v>
      </c>
      <c r="I89" s="3">
        <f t="shared" si="74"/>
        <v>17.771084337349397</v>
      </c>
      <c r="J89" s="3">
        <f t="shared" si="75"/>
        <v>10.078878177037687</v>
      </c>
      <c r="K89" s="4"/>
      <c r="L89" s="4"/>
      <c r="M89" s="4"/>
      <c r="N89" s="1" t="s">
        <v>67</v>
      </c>
      <c r="O89" s="1">
        <v>1709</v>
      </c>
      <c r="P89" s="1">
        <v>788</v>
      </c>
      <c r="Q89" s="1">
        <v>921</v>
      </c>
      <c r="R89" s="1">
        <v>52</v>
      </c>
      <c r="S89" s="1">
        <v>10</v>
      </c>
      <c r="T89" s="1">
        <v>42</v>
      </c>
      <c r="U89" s="1">
        <v>84</v>
      </c>
      <c r="V89" s="1">
        <v>21</v>
      </c>
      <c r="W89" s="1">
        <v>63</v>
      </c>
    </row>
    <row r="90" spans="1:23" x14ac:dyDescent="0.15">
      <c r="A90" s="1" t="s">
        <v>68</v>
      </c>
      <c r="B90" s="1">
        <v>1534</v>
      </c>
      <c r="C90" s="1">
        <v>776</v>
      </c>
      <c r="D90" s="1">
        <v>758</v>
      </c>
      <c r="E90" s="1">
        <v>143</v>
      </c>
      <c r="F90" s="1">
        <v>88</v>
      </c>
      <c r="G90" s="1">
        <v>55</v>
      </c>
      <c r="H90" s="3">
        <f t="shared" si="73"/>
        <v>9.3220338983050848</v>
      </c>
      <c r="I90" s="3">
        <f t="shared" si="74"/>
        <v>11.340206185567011</v>
      </c>
      <c r="J90" s="3">
        <f t="shared" si="75"/>
        <v>7.2559366754617409</v>
      </c>
      <c r="K90" s="4">
        <f>K88*50</f>
        <v>379.63799457951251</v>
      </c>
      <c r="L90" s="4">
        <f t="shared" ref="L90:M90" si="80">L88*50</f>
        <v>457.54087420754087</v>
      </c>
      <c r="M90" s="4">
        <f t="shared" si="80"/>
        <v>295.51775069193098</v>
      </c>
      <c r="N90" s="1" t="s">
        <v>68</v>
      </c>
      <c r="O90" s="1">
        <v>1299</v>
      </c>
      <c r="P90" s="1">
        <v>668</v>
      </c>
      <c r="Q90" s="1">
        <v>631</v>
      </c>
      <c r="R90" s="1">
        <v>47</v>
      </c>
      <c r="S90" s="1">
        <v>9</v>
      </c>
      <c r="T90" s="1">
        <v>38</v>
      </c>
      <c r="U90" s="1">
        <v>45</v>
      </c>
      <c r="V90" s="1">
        <v>11</v>
      </c>
      <c r="W90" s="1">
        <v>34</v>
      </c>
    </row>
    <row r="91" spans="1:23" x14ac:dyDescent="0.15">
      <c r="A91" s="1" t="s">
        <v>69</v>
      </c>
      <c r="B91" s="1">
        <v>1209</v>
      </c>
      <c r="C91" s="1">
        <v>587</v>
      </c>
      <c r="D91" s="1">
        <v>622</v>
      </c>
      <c r="E91" s="1">
        <v>68</v>
      </c>
      <c r="F91" s="1">
        <v>43</v>
      </c>
      <c r="G91" s="1">
        <v>25</v>
      </c>
      <c r="H91" s="3">
        <f t="shared" si="73"/>
        <v>5.6244830438378832</v>
      </c>
      <c r="I91" s="3">
        <f t="shared" si="74"/>
        <v>7.3253833049403747</v>
      </c>
      <c r="J91" s="3">
        <f t="shared" si="75"/>
        <v>4.019292604501608</v>
      </c>
      <c r="K91" s="4"/>
      <c r="L91" s="4"/>
      <c r="M91" s="4"/>
      <c r="N91" s="1" t="s">
        <v>69</v>
      </c>
      <c r="O91" s="1">
        <v>1052</v>
      </c>
      <c r="P91" s="1">
        <v>526</v>
      </c>
      <c r="Q91" s="1">
        <v>526</v>
      </c>
      <c r="R91" s="1">
        <v>47</v>
      </c>
      <c r="S91" s="1">
        <v>6</v>
      </c>
      <c r="T91" s="1">
        <v>41</v>
      </c>
      <c r="U91" s="1">
        <v>42</v>
      </c>
      <c r="V91" s="1">
        <v>12</v>
      </c>
      <c r="W91" s="1">
        <v>30</v>
      </c>
    </row>
    <row r="92" spans="1:23" x14ac:dyDescent="0.15">
      <c r="A92" s="1" t="s">
        <v>70</v>
      </c>
      <c r="B92" s="1">
        <v>913</v>
      </c>
      <c r="C92" s="1">
        <v>486</v>
      </c>
      <c r="D92" s="1">
        <v>427</v>
      </c>
      <c r="E92" s="1">
        <v>76</v>
      </c>
      <c r="F92" s="1">
        <v>51</v>
      </c>
      <c r="G92" s="1">
        <v>25</v>
      </c>
      <c r="H92" s="3">
        <f t="shared" si="73"/>
        <v>8.3242059145673597</v>
      </c>
      <c r="I92" s="3">
        <f t="shared" si="74"/>
        <v>10.493827160493826</v>
      </c>
      <c r="J92" s="3">
        <f t="shared" si="75"/>
        <v>5.8548009367681502</v>
      </c>
      <c r="K92" s="4">
        <f>K86-K90</f>
        <v>2149.4478020040688</v>
      </c>
      <c r="L92" s="4">
        <f t="shared" ref="L92:M92" si="81">L86-L90</f>
        <v>2243.0440399487616</v>
      </c>
      <c r="M92" s="4">
        <f t="shared" si="81"/>
        <v>2070.6221608108908</v>
      </c>
      <c r="N92" s="1" t="s">
        <v>70</v>
      </c>
      <c r="O92" s="1">
        <v>752</v>
      </c>
      <c r="P92" s="1">
        <v>413</v>
      </c>
      <c r="Q92" s="1">
        <v>339</v>
      </c>
      <c r="R92" s="1">
        <v>54</v>
      </c>
      <c r="S92" s="1">
        <v>9</v>
      </c>
      <c r="T92" s="1">
        <v>45</v>
      </c>
      <c r="U92" s="1">
        <v>31</v>
      </c>
      <c r="V92" s="1">
        <v>13</v>
      </c>
      <c r="W92" s="1">
        <v>18</v>
      </c>
    </row>
    <row r="93" spans="1:23" x14ac:dyDescent="0.15">
      <c r="A93" s="1" t="s">
        <v>71</v>
      </c>
      <c r="B93" s="1">
        <v>685</v>
      </c>
      <c r="C93" s="1">
        <v>333</v>
      </c>
      <c r="D93" s="1">
        <v>352</v>
      </c>
      <c r="E93" s="1">
        <v>47</v>
      </c>
      <c r="F93" s="1">
        <v>26</v>
      </c>
      <c r="G93" s="1">
        <v>21</v>
      </c>
      <c r="H93" s="3">
        <f t="shared" si="73"/>
        <v>6.8613138686131396</v>
      </c>
      <c r="I93" s="3">
        <f t="shared" si="74"/>
        <v>7.8078078078078077</v>
      </c>
      <c r="J93" s="3">
        <f t="shared" si="75"/>
        <v>5.9659090909090908</v>
      </c>
      <c r="K93" s="4">
        <f>100-K88</f>
        <v>92.407240108409752</v>
      </c>
      <c r="L93" s="4">
        <f t="shared" ref="L93:M93" si="82">100-L88</f>
        <v>90.849182515849179</v>
      </c>
      <c r="M93" s="4">
        <f t="shared" si="82"/>
        <v>94.089644986161375</v>
      </c>
      <c r="N93" s="1" t="s">
        <v>71</v>
      </c>
      <c r="O93" s="1">
        <v>508</v>
      </c>
      <c r="P93" s="1">
        <v>268</v>
      </c>
      <c r="Q93" s="1">
        <v>240</v>
      </c>
      <c r="R93" s="1">
        <v>84</v>
      </c>
      <c r="S93" s="1">
        <v>15</v>
      </c>
      <c r="T93" s="1">
        <v>69</v>
      </c>
      <c r="U93" s="1">
        <v>46</v>
      </c>
      <c r="V93" s="1">
        <v>24</v>
      </c>
      <c r="W93" s="1">
        <v>22</v>
      </c>
    </row>
    <row r="94" spans="1:23" x14ac:dyDescent="0.15">
      <c r="H94" s="3">
        <f>SUM(H86:H92)*5</f>
        <v>1029.085796583581</v>
      </c>
      <c r="I94" s="3">
        <f>SUM(I86:I92)*5</f>
        <v>1200.5849141563026</v>
      </c>
      <c r="J94" s="3">
        <f>SUM(J86:J92)*5</f>
        <v>866.13991150282141</v>
      </c>
      <c r="K94" s="6">
        <f>K92/K93</f>
        <v>23.26059948855082</v>
      </c>
      <c r="L94" s="6">
        <f t="shared" ref="L94:M94" si="83">L92/L93</f>
        <v>24.689754798370906</v>
      </c>
      <c r="M94" s="6">
        <f t="shared" si="83"/>
        <v>22.00690799838214</v>
      </c>
    </row>
    <row r="95" spans="1:23" x14ac:dyDescent="0.15">
      <c r="A95" s="1" t="s">
        <v>79</v>
      </c>
      <c r="N95" s="1" t="s">
        <v>79</v>
      </c>
    </row>
    <row r="96" spans="1:23" x14ac:dyDescent="0.15">
      <c r="A96" s="1" t="s">
        <v>0</v>
      </c>
      <c r="B96" s="1">
        <v>1148</v>
      </c>
      <c r="C96" s="1">
        <v>565</v>
      </c>
      <c r="D96" s="1">
        <v>583</v>
      </c>
      <c r="E96" s="1">
        <v>314</v>
      </c>
      <c r="F96" s="1">
        <v>192</v>
      </c>
      <c r="G96" s="1">
        <v>122</v>
      </c>
      <c r="N96" s="1" t="s">
        <v>0</v>
      </c>
      <c r="O96" s="1">
        <v>731</v>
      </c>
      <c r="P96" s="1">
        <v>346</v>
      </c>
      <c r="Q96" s="1">
        <v>385</v>
      </c>
      <c r="R96" s="1">
        <v>46</v>
      </c>
      <c r="S96" s="1">
        <v>9</v>
      </c>
      <c r="T96" s="1">
        <v>37</v>
      </c>
      <c r="U96" s="1">
        <v>57</v>
      </c>
      <c r="V96" s="1">
        <v>18</v>
      </c>
      <c r="W96" s="1">
        <v>39</v>
      </c>
    </row>
    <row r="97" spans="1:23" x14ac:dyDescent="0.15">
      <c r="A97" s="1" t="s">
        <v>64</v>
      </c>
      <c r="B97" s="1">
        <v>160</v>
      </c>
      <c r="C97" s="1">
        <v>84</v>
      </c>
      <c r="D97" s="1">
        <v>76</v>
      </c>
      <c r="E97" s="1">
        <v>135</v>
      </c>
      <c r="F97" s="1">
        <v>79</v>
      </c>
      <c r="G97" s="1">
        <v>56</v>
      </c>
      <c r="H97" s="3">
        <f t="shared" ref="H97:H104" si="84">E97/B97*100</f>
        <v>84.375</v>
      </c>
      <c r="I97" s="3">
        <f t="shared" ref="I97:I104" si="85">F97/C97*100</f>
        <v>94.047619047619051</v>
      </c>
      <c r="J97" s="3">
        <f t="shared" ref="J97:J104" si="86">G97/D97*100</f>
        <v>73.68421052631578</v>
      </c>
      <c r="K97" s="4">
        <f>H105+1500</f>
        <v>2362.9428129112584</v>
      </c>
      <c r="L97" s="4">
        <f t="shared" ref="L97" si="87">I105+1500</f>
        <v>2528.1950350869902</v>
      </c>
      <c r="M97" s="4">
        <f t="shared" ref="M97" si="88">J105+1500</f>
        <v>2212.5022121082184</v>
      </c>
      <c r="N97" s="1" t="s">
        <v>64</v>
      </c>
      <c r="O97" s="1">
        <v>20</v>
      </c>
      <c r="P97" s="1">
        <v>4</v>
      </c>
      <c r="Q97" s="1">
        <v>16</v>
      </c>
      <c r="R97" s="1">
        <v>1</v>
      </c>
      <c r="S97" s="1">
        <v>0</v>
      </c>
      <c r="T97" s="1">
        <v>1</v>
      </c>
      <c r="U97" s="1">
        <v>4</v>
      </c>
      <c r="V97" s="1">
        <v>1</v>
      </c>
      <c r="W97" s="1">
        <v>3</v>
      </c>
    </row>
    <row r="98" spans="1:23" x14ac:dyDescent="0.15">
      <c r="A98" s="1" t="s">
        <v>65</v>
      </c>
      <c r="B98" s="1">
        <v>264</v>
      </c>
      <c r="C98" s="1">
        <v>146</v>
      </c>
      <c r="D98" s="1">
        <v>118</v>
      </c>
      <c r="E98" s="1">
        <v>113</v>
      </c>
      <c r="F98" s="1">
        <v>71</v>
      </c>
      <c r="G98" s="1">
        <v>42</v>
      </c>
      <c r="H98" s="3">
        <f t="shared" si="84"/>
        <v>42.803030303030305</v>
      </c>
      <c r="I98" s="3">
        <f t="shared" si="85"/>
        <v>48.630136986301373</v>
      </c>
      <c r="J98" s="3">
        <f t="shared" si="86"/>
        <v>35.593220338983052</v>
      </c>
      <c r="K98" s="5"/>
      <c r="L98" s="5"/>
      <c r="M98" s="5"/>
      <c r="N98" s="1" t="s">
        <v>65</v>
      </c>
      <c r="O98" s="1">
        <v>128</v>
      </c>
      <c r="P98" s="1">
        <v>67</v>
      </c>
      <c r="Q98" s="1">
        <v>61</v>
      </c>
      <c r="R98" s="1">
        <v>6</v>
      </c>
      <c r="S98" s="1">
        <v>2</v>
      </c>
      <c r="T98" s="1">
        <v>4</v>
      </c>
      <c r="U98" s="1">
        <v>17</v>
      </c>
      <c r="V98" s="1">
        <v>6</v>
      </c>
      <c r="W98" s="1">
        <v>11</v>
      </c>
    </row>
    <row r="99" spans="1:23" x14ac:dyDescent="0.15">
      <c r="A99" s="1" t="s">
        <v>66</v>
      </c>
      <c r="B99" s="1">
        <v>179</v>
      </c>
      <c r="C99" s="1">
        <v>80</v>
      </c>
      <c r="D99" s="1">
        <v>99</v>
      </c>
      <c r="E99" s="1">
        <v>35</v>
      </c>
      <c r="F99" s="1">
        <v>24</v>
      </c>
      <c r="G99" s="1">
        <v>11</v>
      </c>
      <c r="H99" s="3">
        <f t="shared" si="84"/>
        <v>19.553072625698324</v>
      </c>
      <c r="I99" s="3">
        <f t="shared" si="85"/>
        <v>30</v>
      </c>
      <c r="J99" s="3">
        <f t="shared" si="86"/>
        <v>11.111111111111111</v>
      </c>
      <c r="K99" s="4">
        <f>(H103+H104)/2</f>
        <v>2.0494505494505493</v>
      </c>
      <c r="L99" s="4">
        <f t="shared" ref="L99" si="89">(I103+I104)/2</f>
        <v>1.0416666666666665</v>
      </c>
      <c r="M99" s="4">
        <f t="shared" ref="M99" si="90">(J103+J104)/2</f>
        <v>3.4090909090909087</v>
      </c>
      <c r="N99" s="1" t="s">
        <v>66</v>
      </c>
      <c r="O99" s="1">
        <v>124</v>
      </c>
      <c r="P99" s="1">
        <v>51</v>
      </c>
      <c r="Q99" s="1">
        <v>73</v>
      </c>
      <c r="R99" s="1">
        <v>8</v>
      </c>
      <c r="S99" s="1">
        <v>1</v>
      </c>
      <c r="T99" s="1">
        <v>7</v>
      </c>
      <c r="U99" s="1">
        <v>12</v>
      </c>
      <c r="V99" s="1">
        <v>4</v>
      </c>
      <c r="W99" s="1">
        <v>8</v>
      </c>
    </row>
    <row r="100" spans="1:23" x14ac:dyDescent="0.15">
      <c r="A100" s="1" t="s">
        <v>67</v>
      </c>
      <c r="B100" s="1">
        <v>143</v>
      </c>
      <c r="C100" s="1">
        <v>62</v>
      </c>
      <c r="D100" s="1">
        <v>81</v>
      </c>
      <c r="E100" s="1">
        <v>14</v>
      </c>
      <c r="F100" s="1">
        <v>9</v>
      </c>
      <c r="G100" s="1">
        <v>5</v>
      </c>
      <c r="H100" s="3">
        <f t="shared" si="84"/>
        <v>9.79020979020979</v>
      </c>
      <c r="I100" s="3">
        <f t="shared" si="85"/>
        <v>14.516129032258066</v>
      </c>
      <c r="J100" s="3">
        <f t="shared" si="86"/>
        <v>6.1728395061728394</v>
      </c>
      <c r="K100" s="4"/>
      <c r="L100" s="4"/>
      <c r="M100" s="4"/>
      <c r="N100" s="1" t="s">
        <v>67</v>
      </c>
      <c r="O100" s="1">
        <v>119</v>
      </c>
      <c r="P100" s="1">
        <v>51</v>
      </c>
      <c r="Q100" s="1">
        <v>68</v>
      </c>
      <c r="R100" s="1">
        <v>6</v>
      </c>
      <c r="S100" s="1">
        <v>1</v>
      </c>
      <c r="T100" s="1">
        <v>5</v>
      </c>
      <c r="U100" s="1">
        <v>4</v>
      </c>
      <c r="V100" s="1">
        <v>1</v>
      </c>
      <c r="W100" s="1">
        <v>3</v>
      </c>
    </row>
    <row r="101" spans="1:23" x14ac:dyDescent="0.15">
      <c r="A101" s="1" t="s">
        <v>68</v>
      </c>
      <c r="B101" s="1">
        <v>118</v>
      </c>
      <c r="C101" s="1">
        <v>48</v>
      </c>
      <c r="D101" s="1">
        <v>70</v>
      </c>
      <c r="E101" s="1">
        <v>4</v>
      </c>
      <c r="F101" s="1">
        <v>3</v>
      </c>
      <c r="G101" s="1">
        <v>1</v>
      </c>
      <c r="H101" s="3">
        <f t="shared" si="84"/>
        <v>3.3898305084745761</v>
      </c>
      <c r="I101" s="3">
        <f t="shared" si="85"/>
        <v>6.25</v>
      </c>
      <c r="J101" s="3">
        <f t="shared" si="86"/>
        <v>1.4285714285714286</v>
      </c>
      <c r="K101" s="4">
        <f>K99*50</f>
        <v>102.47252747252746</v>
      </c>
      <c r="L101" s="4">
        <f t="shared" ref="L101:M101" si="91">L99*50</f>
        <v>52.083333333333329</v>
      </c>
      <c r="M101" s="4">
        <f t="shared" si="91"/>
        <v>170.45454545454544</v>
      </c>
      <c r="N101" s="1" t="s">
        <v>68</v>
      </c>
      <c r="O101" s="1">
        <v>109</v>
      </c>
      <c r="P101" s="1">
        <v>43</v>
      </c>
      <c r="Q101" s="1">
        <v>66</v>
      </c>
      <c r="R101" s="1">
        <v>1</v>
      </c>
      <c r="S101" s="1">
        <v>0</v>
      </c>
      <c r="T101" s="1">
        <v>1</v>
      </c>
      <c r="U101" s="1">
        <v>4</v>
      </c>
      <c r="V101" s="1">
        <v>2</v>
      </c>
      <c r="W101" s="1">
        <v>2</v>
      </c>
    </row>
    <row r="102" spans="1:23" x14ac:dyDescent="0.15">
      <c r="A102" s="1" t="s">
        <v>69</v>
      </c>
      <c r="B102" s="1">
        <v>93</v>
      </c>
      <c r="C102" s="1">
        <v>41</v>
      </c>
      <c r="D102" s="1">
        <v>52</v>
      </c>
      <c r="E102" s="1">
        <v>9</v>
      </c>
      <c r="F102" s="1">
        <v>5</v>
      </c>
      <c r="G102" s="1">
        <v>4</v>
      </c>
      <c r="H102" s="3">
        <f t="shared" si="84"/>
        <v>9.67741935483871</v>
      </c>
      <c r="I102" s="3">
        <f t="shared" si="85"/>
        <v>12.195121951219512</v>
      </c>
      <c r="J102" s="3">
        <f t="shared" si="86"/>
        <v>7.6923076923076925</v>
      </c>
      <c r="K102" s="4"/>
      <c r="L102" s="4"/>
      <c r="M102" s="4"/>
      <c r="N102" s="1" t="s">
        <v>69</v>
      </c>
      <c r="O102" s="1">
        <v>73</v>
      </c>
      <c r="P102" s="1">
        <v>35</v>
      </c>
      <c r="Q102" s="1">
        <v>38</v>
      </c>
      <c r="R102" s="1">
        <v>6</v>
      </c>
      <c r="S102" s="1">
        <v>1</v>
      </c>
      <c r="T102" s="1">
        <v>5</v>
      </c>
      <c r="U102" s="1">
        <v>5</v>
      </c>
      <c r="V102" s="1">
        <v>0</v>
      </c>
      <c r="W102" s="1">
        <v>5</v>
      </c>
    </row>
    <row r="103" spans="1:23" x14ac:dyDescent="0.15">
      <c r="A103" s="1" t="s">
        <v>70</v>
      </c>
      <c r="B103" s="1">
        <v>100</v>
      </c>
      <c r="C103" s="1">
        <v>56</v>
      </c>
      <c r="D103" s="1">
        <v>44</v>
      </c>
      <c r="E103" s="1">
        <v>3</v>
      </c>
      <c r="F103" s="1">
        <v>0</v>
      </c>
      <c r="G103" s="1">
        <v>3</v>
      </c>
      <c r="H103" s="3">
        <f t="shared" si="84"/>
        <v>3</v>
      </c>
      <c r="I103" s="3">
        <f t="shared" si="85"/>
        <v>0</v>
      </c>
      <c r="J103" s="3">
        <f t="shared" si="86"/>
        <v>6.8181818181818175</v>
      </c>
      <c r="K103" s="4">
        <f>K97-K101</f>
        <v>2260.470285438731</v>
      </c>
      <c r="L103" s="4">
        <f t="shared" ref="L103:M103" si="92">L97-L101</f>
        <v>2476.1117017536567</v>
      </c>
      <c r="M103" s="4">
        <f t="shared" si="92"/>
        <v>2042.0476666536729</v>
      </c>
      <c r="N103" s="1" t="s">
        <v>70</v>
      </c>
      <c r="O103" s="1">
        <v>81</v>
      </c>
      <c r="P103" s="1">
        <v>50</v>
      </c>
      <c r="Q103" s="1">
        <v>31</v>
      </c>
      <c r="R103" s="1">
        <v>9</v>
      </c>
      <c r="S103" s="1">
        <v>3</v>
      </c>
      <c r="T103" s="1">
        <v>6</v>
      </c>
      <c r="U103" s="1">
        <v>7</v>
      </c>
      <c r="V103" s="1">
        <v>3</v>
      </c>
      <c r="W103" s="1">
        <v>4</v>
      </c>
    </row>
    <row r="104" spans="1:23" x14ac:dyDescent="0.15">
      <c r="A104" s="1" t="s">
        <v>71</v>
      </c>
      <c r="B104" s="1">
        <v>91</v>
      </c>
      <c r="C104" s="1">
        <v>48</v>
      </c>
      <c r="D104" s="1">
        <v>43</v>
      </c>
      <c r="E104" s="1">
        <v>1</v>
      </c>
      <c r="F104" s="1">
        <v>1</v>
      </c>
      <c r="G104" s="1">
        <v>0</v>
      </c>
      <c r="H104" s="3">
        <f t="shared" si="84"/>
        <v>1.098901098901099</v>
      </c>
      <c r="I104" s="3">
        <f t="shared" si="85"/>
        <v>2.083333333333333</v>
      </c>
      <c r="J104" s="3">
        <f t="shared" si="86"/>
        <v>0</v>
      </c>
      <c r="K104" s="4">
        <f>100-K99</f>
        <v>97.950549450549445</v>
      </c>
      <c r="L104" s="4">
        <f t="shared" ref="L104:M104" si="93">100-L99</f>
        <v>98.958333333333329</v>
      </c>
      <c r="M104" s="4">
        <f t="shared" si="93"/>
        <v>96.590909090909093</v>
      </c>
      <c r="N104" s="1" t="s">
        <v>71</v>
      </c>
      <c r="O104" s="1">
        <v>77</v>
      </c>
      <c r="P104" s="1">
        <v>45</v>
      </c>
      <c r="Q104" s="1">
        <v>32</v>
      </c>
      <c r="R104" s="1">
        <v>9</v>
      </c>
      <c r="S104" s="1">
        <v>1</v>
      </c>
      <c r="T104" s="1">
        <v>8</v>
      </c>
      <c r="U104" s="1">
        <v>4</v>
      </c>
      <c r="V104" s="1">
        <v>1</v>
      </c>
      <c r="W104" s="1">
        <v>3</v>
      </c>
    </row>
    <row r="105" spans="1:23" x14ac:dyDescent="0.15">
      <c r="H105" s="3">
        <f>SUM(H97:H103)*5</f>
        <v>862.94281291125856</v>
      </c>
      <c r="I105" s="3">
        <f>SUM(I97:I103)*5</f>
        <v>1028.1950350869899</v>
      </c>
      <c r="J105" s="3">
        <f>SUM(J97:J103)*5</f>
        <v>712.5022121082186</v>
      </c>
      <c r="K105" s="6">
        <f>K103/K104</f>
        <v>23.077668253202955</v>
      </c>
      <c r="L105" s="6">
        <f t="shared" ref="L105:M105" si="94">L103/L104</f>
        <v>25.02176035456327</v>
      </c>
      <c r="M105" s="6">
        <f t="shared" si="94"/>
        <v>21.141199372414494</v>
      </c>
    </row>
    <row r="106" spans="1:23" x14ac:dyDescent="0.15">
      <c r="A106" s="1" t="s">
        <v>80</v>
      </c>
      <c r="N106" s="1" t="s">
        <v>80</v>
      </c>
    </row>
    <row r="107" spans="1:23" x14ac:dyDescent="0.15">
      <c r="A107" s="1" t="s">
        <v>0</v>
      </c>
      <c r="B107" s="1">
        <v>1669</v>
      </c>
      <c r="C107" s="1">
        <v>809</v>
      </c>
      <c r="D107" s="1">
        <v>860</v>
      </c>
      <c r="E107" s="1">
        <v>515</v>
      </c>
      <c r="F107" s="1">
        <v>298</v>
      </c>
      <c r="G107" s="1">
        <v>217</v>
      </c>
      <c r="N107" s="1" t="s">
        <v>0</v>
      </c>
      <c r="O107" s="1">
        <v>1035</v>
      </c>
      <c r="P107" s="1">
        <v>495</v>
      </c>
      <c r="Q107" s="1">
        <v>540</v>
      </c>
      <c r="R107" s="1">
        <v>55</v>
      </c>
      <c r="S107" s="1">
        <v>7</v>
      </c>
      <c r="T107" s="1">
        <v>48</v>
      </c>
      <c r="U107" s="1">
        <v>64</v>
      </c>
      <c r="V107" s="1">
        <v>9</v>
      </c>
      <c r="W107" s="1">
        <v>55</v>
      </c>
    </row>
    <row r="108" spans="1:23" x14ac:dyDescent="0.15">
      <c r="A108" s="1" t="s">
        <v>64</v>
      </c>
      <c r="B108" s="1">
        <v>335</v>
      </c>
      <c r="C108" s="1">
        <v>173</v>
      </c>
      <c r="D108" s="1">
        <v>162</v>
      </c>
      <c r="E108" s="1">
        <v>303</v>
      </c>
      <c r="F108" s="1">
        <v>163</v>
      </c>
      <c r="G108" s="1">
        <v>140</v>
      </c>
      <c r="H108" s="3">
        <f t="shared" ref="H108:H115" si="95">E108/B108*100</f>
        <v>90.447761194029852</v>
      </c>
      <c r="I108" s="3">
        <f t="shared" ref="I108:I115" si="96">F108/C108*100</f>
        <v>94.219653179190757</v>
      </c>
      <c r="J108" s="3">
        <f t="shared" ref="J108:J115" si="97">G108/D108*100</f>
        <v>86.419753086419746</v>
      </c>
      <c r="K108" s="4">
        <f>H116+1500</f>
        <v>2349.8100230206524</v>
      </c>
      <c r="L108" s="4">
        <f t="shared" ref="L108" si="98">I116+1500</f>
        <v>2503.1369793225804</v>
      </c>
      <c r="M108" s="4">
        <f t="shared" ref="M108" si="99">J116+1500</f>
        <v>2209.7801327570028</v>
      </c>
      <c r="N108" s="1" t="s">
        <v>64</v>
      </c>
      <c r="O108" s="1">
        <v>27</v>
      </c>
      <c r="P108" s="1">
        <v>10</v>
      </c>
      <c r="Q108" s="1">
        <v>17</v>
      </c>
      <c r="R108" s="1">
        <v>0</v>
      </c>
      <c r="S108" s="1">
        <v>0</v>
      </c>
      <c r="T108" s="1">
        <v>0</v>
      </c>
      <c r="U108" s="1">
        <v>5</v>
      </c>
      <c r="V108" s="1">
        <v>0</v>
      </c>
      <c r="W108" s="1">
        <v>5</v>
      </c>
    </row>
    <row r="109" spans="1:23" x14ac:dyDescent="0.15">
      <c r="A109" s="1" t="s">
        <v>65</v>
      </c>
      <c r="B109" s="1">
        <v>313</v>
      </c>
      <c r="C109" s="1">
        <v>147</v>
      </c>
      <c r="D109" s="1">
        <v>166</v>
      </c>
      <c r="E109" s="1">
        <v>118</v>
      </c>
      <c r="F109" s="1">
        <v>74</v>
      </c>
      <c r="G109" s="1">
        <v>44</v>
      </c>
      <c r="H109" s="3">
        <f t="shared" si="95"/>
        <v>37.699680511182109</v>
      </c>
      <c r="I109" s="3">
        <f t="shared" si="96"/>
        <v>50.34013605442177</v>
      </c>
      <c r="J109" s="3">
        <f t="shared" si="97"/>
        <v>26.506024096385545</v>
      </c>
      <c r="K109" s="5"/>
      <c r="L109" s="5"/>
      <c r="M109" s="5"/>
      <c r="N109" s="1" t="s">
        <v>65</v>
      </c>
      <c r="O109" s="1">
        <v>179</v>
      </c>
      <c r="P109" s="1">
        <v>70</v>
      </c>
      <c r="Q109" s="1">
        <v>109</v>
      </c>
      <c r="R109" s="1">
        <v>1</v>
      </c>
      <c r="S109" s="1">
        <v>0</v>
      </c>
      <c r="T109" s="1">
        <v>1</v>
      </c>
      <c r="U109" s="1">
        <v>15</v>
      </c>
      <c r="V109" s="1">
        <v>3</v>
      </c>
      <c r="W109" s="1">
        <v>12</v>
      </c>
    </row>
    <row r="110" spans="1:23" x14ac:dyDescent="0.15">
      <c r="A110" s="1" t="s">
        <v>66</v>
      </c>
      <c r="B110" s="1">
        <v>276</v>
      </c>
      <c r="C110" s="1">
        <v>129</v>
      </c>
      <c r="D110" s="1">
        <v>147</v>
      </c>
      <c r="E110" s="1">
        <v>44</v>
      </c>
      <c r="F110" s="1">
        <v>27</v>
      </c>
      <c r="G110" s="1">
        <v>17</v>
      </c>
      <c r="H110" s="3">
        <f t="shared" si="95"/>
        <v>15.942028985507244</v>
      </c>
      <c r="I110" s="3">
        <f t="shared" si="96"/>
        <v>20.930232558139537</v>
      </c>
      <c r="J110" s="3">
        <f t="shared" si="97"/>
        <v>11.564625850340136</v>
      </c>
      <c r="K110" s="4">
        <f>(H114+H115)/2</f>
        <v>4.2572463768115938</v>
      </c>
      <c r="L110" s="4">
        <f t="shared" ref="L110" si="100">(I114+I115)/2</f>
        <v>4.8581560283687946</v>
      </c>
      <c r="M110" s="4">
        <f t="shared" ref="M110" si="101">(J114+J115)/2</f>
        <v>3.6111111111111112</v>
      </c>
      <c r="N110" s="1" t="s">
        <v>66</v>
      </c>
      <c r="O110" s="1">
        <v>212</v>
      </c>
      <c r="P110" s="1">
        <v>101</v>
      </c>
      <c r="Q110" s="1">
        <v>111</v>
      </c>
      <c r="R110" s="1">
        <v>5</v>
      </c>
      <c r="S110" s="1">
        <v>0</v>
      </c>
      <c r="T110" s="1">
        <v>5</v>
      </c>
      <c r="U110" s="1">
        <v>15</v>
      </c>
      <c r="V110" s="1">
        <v>1</v>
      </c>
      <c r="W110" s="1">
        <v>14</v>
      </c>
    </row>
    <row r="111" spans="1:23" x14ac:dyDescent="0.15">
      <c r="A111" s="1" t="s">
        <v>67</v>
      </c>
      <c r="B111" s="1">
        <v>220</v>
      </c>
      <c r="C111" s="1">
        <v>109</v>
      </c>
      <c r="D111" s="1">
        <v>111</v>
      </c>
      <c r="E111" s="1">
        <v>24</v>
      </c>
      <c r="F111" s="1">
        <v>17</v>
      </c>
      <c r="G111" s="1">
        <v>7</v>
      </c>
      <c r="H111" s="3">
        <f t="shared" si="95"/>
        <v>10.909090909090908</v>
      </c>
      <c r="I111" s="3">
        <f t="shared" si="96"/>
        <v>15.596330275229359</v>
      </c>
      <c r="J111" s="3">
        <f t="shared" si="97"/>
        <v>6.3063063063063058</v>
      </c>
      <c r="K111" s="4"/>
      <c r="L111" s="4"/>
      <c r="M111" s="4"/>
      <c r="N111" s="1" t="s">
        <v>67</v>
      </c>
      <c r="O111" s="1">
        <v>183</v>
      </c>
      <c r="P111" s="1">
        <v>91</v>
      </c>
      <c r="Q111" s="1">
        <v>92</v>
      </c>
      <c r="R111" s="1">
        <v>2</v>
      </c>
      <c r="S111" s="1">
        <v>0</v>
      </c>
      <c r="T111" s="1">
        <v>2</v>
      </c>
      <c r="U111" s="1">
        <v>11</v>
      </c>
      <c r="V111" s="1">
        <v>1</v>
      </c>
      <c r="W111" s="1">
        <v>10</v>
      </c>
    </row>
    <row r="112" spans="1:23" x14ac:dyDescent="0.15">
      <c r="A112" s="1" t="s">
        <v>68</v>
      </c>
      <c r="B112" s="1">
        <v>177</v>
      </c>
      <c r="C112" s="1">
        <v>82</v>
      </c>
      <c r="D112" s="1">
        <v>95</v>
      </c>
      <c r="E112" s="1">
        <v>10</v>
      </c>
      <c r="F112" s="1">
        <v>8</v>
      </c>
      <c r="G112" s="1">
        <v>2</v>
      </c>
      <c r="H112" s="3">
        <f t="shared" si="95"/>
        <v>5.6497175141242941</v>
      </c>
      <c r="I112" s="3">
        <f t="shared" si="96"/>
        <v>9.7560975609756095</v>
      </c>
      <c r="J112" s="3">
        <f t="shared" si="97"/>
        <v>2.1052631578947367</v>
      </c>
      <c r="K112" s="4">
        <f>K110*50</f>
        <v>212.86231884057969</v>
      </c>
      <c r="L112" s="4">
        <f t="shared" ref="L112:M112" si="102">L110*50</f>
        <v>242.90780141843973</v>
      </c>
      <c r="M112" s="4">
        <f t="shared" si="102"/>
        <v>180.55555555555557</v>
      </c>
      <c r="N112" s="1" t="s">
        <v>68</v>
      </c>
      <c r="O112" s="1">
        <v>148</v>
      </c>
      <c r="P112" s="1">
        <v>72</v>
      </c>
      <c r="Q112" s="1">
        <v>76</v>
      </c>
      <c r="R112" s="1">
        <v>10</v>
      </c>
      <c r="S112" s="1">
        <v>1</v>
      </c>
      <c r="T112" s="1">
        <v>9</v>
      </c>
      <c r="U112" s="1">
        <v>9</v>
      </c>
      <c r="V112" s="1">
        <v>1</v>
      </c>
      <c r="W112" s="1">
        <v>8</v>
      </c>
    </row>
    <row r="113" spans="1:23" x14ac:dyDescent="0.15">
      <c r="A113" s="1" t="s">
        <v>69</v>
      </c>
      <c r="B113" s="1">
        <v>136</v>
      </c>
      <c r="C113" s="1">
        <v>62</v>
      </c>
      <c r="D113" s="1">
        <v>74</v>
      </c>
      <c r="E113" s="1">
        <v>7</v>
      </c>
      <c r="F113" s="1">
        <v>4</v>
      </c>
      <c r="G113" s="1">
        <v>3</v>
      </c>
      <c r="H113" s="3">
        <f t="shared" si="95"/>
        <v>5.1470588235294112</v>
      </c>
      <c r="I113" s="3">
        <f t="shared" si="96"/>
        <v>6.4516129032258061</v>
      </c>
      <c r="J113" s="3">
        <f t="shared" si="97"/>
        <v>4.0540540540540544</v>
      </c>
      <c r="K113" s="4"/>
      <c r="L113" s="4"/>
      <c r="M113" s="4"/>
      <c r="N113" s="1" t="s">
        <v>69</v>
      </c>
      <c r="O113" s="1">
        <v>119</v>
      </c>
      <c r="P113" s="1">
        <v>56</v>
      </c>
      <c r="Q113" s="1">
        <v>63</v>
      </c>
      <c r="R113" s="1">
        <v>7</v>
      </c>
      <c r="S113" s="1">
        <v>1</v>
      </c>
      <c r="T113" s="1">
        <v>6</v>
      </c>
      <c r="U113" s="1">
        <v>3</v>
      </c>
      <c r="V113" s="1">
        <v>1</v>
      </c>
      <c r="W113" s="1">
        <v>2</v>
      </c>
    </row>
    <row r="114" spans="1:23" x14ac:dyDescent="0.15">
      <c r="A114" s="1" t="s">
        <v>70</v>
      </c>
      <c r="B114" s="1">
        <v>120</v>
      </c>
      <c r="C114" s="1">
        <v>60</v>
      </c>
      <c r="D114" s="1">
        <v>60</v>
      </c>
      <c r="E114" s="1">
        <v>5</v>
      </c>
      <c r="F114" s="1">
        <v>2</v>
      </c>
      <c r="G114" s="1">
        <v>3</v>
      </c>
      <c r="H114" s="3">
        <f t="shared" si="95"/>
        <v>4.1666666666666661</v>
      </c>
      <c r="I114" s="3">
        <f t="shared" si="96"/>
        <v>3.3333333333333335</v>
      </c>
      <c r="J114" s="3">
        <f t="shared" si="97"/>
        <v>5</v>
      </c>
      <c r="K114" s="4">
        <f>K108-K112</f>
        <v>2136.9477041800728</v>
      </c>
      <c r="L114" s="4">
        <f t="shared" ref="L114:M114" si="103">L108-L112</f>
        <v>2260.2291779041407</v>
      </c>
      <c r="M114" s="4">
        <f t="shared" si="103"/>
        <v>2029.2245772014471</v>
      </c>
      <c r="N114" s="1" t="s">
        <v>70</v>
      </c>
      <c r="O114" s="1">
        <v>97</v>
      </c>
      <c r="P114" s="1">
        <v>55</v>
      </c>
      <c r="Q114" s="1">
        <v>42</v>
      </c>
      <c r="R114" s="1">
        <v>14</v>
      </c>
      <c r="S114" s="1">
        <v>2</v>
      </c>
      <c r="T114" s="1">
        <v>12</v>
      </c>
      <c r="U114" s="1">
        <v>4</v>
      </c>
      <c r="V114" s="1">
        <v>1</v>
      </c>
      <c r="W114" s="1">
        <v>3</v>
      </c>
    </row>
    <row r="115" spans="1:23" x14ac:dyDescent="0.15">
      <c r="A115" s="1" t="s">
        <v>71</v>
      </c>
      <c r="B115" s="1">
        <v>92</v>
      </c>
      <c r="C115" s="1">
        <v>47</v>
      </c>
      <c r="D115" s="1">
        <v>45</v>
      </c>
      <c r="E115" s="1">
        <v>4</v>
      </c>
      <c r="F115" s="1">
        <v>3</v>
      </c>
      <c r="G115" s="1">
        <v>1</v>
      </c>
      <c r="H115" s="3">
        <f t="shared" si="95"/>
        <v>4.3478260869565215</v>
      </c>
      <c r="I115" s="3">
        <f t="shared" si="96"/>
        <v>6.3829787234042552</v>
      </c>
      <c r="J115" s="3">
        <f t="shared" si="97"/>
        <v>2.2222222222222223</v>
      </c>
      <c r="K115" s="4">
        <f>100-K110</f>
        <v>95.742753623188406</v>
      </c>
      <c r="L115" s="4">
        <f t="shared" ref="L115:M115" si="104">100-L110</f>
        <v>95.141843971631204</v>
      </c>
      <c r="M115" s="4">
        <f t="shared" si="104"/>
        <v>96.388888888888886</v>
      </c>
      <c r="N115" s="1" t="s">
        <v>71</v>
      </c>
      <c r="O115" s="1">
        <v>70</v>
      </c>
      <c r="P115" s="1">
        <v>40</v>
      </c>
      <c r="Q115" s="1">
        <v>30</v>
      </c>
      <c r="R115" s="1">
        <v>16</v>
      </c>
      <c r="S115" s="1">
        <v>3</v>
      </c>
      <c r="T115" s="1">
        <v>13</v>
      </c>
      <c r="U115" s="1">
        <v>2</v>
      </c>
      <c r="V115" s="1">
        <v>1</v>
      </c>
      <c r="W115" s="1">
        <v>1</v>
      </c>
    </row>
    <row r="116" spans="1:23" x14ac:dyDescent="0.15">
      <c r="H116" s="3">
        <f>SUM(H108:H114)*5</f>
        <v>849.81002302065247</v>
      </c>
      <c r="I116" s="3">
        <f>SUM(I108:I114)*5</f>
        <v>1003.1369793225806</v>
      </c>
      <c r="J116" s="3">
        <f>SUM(J108:J114)*5</f>
        <v>709.78013275700266</v>
      </c>
      <c r="K116" s="6">
        <f>K114/K115</f>
        <v>22.319680845929994</v>
      </c>
      <c r="L116" s="6">
        <f t="shared" ref="L116:M116" si="105">L114/L115</f>
        <v>23.756415511329397</v>
      </c>
      <c r="M116" s="6">
        <f t="shared" si="105"/>
        <v>21.052473999784468</v>
      </c>
    </row>
    <row r="117" spans="1:23" x14ac:dyDescent="0.15">
      <c r="A117" s="1" t="s">
        <v>81</v>
      </c>
      <c r="N117" s="1" t="s">
        <v>81</v>
      </c>
    </row>
    <row r="118" spans="1:23" x14ac:dyDescent="0.15">
      <c r="A118" s="1" t="s">
        <v>0</v>
      </c>
      <c r="B118" s="1">
        <v>486</v>
      </c>
      <c r="C118" s="1">
        <v>229</v>
      </c>
      <c r="D118" s="1">
        <v>257</v>
      </c>
      <c r="E118" s="1">
        <v>106</v>
      </c>
      <c r="F118" s="1">
        <v>75</v>
      </c>
      <c r="G118" s="1">
        <v>31</v>
      </c>
      <c r="N118" s="1" t="s">
        <v>0</v>
      </c>
      <c r="O118" s="1">
        <v>314</v>
      </c>
      <c r="P118" s="1">
        <v>149</v>
      </c>
      <c r="Q118" s="1">
        <v>165</v>
      </c>
      <c r="R118" s="1">
        <v>18</v>
      </c>
      <c r="S118" s="1">
        <v>0</v>
      </c>
      <c r="T118" s="1">
        <v>18</v>
      </c>
      <c r="U118" s="1">
        <v>48</v>
      </c>
      <c r="V118" s="1">
        <v>5</v>
      </c>
      <c r="W118" s="1">
        <v>43</v>
      </c>
    </row>
    <row r="119" spans="1:23" x14ac:dyDescent="0.15">
      <c r="A119" s="1" t="s">
        <v>64</v>
      </c>
      <c r="B119" s="1">
        <v>56</v>
      </c>
      <c r="C119" s="1">
        <v>34</v>
      </c>
      <c r="D119" s="1">
        <v>22</v>
      </c>
      <c r="E119" s="1">
        <v>48</v>
      </c>
      <c r="F119" s="1">
        <v>34</v>
      </c>
      <c r="G119" s="1">
        <v>14</v>
      </c>
      <c r="H119" s="3">
        <f t="shared" ref="H119:H126" si="106">E119/B119*100</f>
        <v>85.714285714285708</v>
      </c>
      <c r="I119" s="3">
        <f t="shared" ref="I119:I126" si="107">F119/C119*100</f>
        <v>100</v>
      </c>
      <c r="J119" s="3">
        <f t="shared" ref="J119:J126" si="108">G119/D119*100</f>
        <v>63.636363636363633</v>
      </c>
      <c r="K119" s="4">
        <f>H127+1500</f>
        <v>2297.4891927731278</v>
      </c>
      <c r="L119" s="4">
        <f t="shared" ref="L119" si="109">I127+1500</f>
        <v>2590.1646927247612</v>
      </c>
      <c r="M119" s="4">
        <f t="shared" ref="M119" si="110">J127+1500</f>
        <v>2003.8978015448604</v>
      </c>
      <c r="N119" s="1" t="s">
        <v>64</v>
      </c>
      <c r="O119" s="1">
        <v>3</v>
      </c>
      <c r="P119" s="1">
        <v>0</v>
      </c>
      <c r="Q119" s="1">
        <v>3</v>
      </c>
      <c r="R119" s="1">
        <v>2</v>
      </c>
      <c r="S119" s="1">
        <v>0</v>
      </c>
      <c r="T119" s="1">
        <v>2</v>
      </c>
      <c r="U119" s="1">
        <v>3</v>
      </c>
      <c r="V119" s="1">
        <v>0</v>
      </c>
      <c r="W119" s="1">
        <v>3</v>
      </c>
    </row>
    <row r="120" spans="1:23" x14ac:dyDescent="0.15">
      <c r="A120" s="1" t="s">
        <v>65</v>
      </c>
      <c r="B120" s="1">
        <v>96</v>
      </c>
      <c r="C120" s="1">
        <v>46</v>
      </c>
      <c r="D120" s="1">
        <v>50</v>
      </c>
      <c r="E120" s="1">
        <v>29</v>
      </c>
      <c r="F120" s="1">
        <v>22</v>
      </c>
      <c r="G120" s="1">
        <v>7</v>
      </c>
      <c r="H120" s="3">
        <f t="shared" si="106"/>
        <v>30.208333333333332</v>
      </c>
      <c r="I120" s="3">
        <f t="shared" si="107"/>
        <v>47.826086956521742</v>
      </c>
      <c r="J120" s="3">
        <f t="shared" si="108"/>
        <v>14.000000000000002</v>
      </c>
      <c r="K120" s="5"/>
      <c r="L120" s="5"/>
      <c r="M120" s="5"/>
      <c r="N120" s="1" t="s">
        <v>65</v>
      </c>
      <c r="O120" s="1">
        <v>54</v>
      </c>
      <c r="P120" s="1">
        <v>23</v>
      </c>
      <c r="Q120" s="1">
        <v>31</v>
      </c>
      <c r="R120" s="1">
        <v>4</v>
      </c>
      <c r="S120" s="1">
        <v>0</v>
      </c>
      <c r="T120" s="1">
        <v>4</v>
      </c>
      <c r="U120" s="1">
        <v>9</v>
      </c>
      <c r="V120" s="1">
        <v>1</v>
      </c>
      <c r="W120" s="1">
        <v>8</v>
      </c>
    </row>
    <row r="121" spans="1:23" x14ac:dyDescent="0.15">
      <c r="A121" s="1" t="s">
        <v>66</v>
      </c>
      <c r="B121" s="1">
        <v>82</v>
      </c>
      <c r="C121" s="1">
        <v>37</v>
      </c>
      <c r="D121" s="1">
        <v>45</v>
      </c>
      <c r="E121" s="1">
        <v>15</v>
      </c>
      <c r="F121" s="1">
        <v>10</v>
      </c>
      <c r="G121" s="1">
        <v>5</v>
      </c>
      <c r="H121" s="3">
        <f t="shared" si="106"/>
        <v>18.292682926829269</v>
      </c>
      <c r="I121" s="3">
        <f t="shared" si="107"/>
        <v>27.027027027027028</v>
      </c>
      <c r="J121" s="3">
        <f t="shared" si="108"/>
        <v>11.111111111111111</v>
      </c>
      <c r="K121" s="4">
        <f>(H125+H126)/2</f>
        <v>6.7783094098883563</v>
      </c>
      <c r="L121" s="4">
        <f t="shared" ref="L121" si="111">(I125+I126)/2</f>
        <v>9.375</v>
      </c>
      <c r="M121" s="4">
        <f t="shared" ref="M121" si="112">(J125+J126)/2</f>
        <v>4.7727272727272734</v>
      </c>
      <c r="N121" s="1" t="s">
        <v>66</v>
      </c>
      <c r="O121" s="1">
        <v>60</v>
      </c>
      <c r="P121" s="1">
        <v>27</v>
      </c>
      <c r="Q121" s="1">
        <v>33</v>
      </c>
      <c r="R121" s="1">
        <v>3</v>
      </c>
      <c r="S121" s="1">
        <v>0</v>
      </c>
      <c r="T121" s="1">
        <v>3</v>
      </c>
      <c r="U121" s="1">
        <v>4</v>
      </c>
      <c r="V121" s="1">
        <v>0</v>
      </c>
      <c r="W121" s="1">
        <v>4</v>
      </c>
    </row>
    <row r="122" spans="1:23" x14ac:dyDescent="0.15">
      <c r="A122" s="1" t="s">
        <v>67</v>
      </c>
      <c r="B122" s="1">
        <v>84</v>
      </c>
      <c r="C122" s="1">
        <v>40</v>
      </c>
      <c r="D122" s="1">
        <v>44</v>
      </c>
      <c r="E122" s="1">
        <v>3</v>
      </c>
      <c r="F122" s="1">
        <v>1</v>
      </c>
      <c r="G122" s="1">
        <v>2</v>
      </c>
      <c r="H122" s="3">
        <f t="shared" si="106"/>
        <v>3.5714285714285712</v>
      </c>
      <c r="I122" s="3">
        <f t="shared" si="107"/>
        <v>2.5</v>
      </c>
      <c r="J122" s="3">
        <f t="shared" si="108"/>
        <v>4.5454545454545459</v>
      </c>
      <c r="K122" s="4"/>
      <c r="L122" s="4"/>
      <c r="M122" s="4"/>
      <c r="N122" s="1" t="s">
        <v>67</v>
      </c>
      <c r="O122" s="1">
        <v>74</v>
      </c>
      <c r="P122" s="1">
        <v>39</v>
      </c>
      <c r="Q122" s="1">
        <v>35</v>
      </c>
      <c r="R122" s="1">
        <v>2</v>
      </c>
      <c r="S122" s="1">
        <v>0</v>
      </c>
      <c r="T122" s="1">
        <v>2</v>
      </c>
      <c r="U122" s="1">
        <v>5</v>
      </c>
      <c r="V122" s="1">
        <v>0</v>
      </c>
      <c r="W122" s="1">
        <v>5</v>
      </c>
    </row>
    <row r="123" spans="1:23" x14ac:dyDescent="0.15">
      <c r="A123" s="1" t="s">
        <v>68</v>
      </c>
      <c r="B123" s="1">
        <v>58</v>
      </c>
      <c r="C123" s="1">
        <v>24</v>
      </c>
      <c r="D123" s="1">
        <v>34</v>
      </c>
      <c r="E123" s="1">
        <v>5</v>
      </c>
      <c r="F123" s="1">
        <v>4</v>
      </c>
      <c r="G123" s="1">
        <v>1</v>
      </c>
      <c r="H123" s="3">
        <f t="shared" si="106"/>
        <v>8.6206896551724146</v>
      </c>
      <c r="I123" s="3">
        <f t="shared" si="107"/>
        <v>16.666666666666664</v>
      </c>
      <c r="J123" s="3">
        <f t="shared" si="108"/>
        <v>2.9411764705882351</v>
      </c>
      <c r="K123" s="4">
        <f>K121*50</f>
        <v>338.91547049441783</v>
      </c>
      <c r="L123" s="4">
        <f t="shared" ref="L123:M123" si="113">L121*50</f>
        <v>468.75</v>
      </c>
      <c r="M123" s="4">
        <f t="shared" si="113"/>
        <v>238.63636363636368</v>
      </c>
      <c r="N123" s="1" t="s">
        <v>68</v>
      </c>
      <c r="O123" s="1">
        <v>46</v>
      </c>
      <c r="P123" s="1">
        <v>20</v>
      </c>
      <c r="Q123" s="1">
        <v>26</v>
      </c>
      <c r="R123" s="1">
        <v>3</v>
      </c>
      <c r="S123" s="1">
        <v>0</v>
      </c>
      <c r="T123" s="1">
        <v>3</v>
      </c>
      <c r="U123" s="1">
        <v>4</v>
      </c>
      <c r="V123" s="1">
        <v>0</v>
      </c>
      <c r="W123" s="1">
        <v>4</v>
      </c>
    </row>
    <row r="124" spans="1:23" x14ac:dyDescent="0.15">
      <c r="A124" s="1" t="s">
        <v>69</v>
      </c>
      <c r="B124" s="1">
        <v>39</v>
      </c>
      <c r="C124" s="1">
        <v>19</v>
      </c>
      <c r="D124" s="1">
        <v>20</v>
      </c>
      <c r="E124" s="1">
        <v>1</v>
      </c>
      <c r="F124" s="1">
        <v>1</v>
      </c>
      <c r="G124" s="1">
        <v>0</v>
      </c>
      <c r="H124" s="3">
        <f t="shared" si="106"/>
        <v>2.5641025641025639</v>
      </c>
      <c r="I124" s="3">
        <f t="shared" si="107"/>
        <v>5.2631578947368416</v>
      </c>
      <c r="J124" s="3">
        <f t="shared" si="108"/>
        <v>0</v>
      </c>
      <c r="K124" s="4"/>
      <c r="L124" s="4"/>
      <c r="M124" s="4"/>
      <c r="N124" s="1" t="s">
        <v>69</v>
      </c>
      <c r="O124" s="1">
        <v>32</v>
      </c>
      <c r="P124" s="1">
        <v>18</v>
      </c>
      <c r="Q124" s="1">
        <v>14</v>
      </c>
      <c r="R124" s="1">
        <v>1</v>
      </c>
      <c r="S124" s="1">
        <v>0</v>
      </c>
      <c r="T124" s="1">
        <v>1</v>
      </c>
      <c r="U124" s="1">
        <v>5</v>
      </c>
      <c r="V124" s="1">
        <v>0</v>
      </c>
      <c r="W124" s="1">
        <v>5</v>
      </c>
    </row>
    <row r="125" spans="1:23" x14ac:dyDescent="0.15">
      <c r="A125" s="1" t="s">
        <v>70</v>
      </c>
      <c r="B125" s="1">
        <v>38</v>
      </c>
      <c r="C125" s="1">
        <v>16</v>
      </c>
      <c r="D125" s="1">
        <v>22</v>
      </c>
      <c r="E125" s="1">
        <v>4</v>
      </c>
      <c r="F125" s="1">
        <v>3</v>
      </c>
      <c r="G125" s="1">
        <v>1</v>
      </c>
      <c r="H125" s="3">
        <f t="shared" si="106"/>
        <v>10.526315789473683</v>
      </c>
      <c r="I125" s="3">
        <f t="shared" si="107"/>
        <v>18.75</v>
      </c>
      <c r="J125" s="3">
        <f t="shared" si="108"/>
        <v>4.5454545454545459</v>
      </c>
      <c r="K125" s="4">
        <f>K119-K123</f>
        <v>1958.57372227871</v>
      </c>
      <c r="L125" s="4">
        <f t="shared" ref="L125:M125" si="114">L119-L123</f>
        <v>2121.4146927247612</v>
      </c>
      <c r="M125" s="4">
        <f t="shared" si="114"/>
        <v>1765.2614379084966</v>
      </c>
      <c r="N125" s="1" t="s">
        <v>70</v>
      </c>
      <c r="O125" s="1">
        <v>22</v>
      </c>
      <c r="P125" s="1">
        <v>11</v>
      </c>
      <c r="Q125" s="1">
        <v>11</v>
      </c>
      <c r="R125" s="1">
        <v>2</v>
      </c>
      <c r="S125" s="1">
        <v>0</v>
      </c>
      <c r="T125" s="1">
        <v>2</v>
      </c>
      <c r="U125" s="1">
        <v>10</v>
      </c>
      <c r="V125" s="1">
        <v>2</v>
      </c>
      <c r="W125" s="1">
        <v>8</v>
      </c>
    </row>
    <row r="126" spans="1:23" x14ac:dyDescent="0.15">
      <c r="A126" s="1" t="s">
        <v>71</v>
      </c>
      <c r="B126" s="1">
        <v>33</v>
      </c>
      <c r="C126" s="1">
        <v>13</v>
      </c>
      <c r="D126" s="1">
        <v>20</v>
      </c>
      <c r="E126" s="1">
        <v>1</v>
      </c>
      <c r="F126" s="1">
        <v>0</v>
      </c>
      <c r="G126" s="1">
        <v>1</v>
      </c>
      <c r="H126" s="3">
        <f t="shared" si="106"/>
        <v>3.0303030303030303</v>
      </c>
      <c r="I126" s="3">
        <f t="shared" si="107"/>
        <v>0</v>
      </c>
      <c r="J126" s="3">
        <f t="shared" si="108"/>
        <v>5</v>
      </c>
      <c r="K126" s="4">
        <f>100-K121</f>
        <v>93.221690590111649</v>
      </c>
      <c r="L126" s="4">
        <f t="shared" ref="L126:M126" si="115">100-L121</f>
        <v>90.625</v>
      </c>
      <c r="M126" s="4">
        <f t="shared" si="115"/>
        <v>95.22727272727272</v>
      </c>
      <c r="N126" s="1" t="s">
        <v>71</v>
      </c>
      <c r="O126" s="1">
        <v>23</v>
      </c>
      <c r="P126" s="1">
        <v>11</v>
      </c>
      <c r="Q126" s="1">
        <v>12</v>
      </c>
      <c r="R126" s="1">
        <v>1</v>
      </c>
      <c r="S126" s="1">
        <v>0</v>
      </c>
      <c r="T126" s="1">
        <v>1</v>
      </c>
      <c r="U126" s="1">
        <v>8</v>
      </c>
      <c r="V126" s="1">
        <v>2</v>
      </c>
      <c r="W126" s="1">
        <v>6</v>
      </c>
    </row>
    <row r="127" spans="1:23" x14ac:dyDescent="0.15">
      <c r="H127" s="3">
        <f>SUM(H119:H125)*5</f>
        <v>797.48919277312768</v>
      </c>
      <c r="I127" s="3">
        <f>SUM(I119:I125)*5</f>
        <v>1090.1646927247614</v>
      </c>
      <c r="J127" s="3">
        <f>SUM(J119:J125)*5</f>
        <v>503.89780154486039</v>
      </c>
      <c r="K127" s="6">
        <f>K125/K126</f>
        <v>21.009849852331069</v>
      </c>
      <c r="L127" s="6">
        <f t="shared" ref="L127:M127" si="116">L125/L126</f>
        <v>23.408713850755984</v>
      </c>
      <c r="M127" s="6">
        <f t="shared" si="116"/>
        <v>18.537351615268225</v>
      </c>
    </row>
    <row r="128" spans="1:23" x14ac:dyDescent="0.15">
      <c r="A128" s="1" t="s">
        <v>82</v>
      </c>
      <c r="N128" s="1" t="s">
        <v>82</v>
      </c>
    </row>
    <row r="129" spans="1:23" x14ac:dyDescent="0.15">
      <c r="A129" s="1" t="s">
        <v>0</v>
      </c>
      <c r="B129" s="1">
        <v>510</v>
      </c>
      <c r="C129" s="1">
        <v>251</v>
      </c>
      <c r="D129" s="1">
        <v>259</v>
      </c>
      <c r="E129" s="1">
        <v>148</v>
      </c>
      <c r="F129" s="1">
        <v>94</v>
      </c>
      <c r="G129" s="1">
        <v>54</v>
      </c>
      <c r="N129" s="1" t="s">
        <v>0</v>
      </c>
      <c r="O129" s="1">
        <v>310</v>
      </c>
      <c r="P129" s="1">
        <v>147</v>
      </c>
      <c r="Q129" s="1">
        <v>163</v>
      </c>
      <c r="R129" s="1">
        <v>22</v>
      </c>
      <c r="S129" s="1">
        <v>4</v>
      </c>
      <c r="T129" s="1">
        <v>18</v>
      </c>
      <c r="U129" s="1">
        <v>30</v>
      </c>
      <c r="V129" s="1">
        <v>6</v>
      </c>
      <c r="W129" s="1">
        <v>24</v>
      </c>
    </row>
    <row r="130" spans="1:23" x14ac:dyDescent="0.15">
      <c r="A130" s="1" t="s">
        <v>64</v>
      </c>
      <c r="B130" s="1">
        <v>81</v>
      </c>
      <c r="C130" s="1">
        <v>38</v>
      </c>
      <c r="D130" s="1">
        <v>43</v>
      </c>
      <c r="E130" s="1">
        <v>65</v>
      </c>
      <c r="F130" s="1">
        <v>36</v>
      </c>
      <c r="G130" s="1">
        <v>29</v>
      </c>
      <c r="H130" s="3">
        <f t="shared" ref="H130:H137" si="117">E130/B130*100</f>
        <v>80.246913580246911</v>
      </c>
      <c r="I130" s="3">
        <f t="shared" ref="I130:I137" si="118">F130/C130*100</f>
        <v>94.73684210526315</v>
      </c>
      <c r="J130" s="3">
        <f t="shared" ref="J130:J137" si="119">G130/D130*100</f>
        <v>67.441860465116278</v>
      </c>
      <c r="K130" s="4">
        <f>H138+1500</f>
        <v>2402.5320423566036</v>
      </c>
      <c r="L130" s="4">
        <f t="shared" ref="L130" si="120">I138+1500</f>
        <v>2649.3234631633486</v>
      </c>
      <c r="M130" s="4">
        <f t="shared" ref="M130" si="121">J138+1500</f>
        <v>2152.1859923022712</v>
      </c>
      <c r="N130" s="1" t="s">
        <v>64</v>
      </c>
      <c r="O130" s="1">
        <v>11</v>
      </c>
      <c r="P130" s="1">
        <v>1</v>
      </c>
      <c r="Q130" s="1">
        <v>10</v>
      </c>
      <c r="R130" s="1">
        <v>1</v>
      </c>
      <c r="S130" s="1">
        <v>0</v>
      </c>
      <c r="T130" s="1">
        <v>1</v>
      </c>
      <c r="U130" s="1">
        <v>4</v>
      </c>
      <c r="V130" s="1">
        <v>1</v>
      </c>
      <c r="W130" s="1">
        <v>3</v>
      </c>
    </row>
    <row r="131" spans="1:23" x14ac:dyDescent="0.15">
      <c r="A131" s="1" t="s">
        <v>65</v>
      </c>
      <c r="B131" s="1">
        <v>105</v>
      </c>
      <c r="C131" s="1">
        <v>53</v>
      </c>
      <c r="D131" s="1">
        <v>52</v>
      </c>
      <c r="E131" s="1">
        <v>48</v>
      </c>
      <c r="F131" s="1">
        <v>35</v>
      </c>
      <c r="G131" s="1">
        <v>13</v>
      </c>
      <c r="H131" s="3">
        <f t="shared" si="117"/>
        <v>45.714285714285715</v>
      </c>
      <c r="I131" s="3">
        <f t="shared" si="118"/>
        <v>66.037735849056602</v>
      </c>
      <c r="J131" s="3">
        <f t="shared" si="119"/>
        <v>25</v>
      </c>
      <c r="K131" s="5"/>
      <c r="L131" s="5"/>
      <c r="M131" s="5"/>
      <c r="N131" s="1" t="s">
        <v>65</v>
      </c>
      <c r="O131" s="1">
        <v>46</v>
      </c>
      <c r="P131" s="1">
        <v>18</v>
      </c>
      <c r="Q131" s="1">
        <v>28</v>
      </c>
      <c r="R131" s="1">
        <v>1</v>
      </c>
      <c r="S131" s="1">
        <v>0</v>
      </c>
      <c r="T131" s="1">
        <v>1</v>
      </c>
      <c r="U131" s="1">
        <v>10</v>
      </c>
      <c r="V131" s="1">
        <v>0</v>
      </c>
      <c r="W131" s="1">
        <v>10</v>
      </c>
    </row>
    <row r="132" spans="1:23" x14ac:dyDescent="0.15">
      <c r="A132" s="1" t="s">
        <v>66</v>
      </c>
      <c r="B132" s="1">
        <v>75</v>
      </c>
      <c r="C132" s="1">
        <v>39</v>
      </c>
      <c r="D132" s="1">
        <v>36</v>
      </c>
      <c r="E132" s="1">
        <v>18</v>
      </c>
      <c r="F132" s="1">
        <v>12</v>
      </c>
      <c r="G132" s="1">
        <v>6</v>
      </c>
      <c r="H132" s="3">
        <f t="shared" si="117"/>
        <v>24</v>
      </c>
      <c r="I132" s="3">
        <f t="shared" si="118"/>
        <v>30.76923076923077</v>
      </c>
      <c r="J132" s="3">
        <f t="shared" si="119"/>
        <v>16.666666666666664</v>
      </c>
      <c r="K132" s="4">
        <f>(H136+H137)/2</f>
        <v>2.6315789473684208</v>
      </c>
      <c r="L132" s="4">
        <f t="shared" ref="L132" si="122">(I136+I137)/2</f>
        <v>0</v>
      </c>
      <c r="M132" s="4">
        <f t="shared" ref="M132" si="123">(J136+J137)/2</f>
        <v>3.8461538461538463</v>
      </c>
      <c r="N132" s="1" t="s">
        <v>66</v>
      </c>
      <c r="O132" s="1">
        <v>49</v>
      </c>
      <c r="P132" s="1">
        <v>25</v>
      </c>
      <c r="Q132" s="1">
        <v>24</v>
      </c>
      <c r="R132" s="1">
        <v>3</v>
      </c>
      <c r="S132" s="1">
        <v>0</v>
      </c>
      <c r="T132" s="1">
        <v>3</v>
      </c>
      <c r="U132" s="1">
        <v>5</v>
      </c>
      <c r="V132" s="1">
        <v>2</v>
      </c>
      <c r="W132" s="1">
        <v>3</v>
      </c>
    </row>
    <row r="133" spans="1:23" x14ac:dyDescent="0.15">
      <c r="A133" s="1" t="s">
        <v>67</v>
      </c>
      <c r="B133" s="1">
        <v>60</v>
      </c>
      <c r="C133" s="1">
        <v>27</v>
      </c>
      <c r="D133" s="1">
        <v>33</v>
      </c>
      <c r="E133" s="1">
        <v>10</v>
      </c>
      <c r="F133" s="1">
        <v>7</v>
      </c>
      <c r="G133" s="1">
        <v>3</v>
      </c>
      <c r="H133" s="3">
        <f t="shared" si="117"/>
        <v>16.666666666666664</v>
      </c>
      <c r="I133" s="3">
        <f t="shared" si="118"/>
        <v>25.925925925925924</v>
      </c>
      <c r="J133" s="3">
        <f t="shared" si="119"/>
        <v>9.0909090909090917</v>
      </c>
      <c r="K133" s="4"/>
      <c r="L133" s="4"/>
      <c r="M133" s="4"/>
      <c r="N133" s="1" t="s">
        <v>67</v>
      </c>
      <c r="O133" s="1">
        <v>43</v>
      </c>
      <c r="P133" s="1">
        <v>19</v>
      </c>
      <c r="Q133" s="1">
        <v>24</v>
      </c>
      <c r="R133" s="1">
        <v>4</v>
      </c>
      <c r="S133" s="1">
        <v>0</v>
      </c>
      <c r="T133" s="1">
        <v>4</v>
      </c>
      <c r="U133" s="1">
        <v>3</v>
      </c>
      <c r="V133" s="1">
        <v>1</v>
      </c>
      <c r="W133" s="1">
        <v>2</v>
      </c>
    </row>
    <row r="134" spans="1:23" x14ac:dyDescent="0.15">
      <c r="A134" s="1" t="s">
        <v>68</v>
      </c>
      <c r="B134" s="1">
        <v>65</v>
      </c>
      <c r="C134" s="1">
        <v>34</v>
      </c>
      <c r="D134" s="1">
        <v>31</v>
      </c>
      <c r="E134" s="1">
        <v>3</v>
      </c>
      <c r="F134" s="1">
        <v>3</v>
      </c>
      <c r="G134" s="1">
        <v>0</v>
      </c>
      <c r="H134" s="3">
        <f t="shared" si="117"/>
        <v>4.6153846153846159</v>
      </c>
      <c r="I134" s="3">
        <f t="shared" si="118"/>
        <v>8.8235294117647065</v>
      </c>
      <c r="J134" s="3">
        <f t="shared" si="119"/>
        <v>0</v>
      </c>
      <c r="K134" s="4">
        <f>K132*50</f>
        <v>131.57894736842104</v>
      </c>
      <c r="L134" s="4">
        <f t="shared" ref="L134:M134" si="124">L132*50</f>
        <v>0</v>
      </c>
      <c r="M134" s="4">
        <f t="shared" si="124"/>
        <v>192.30769230769232</v>
      </c>
      <c r="N134" s="1" t="s">
        <v>68</v>
      </c>
      <c r="O134" s="1">
        <v>59</v>
      </c>
      <c r="P134" s="1">
        <v>30</v>
      </c>
      <c r="Q134" s="1">
        <v>29</v>
      </c>
      <c r="R134" s="1">
        <v>0</v>
      </c>
      <c r="S134" s="1">
        <v>0</v>
      </c>
      <c r="T134" s="1">
        <v>0</v>
      </c>
      <c r="U134" s="1">
        <v>3</v>
      </c>
      <c r="V134" s="1">
        <v>1</v>
      </c>
      <c r="W134" s="1">
        <v>2</v>
      </c>
    </row>
    <row r="135" spans="1:23" x14ac:dyDescent="0.15">
      <c r="A135" s="1" t="s">
        <v>69</v>
      </c>
      <c r="B135" s="1">
        <v>50</v>
      </c>
      <c r="C135" s="1">
        <v>28</v>
      </c>
      <c r="D135" s="1">
        <v>22</v>
      </c>
      <c r="E135" s="1">
        <v>2</v>
      </c>
      <c r="F135" s="1">
        <v>1</v>
      </c>
      <c r="G135" s="1">
        <v>1</v>
      </c>
      <c r="H135" s="3">
        <f t="shared" si="117"/>
        <v>4</v>
      </c>
      <c r="I135" s="3">
        <f t="shared" si="118"/>
        <v>3.5714285714285712</v>
      </c>
      <c r="J135" s="3">
        <f t="shared" si="119"/>
        <v>4.5454545454545459</v>
      </c>
      <c r="K135" s="4"/>
      <c r="L135" s="4"/>
      <c r="M135" s="4"/>
      <c r="N135" s="1" t="s">
        <v>69</v>
      </c>
      <c r="O135" s="1">
        <v>44</v>
      </c>
      <c r="P135" s="1">
        <v>27</v>
      </c>
      <c r="Q135" s="1">
        <v>17</v>
      </c>
      <c r="R135" s="1">
        <v>3</v>
      </c>
      <c r="S135" s="1">
        <v>0</v>
      </c>
      <c r="T135" s="1">
        <v>3</v>
      </c>
      <c r="U135" s="1">
        <v>1</v>
      </c>
      <c r="V135" s="1">
        <v>0</v>
      </c>
      <c r="W135" s="1">
        <v>1</v>
      </c>
    </row>
    <row r="136" spans="1:23" x14ac:dyDescent="0.15">
      <c r="A136" s="1" t="s">
        <v>70</v>
      </c>
      <c r="B136" s="1">
        <v>38</v>
      </c>
      <c r="C136" s="1">
        <v>12</v>
      </c>
      <c r="D136" s="1">
        <v>26</v>
      </c>
      <c r="E136" s="1">
        <v>2</v>
      </c>
      <c r="F136" s="1">
        <v>0</v>
      </c>
      <c r="G136" s="1">
        <v>2</v>
      </c>
      <c r="H136" s="3">
        <f t="shared" si="117"/>
        <v>5.2631578947368416</v>
      </c>
      <c r="I136" s="3">
        <f t="shared" si="118"/>
        <v>0</v>
      </c>
      <c r="J136" s="3">
        <f t="shared" si="119"/>
        <v>7.6923076923076925</v>
      </c>
      <c r="K136" s="4">
        <f>K130-K134</f>
        <v>2270.9530949881828</v>
      </c>
      <c r="L136" s="4">
        <f t="shared" ref="L136:M136" si="125">L130-L134</f>
        <v>2649.3234631633486</v>
      </c>
      <c r="M136" s="4">
        <f t="shared" si="125"/>
        <v>1959.8782999945788</v>
      </c>
      <c r="N136" s="1" t="s">
        <v>70</v>
      </c>
      <c r="O136" s="1">
        <v>28</v>
      </c>
      <c r="P136" s="1">
        <v>10</v>
      </c>
      <c r="Q136" s="1">
        <v>18</v>
      </c>
      <c r="R136" s="1">
        <v>4</v>
      </c>
      <c r="S136" s="1">
        <v>1</v>
      </c>
      <c r="T136" s="1">
        <v>3</v>
      </c>
      <c r="U136" s="1">
        <v>4</v>
      </c>
      <c r="V136" s="1">
        <v>1</v>
      </c>
      <c r="W136" s="1">
        <v>3</v>
      </c>
    </row>
    <row r="137" spans="1:23" x14ac:dyDescent="0.15">
      <c r="A137" s="1" t="s">
        <v>71</v>
      </c>
      <c r="B137" s="1">
        <v>36</v>
      </c>
      <c r="C137" s="1">
        <v>20</v>
      </c>
      <c r="D137" s="1">
        <v>16</v>
      </c>
      <c r="E137" s="1">
        <v>0</v>
      </c>
      <c r="F137" s="1">
        <v>0</v>
      </c>
      <c r="G137" s="1">
        <v>0</v>
      </c>
      <c r="H137" s="3">
        <f t="shared" si="117"/>
        <v>0</v>
      </c>
      <c r="I137" s="3">
        <f t="shared" si="118"/>
        <v>0</v>
      </c>
      <c r="J137" s="3">
        <f t="shared" si="119"/>
        <v>0</v>
      </c>
      <c r="K137" s="4">
        <f>100-K132</f>
        <v>97.368421052631575</v>
      </c>
      <c r="L137" s="4">
        <f t="shared" ref="L137:M137" si="126">100-L132</f>
        <v>100</v>
      </c>
      <c r="M137" s="4">
        <f t="shared" si="126"/>
        <v>96.15384615384616</v>
      </c>
      <c r="N137" s="1" t="s">
        <v>71</v>
      </c>
      <c r="O137" s="1">
        <v>30</v>
      </c>
      <c r="P137" s="1">
        <v>17</v>
      </c>
      <c r="Q137" s="1">
        <v>13</v>
      </c>
      <c r="R137" s="1">
        <v>6</v>
      </c>
      <c r="S137" s="1">
        <v>3</v>
      </c>
      <c r="T137" s="1">
        <v>3</v>
      </c>
      <c r="U137" s="1">
        <v>0</v>
      </c>
      <c r="V137" s="1">
        <v>0</v>
      </c>
      <c r="W137" s="1">
        <v>0</v>
      </c>
    </row>
    <row r="138" spans="1:23" x14ac:dyDescent="0.15">
      <c r="H138" s="3">
        <f>SUM(H130:H136)*5</f>
        <v>902.53204235660382</v>
      </c>
      <c r="I138" s="3">
        <f>SUM(I130:I136)*5</f>
        <v>1149.3234631633486</v>
      </c>
      <c r="J138" s="3">
        <f>SUM(J130:J136)*5</f>
        <v>652.18599230227142</v>
      </c>
      <c r="K138" s="6">
        <f>K136/K137</f>
        <v>23.323302056635391</v>
      </c>
      <c r="L138" s="6">
        <f t="shared" ref="L138:M138" si="127">L136/L137</f>
        <v>26.493234631633484</v>
      </c>
      <c r="M138" s="6">
        <f t="shared" si="127"/>
        <v>20.382734319943619</v>
      </c>
    </row>
    <row r="139" spans="1:23" x14ac:dyDescent="0.15">
      <c r="A139" s="10" t="s">
        <v>164</v>
      </c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 t="s">
        <v>164</v>
      </c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3" x14ac:dyDescent="0.15">
      <c r="A140" s="1" t="s">
        <v>202</v>
      </c>
      <c r="N140" s="1" t="s">
        <v>202</v>
      </c>
    </row>
    <row r="141" spans="1:23" x14ac:dyDescent="0.15">
      <c r="A141" s="13"/>
      <c r="B141" s="32" t="s">
        <v>0</v>
      </c>
      <c r="C141" s="32"/>
      <c r="D141" s="32"/>
      <c r="E141" s="32" t="s">
        <v>60</v>
      </c>
      <c r="F141" s="32"/>
      <c r="G141" s="32"/>
      <c r="H141" s="25"/>
      <c r="I141" s="26"/>
      <c r="J141" s="13"/>
      <c r="K141" s="32" t="s">
        <v>210</v>
      </c>
      <c r="L141" s="32"/>
      <c r="M141" s="33"/>
      <c r="N141" s="13"/>
      <c r="O141" s="32" t="s">
        <v>61</v>
      </c>
      <c r="P141" s="32"/>
      <c r="Q141" s="32"/>
      <c r="R141" s="32" t="s">
        <v>62</v>
      </c>
      <c r="S141" s="32"/>
      <c r="T141" s="32"/>
      <c r="U141" s="32" t="s">
        <v>209</v>
      </c>
      <c r="V141" s="32"/>
      <c r="W141" s="33"/>
    </row>
    <row r="142" spans="1:23" s="2" customFormat="1" x14ac:dyDescent="0.15">
      <c r="A142" s="24"/>
      <c r="B142" s="8" t="s">
        <v>0</v>
      </c>
      <c r="C142" s="8" t="s">
        <v>43</v>
      </c>
      <c r="D142" s="8" t="s">
        <v>44</v>
      </c>
      <c r="E142" s="8" t="s">
        <v>0</v>
      </c>
      <c r="F142" s="8" t="s">
        <v>43</v>
      </c>
      <c r="G142" s="8" t="s">
        <v>44</v>
      </c>
      <c r="H142" s="27"/>
      <c r="I142" s="28"/>
      <c r="J142" s="24"/>
      <c r="K142" s="8" t="s">
        <v>0</v>
      </c>
      <c r="L142" s="8" t="s">
        <v>43</v>
      </c>
      <c r="M142" s="23" t="s">
        <v>44</v>
      </c>
      <c r="N142" s="24"/>
      <c r="O142" s="8" t="s">
        <v>0</v>
      </c>
      <c r="P142" s="8" t="s">
        <v>43</v>
      </c>
      <c r="Q142" s="8" t="s">
        <v>44</v>
      </c>
      <c r="R142" s="8" t="s">
        <v>0</v>
      </c>
      <c r="S142" s="8" t="s">
        <v>43</v>
      </c>
      <c r="T142" s="8" t="s">
        <v>44</v>
      </c>
      <c r="U142" s="8" t="s">
        <v>0</v>
      </c>
      <c r="V142" s="8" t="s">
        <v>43</v>
      </c>
      <c r="W142" s="23" t="s">
        <v>44</v>
      </c>
    </row>
    <row r="143" spans="1:23" x14ac:dyDescent="0.15">
      <c r="A143" s="1" t="s">
        <v>83</v>
      </c>
      <c r="N143" s="1" t="s">
        <v>83</v>
      </c>
    </row>
    <row r="144" spans="1:23" x14ac:dyDescent="0.15">
      <c r="A144" s="1" t="s">
        <v>0</v>
      </c>
      <c r="B144" s="1">
        <v>1372</v>
      </c>
      <c r="C144" s="1">
        <v>666</v>
      </c>
      <c r="D144" s="1">
        <v>706</v>
      </c>
      <c r="E144" s="1">
        <v>388</v>
      </c>
      <c r="F144" s="1">
        <v>232</v>
      </c>
      <c r="G144" s="1">
        <v>156</v>
      </c>
      <c r="N144" s="1" t="s">
        <v>0</v>
      </c>
      <c r="O144" s="1">
        <v>859</v>
      </c>
      <c r="P144" s="1">
        <v>406</v>
      </c>
      <c r="Q144" s="1">
        <v>453</v>
      </c>
      <c r="R144" s="1">
        <v>80</v>
      </c>
      <c r="S144" s="1">
        <v>10</v>
      </c>
      <c r="T144" s="1">
        <v>70</v>
      </c>
      <c r="U144" s="1">
        <v>45</v>
      </c>
      <c r="V144" s="1">
        <v>18</v>
      </c>
      <c r="W144" s="1">
        <v>27</v>
      </c>
    </row>
    <row r="145" spans="1:23" x14ac:dyDescent="0.15">
      <c r="A145" s="1" t="s">
        <v>64</v>
      </c>
      <c r="B145" s="1">
        <v>204</v>
      </c>
      <c r="C145" s="1">
        <v>106</v>
      </c>
      <c r="D145" s="1">
        <v>98</v>
      </c>
      <c r="E145" s="1">
        <v>162</v>
      </c>
      <c r="F145" s="1">
        <v>94</v>
      </c>
      <c r="G145" s="1">
        <v>68</v>
      </c>
      <c r="H145" s="3">
        <f t="shared" ref="H145:H152" si="128">E145/B145*100</f>
        <v>79.411764705882348</v>
      </c>
      <c r="I145" s="3">
        <f t="shared" ref="I145:I152" si="129">F145/C145*100</f>
        <v>88.679245283018872</v>
      </c>
      <c r="J145" s="3">
        <f t="shared" ref="J145:J152" si="130">G145/D145*100</f>
        <v>69.387755102040813</v>
      </c>
      <c r="K145" s="4">
        <f>H153+1500</f>
        <v>2413.0577548026645</v>
      </c>
      <c r="L145" s="4">
        <f t="shared" ref="L145" si="131">I153+1500</f>
        <v>2594.2419711686703</v>
      </c>
      <c r="M145" s="4">
        <f t="shared" ref="M145" si="132">J153+1500</f>
        <v>2241.4233481676856</v>
      </c>
      <c r="N145" s="1" t="s">
        <v>64</v>
      </c>
      <c r="O145" s="1">
        <v>34</v>
      </c>
      <c r="P145" s="1">
        <v>11</v>
      </c>
      <c r="Q145" s="1">
        <v>23</v>
      </c>
      <c r="R145" s="1">
        <v>6</v>
      </c>
      <c r="S145" s="1">
        <v>0</v>
      </c>
      <c r="T145" s="1">
        <v>6</v>
      </c>
      <c r="U145" s="1">
        <v>2</v>
      </c>
      <c r="V145" s="1">
        <v>1</v>
      </c>
      <c r="W145" s="1">
        <v>1</v>
      </c>
    </row>
    <row r="146" spans="1:23" x14ac:dyDescent="0.15">
      <c r="A146" s="1" t="s">
        <v>65</v>
      </c>
      <c r="B146" s="1">
        <v>258</v>
      </c>
      <c r="C146" s="1">
        <v>123</v>
      </c>
      <c r="D146" s="1">
        <v>135</v>
      </c>
      <c r="E146" s="1">
        <v>116</v>
      </c>
      <c r="F146" s="1">
        <v>73</v>
      </c>
      <c r="G146" s="1">
        <v>43</v>
      </c>
      <c r="H146" s="3">
        <f t="shared" si="128"/>
        <v>44.961240310077521</v>
      </c>
      <c r="I146" s="3">
        <f t="shared" si="129"/>
        <v>59.349593495934961</v>
      </c>
      <c r="J146" s="3">
        <f t="shared" si="130"/>
        <v>31.851851851851855</v>
      </c>
      <c r="K146" s="5"/>
      <c r="L146" s="5"/>
      <c r="M146" s="5"/>
      <c r="N146" s="1" t="s">
        <v>65</v>
      </c>
      <c r="O146" s="1">
        <v>125</v>
      </c>
      <c r="P146" s="1">
        <v>50</v>
      </c>
      <c r="Q146" s="1">
        <v>75</v>
      </c>
      <c r="R146" s="1">
        <v>12</v>
      </c>
      <c r="S146" s="1">
        <v>0</v>
      </c>
      <c r="T146" s="1">
        <v>12</v>
      </c>
      <c r="U146" s="1">
        <v>5</v>
      </c>
      <c r="V146" s="1">
        <v>0</v>
      </c>
      <c r="W146" s="1">
        <v>5</v>
      </c>
    </row>
    <row r="147" spans="1:23" x14ac:dyDescent="0.15">
      <c r="A147" s="1" t="s">
        <v>66</v>
      </c>
      <c r="B147" s="1">
        <v>231</v>
      </c>
      <c r="C147" s="1">
        <v>118</v>
      </c>
      <c r="D147" s="1">
        <v>113</v>
      </c>
      <c r="E147" s="1">
        <v>58</v>
      </c>
      <c r="F147" s="1">
        <v>34</v>
      </c>
      <c r="G147" s="1">
        <v>24</v>
      </c>
      <c r="H147" s="3">
        <f t="shared" si="128"/>
        <v>25.108225108225106</v>
      </c>
      <c r="I147" s="3">
        <f t="shared" si="129"/>
        <v>28.8135593220339</v>
      </c>
      <c r="J147" s="3">
        <f t="shared" si="130"/>
        <v>21.238938053097346</v>
      </c>
      <c r="K147" s="4">
        <f>(H151+H152)/2</f>
        <v>5.6420827607268285</v>
      </c>
      <c r="L147" s="4">
        <f t="shared" ref="L147" si="133">(I151+I152)/2</f>
        <v>9.2175066312997345</v>
      </c>
      <c r="M147" s="4">
        <f t="shared" ref="M147" si="134">(J151+J152)/2</f>
        <v>2.4585477415666093</v>
      </c>
      <c r="N147" s="1" t="s">
        <v>66</v>
      </c>
      <c r="O147" s="1">
        <v>163</v>
      </c>
      <c r="P147" s="1">
        <v>83</v>
      </c>
      <c r="Q147" s="1">
        <v>80</v>
      </c>
      <c r="R147" s="1">
        <v>7</v>
      </c>
      <c r="S147" s="1">
        <v>1</v>
      </c>
      <c r="T147" s="1">
        <v>6</v>
      </c>
      <c r="U147" s="1">
        <v>3</v>
      </c>
      <c r="V147" s="1">
        <v>0</v>
      </c>
      <c r="W147" s="1">
        <v>3</v>
      </c>
    </row>
    <row r="148" spans="1:23" x14ac:dyDescent="0.15">
      <c r="A148" s="1" t="s">
        <v>67</v>
      </c>
      <c r="B148" s="1">
        <v>171</v>
      </c>
      <c r="C148" s="1">
        <v>81</v>
      </c>
      <c r="D148" s="1">
        <v>90</v>
      </c>
      <c r="E148" s="1">
        <v>15</v>
      </c>
      <c r="F148" s="1">
        <v>9</v>
      </c>
      <c r="G148" s="1">
        <v>6</v>
      </c>
      <c r="H148" s="3">
        <f t="shared" si="128"/>
        <v>8.7719298245614024</v>
      </c>
      <c r="I148" s="3">
        <f t="shared" si="129"/>
        <v>11.111111111111111</v>
      </c>
      <c r="J148" s="3">
        <f t="shared" si="130"/>
        <v>6.666666666666667</v>
      </c>
      <c r="K148" s="4"/>
      <c r="L148" s="4"/>
      <c r="M148" s="4"/>
      <c r="N148" s="1" t="s">
        <v>67</v>
      </c>
      <c r="O148" s="1">
        <v>141</v>
      </c>
      <c r="P148" s="1">
        <v>68</v>
      </c>
      <c r="Q148" s="1">
        <v>73</v>
      </c>
      <c r="R148" s="1">
        <v>7</v>
      </c>
      <c r="S148" s="1">
        <v>1</v>
      </c>
      <c r="T148" s="1">
        <v>6</v>
      </c>
      <c r="U148" s="1">
        <v>8</v>
      </c>
      <c r="V148" s="1">
        <v>3</v>
      </c>
      <c r="W148" s="1">
        <v>5</v>
      </c>
    </row>
    <row r="149" spans="1:23" x14ac:dyDescent="0.15">
      <c r="A149" s="1" t="s">
        <v>68</v>
      </c>
      <c r="B149" s="1">
        <v>130</v>
      </c>
      <c r="C149" s="1">
        <v>59</v>
      </c>
      <c r="D149" s="1">
        <v>71</v>
      </c>
      <c r="E149" s="1">
        <v>15</v>
      </c>
      <c r="F149" s="1">
        <v>8</v>
      </c>
      <c r="G149" s="1">
        <v>7</v>
      </c>
      <c r="H149" s="3">
        <f t="shared" si="128"/>
        <v>11.538461538461538</v>
      </c>
      <c r="I149" s="3">
        <f t="shared" si="129"/>
        <v>13.559322033898304</v>
      </c>
      <c r="J149" s="3">
        <f t="shared" si="130"/>
        <v>9.8591549295774641</v>
      </c>
      <c r="K149" s="4">
        <f>K147*50</f>
        <v>282.1041380363414</v>
      </c>
      <c r="L149" s="4">
        <f t="shared" ref="L149:M149" si="135">L147*50</f>
        <v>460.87533156498671</v>
      </c>
      <c r="M149" s="4">
        <f t="shared" si="135"/>
        <v>122.92738707833047</v>
      </c>
      <c r="N149" s="1" t="s">
        <v>68</v>
      </c>
      <c r="O149" s="1">
        <v>103</v>
      </c>
      <c r="P149" s="1">
        <v>48</v>
      </c>
      <c r="Q149" s="1">
        <v>55</v>
      </c>
      <c r="R149" s="1">
        <v>8</v>
      </c>
      <c r="S149" s="1">
        <v>2</v>
      </c>
      <c r="T149" s="1">
        <v>6</v>
      </c>
      <c r="U149" s="1">
        <v>4</v>
      </c>
      <c r="V149" s="1">
        <v>1</v>
      </c>
      <c r="W149" s="1">
        <v>3</v>
      </c>
    </row>
    <row r="150" spans="1:23" x14ac:dyDescent="0.15">
      <c r="A150" s="1" t="s">
        <v>69</v>
      </c>
      <c r="B150" s="1">
        <v>149</v>
      </c>
      <c r="C150" s="1">
        <v>69</v>
      </c>
      <c r="D150" s="1">
        <v>80</v>
      </c>
      <c r="E150" s="1">
        <v>9</v>
      </c>
      <c r="F150" s="1">
        <v>4</v>
      </c>
      <c r="G150" s="1">
        <v>5</v>
      </c>
      <c r="H150" s="3">
        <f t="shared" si="128"/>
        <v>6.0402684563758395</v>
      </c>
      <c r="I150" s="3">
        <f t="shared" si="129"/>
        <v>5.7971014492753623</v>
      </c>
      <c r="J150" s="3">
        <f t="shared" si="130"/>
        <v>6.25</v>
      </c>
      <c r="K150" s="4"/>
      <c r="L150" s="4"/>
      <c r="M150" s="4"/>
      <c r="N150" s="1" t="s">
        <v>69</v>
      </c>
      <c r="O150" s="1">
        <v>117</v>
      </c>
      <c r="P150" s="1">
        <v>57</v>
      </c>
      <c r="Q150" s="1">
        <v>60</v>
      </c>
      <c r="R150" s="1">
        <v>12</v>
      </c>
      <c r="S150" s="1">
        <v>1</v>
      </c>
      <c r="T150" s="1">
        <v>11</v>
      </c>
      <c r="U150" s="1">
        <v>11</v>
      </c>
      <c r="V150" s="1">
        <v>7</v>
      </c>
      <c r="W150" s="1">
        <v>4</v>
      </c>
    </row>
    <row r="151" spans="1:23" x14ac:dyDescent="0.15">
      <c r="A151" s="1" t="s">
        <v>70</v>
      </c>
      <c r="B151" s="1">
        <v>118</v>
      </c>
      <c r="C151" s="1">
        <v>52</v>
      </c>
      <c r="D151" s="1">
        <v>66</v>
      </c>
      <c r="E151" s="1">
        <v>8</v>
      </c>
      <c r="F151" s="1">
        <v>6</v>
      </c>
      <c r="G151" s="1">
        <v>2</v>
      </c>
      <c r="H151" s="3">
        <f t="shared" si="128"/>
        <v>6.7796610169491522</v>
      </c>
      <c r="I151" s="3">
        <f t="shared" si="129"/>
        <v>11.538461538461538</v>
      </c>
      <c r="J151" s="3">
        <f t="shared" si="130"/>
        <v>3.0303030303030303</v>
      </c>
      <c r="K151" s="4">
        <f>K145-K149</f>
        <v>2130.9536167663232</v>
      </c>
      <c r="L151" s="4">
        <f t="shared" ref="L151:M151" si="136">L145-L149</f>
        <v>2133.3666396036833</v>
      </c>
      <c r="M151" s="4">
        <f t="shared" si="136"/>
        <v>2118.4959610893552</v>
      </c>
      <c r="N151" s="1" t="s">
        <v>70</v>
      </c>
      <c r="O151" s="1">
        <v>90</v>
      </c>
      <c r="P151" s="1">
        <v>39</v>
      </c>
      <c r="Q151" s="1">
        <v>51</v>
      </c>
      <c r="R151" s="1">
        <v>14</v>
      </c>
      <c r="S151" s="1">
        <v>4</v>
      </c>
      <c r="T151" s="1">
        <v>10</v>
      </c>
      <c r="U151" s="1">
        <v>6</v>
      </c>
      <c r="V151" s="1">
        <v>3</v>
      </c>
      <c r="W151" s="1">
        <v>3</v>
      </c>
    </row>
    <row r="152" spans="1:23" x14ac:dyDescent="0.15">
      <c r="A152" s="1" t="s">
        <v>71</v>
      </c>
      <c r="B152" s="1">
        <v>111</v>
      </c>
      <c r="C152" s="1">
        <v>58</v>
      </c>
      <c r="D152" s="1">
        <v>53</v>
      </c>
      <c r="E152" s="1">
        <v>5</v>
      </c>
      <c r="F152" s="1">
        <v>4</v>
      </c>
      <c r="G152" s="1">
        <v>1</v>
      </c>
      <c r="H152" s="3">
        <f t="shared" si="128"/>
        <v>4.5045045045045047</v>
      </c>
      <c r="I152" s="3">
        <f t="shared" si="129"/>
        <v>6.8965517241379306</v>
      </c>
      <c r="J152" s="3">
        <f t="shared" si="130"/>
        <v>1.8867924528301887</v>
      </c>
      <c r="K152" s="4">
        <f>100-K147</f>
        <v>94.357917239273178</v>
      </c>
      <c r="L152" s="4">
        <f t="shared" ref="L152:M152" si="137">100-L147</f>
        <v>90.782493368700273</v>
      </c>
      <c r="M152" s="4">
        <f t="shared" si="137"/>
        <v>97.541452258433395</v>
      </c>
      <c r="N152" s="1" t="s">
        <v>71</v>
      </c>
      <c r="O152" s="1">
        <v>86</v>
      </c>
      <c r="P152" s="1">
        <v>50</v>
      </c>
      <c r="Q152" s="1">
        <v>36</v>
      </c>
      <c r="R152" s="1">
        <v>14</v>
      </c>
      <c r="S152" s="1">
        <v>1</v>
      </c>
      <c r="T152" s="1">
        <v>13</v>
      </c>
      <c r="U152" s="1">
        <v>6</v>
      </c>
      <c r="V152" s="1">
        <v>3</v>
      </c>
      <c r="W152" s="1">
        <v>3</v>
      </c>
    </row>
    <row r="153" spans="1:23" x14ac:dyDescent="0.15">
      <c r="H153" s="3">
        <f>SUM(H145:H151)*5</f>
        <v>913.05775480266448</v>
      </c>
      <c r="I153" s="3">
        <f>SUM(I145:I151)*5</f>
        <v>1094.2419711686703</v>
      </c>
      <c r="J153" s="3">
        <f>SUM(J145:J151)*5</f>
        <v>741.42334816768584</v>
      </c>
      <c r="K153" s="6">
        <f>K151/K152</f>
        <v>22.583728839230762</v>
      </c>
      <c r="L153" s="6">
        <f t="shared" ref="L153:M153" si="138">L151/L152</f>
        <v>23.499758163055912</v>
      </c>
      <c r="M153" s="6">
        <f t="shared" si="138"/>
        <v>21.71892987072264</v>
      </c>
    </row>
    <row r="154" spans="1:23" x14ac:dyDescent="0.15">
      <c r="A154" s="1" t="s">
        <v>84</v>
      </c>
      <c r="N154" s="1" t="s">
        <v>84</v>
      </c>
    </row>
    <row r="155" spans="1:23" x14ac:dyDescent="0.15">
      <c r="A155" s="1" t="s">
        <v>0</v>
      </c>
      <c r="B155" s="1">
        <v>1553</v>
      </c>
      <c r="C155" s="1">
        <v>774</v>
      </c>
      <c r="D155" s="1">
        <v>779</v>
      </c>
      <c r="E155" s="1">
        <v>412</v>
      </c>
      <c r="F155" s="1">
        <v>267</v>
      </c>
      <c r="G155" s="1">
        <v>145</v>
      </c>
      <c r="N155" s="1" t="s">
        <v>0</v>
      </c>
      <c r="O155" s="1">
        <v>991</v>
      </c>
      <c r="P155" s="1">
        <v>468</v>
      </c>
      <c r="Q155" s="1">
        <v>523</v>
      </c>
      <c r="R155" s="1">
        <v>56</v>
      </c>
      <c r="S155" s="1">
        <v>9</v>
      </c>
      <c r="T155" s="1">
        <v>47</v>
      </c>
      <c r="U155" s="1">
        <v>94</v>
      </c>
      <c r="V155" s="1">
        <v>30</v>
      </c>
      <c r="W155" s="1">
        <v>64</v>
      </c>
    </row>
    <row r="156" spans="1:23" x14ac:dyDescent="0.15">
      <c r="A156" s="1" t="s">
        <v>64</v>
      </c>
      <c r="B156" s="1">
        <v>217</v>
      </c>
      <c r="C156" s="1">
        <v>120</v>
      </c>
      <c r="D156" s="1">
        <v>97</v>
      </c>
      <c r="E156" s="1">
        <v>187</v>
      </c>
      <c r="F156" s="1">
        <v>115</v>
      </c>
      <c r="G156" s="1">
        <v>72</v>
      </c>
      <c r="H156" s="3">
        <f t="shared" ref="H156:H163" si="139">E156/B156*100</f>
        <v>86.175115207373281</v>
      </c>
      <c r="I156" s="3">
        <f t="shared" ref="I156:I163" si="140">F156/C156*100</f>
        <v>95.833333333333343</v>
      </c>
      <c r="J156" s="3">
        <f t="shared" ref="J156:J163" si="141">G156/D156*100</f>
        <v>74.226804123711347</v>
      </c>
      <c r="K156" s="4">
        <f>H164+1500</f>
        <v>2370.0911467839524</v>
      </c>
      <c r="L156" s="4">
        <f t="shared" ref="L156" si="142">I164+1500</f>
        <v>2594.9594170131927</v>
      </c>
      <c r="M156" s="4">
        <f t="shared" ref="M156" si="143">J164+1500</f>
        <v>2141.3427078876712</v>
      </c>
      <c r="N156" s="1" t="s">
        <v>64</v>
      </c>
      <c r="O156" s="1">
        <v>23</v>
      </c>
      <c r="P156" s="1">
        <v>4</v>
      </c>
      <c r="Q156" s="1">
        <v>19</v>
      </c>
      <c r="R156" s="1">
        <v>1</v>
      </c>
      <c r="S156" s="1">
        <v>0</v>
      </c>
      <c r="T156" s="1">
        <v>1</v>
      </c>
      <c r="U156" s="1">
        <v>6</v>
      </c>
      <c r="V156" s="1">
        <v>1</v>
      </c>
      <c r="W156" s="1">
        <v>5</v>
      </c>
    </row>
    <row r="157" spans="1:23" x14ac:dyDescent="0.15">
      <c r="A157" s="1" t="s">
        <v>65</v>
      </c>
      <c r="B157" s="1">
        <v>298</v>
      </c>
      <c r="C157" s="1">
        <v>143</v>
      </c>
      <c r="D157" s="1">
        <v>155</v>
      </c>
      <c r="E157" s="1">
        <v>125</v>
      </c>
      <c r="F157" s="1">
        <v>85</v>
      </c>
      <c r="G157" s="1">
        <v>40</v>
      </c>
      <c r="H157" s="3">
        <f t="shared" si="139"/>
        <v>41.946308724832214</v>
      </c>
      <c r="I157" s="3">
        <f t="shared" si="140"/>
        <v>59.44055944055944</v>
      </c>
      <c r="J157" s="3">
        <f t="shared" si="141"/>
        <v>25.806451612903224</v>
      </c>
      <c r="K157" s="5"/>
      <c r="L157" s="5"/>
      <c r="M157" s="5"/>
      <c r="N157" s="1" t="s">
        <v>65</v>
      </c>
      <c r="O157" s="1">
        <v>146</v>
      </c>
      <c r="P157" s="1">
        <v>52</v>
      </c>
      <c r="Q157" s="1">
        <v>94</v>
      </c>
      <c r="R157" s="1">
        <v>4</v>
      </c>
      <c r="S157" s="1">
        <v>1</v>
      </c>
      <c r="T157" s="1">
        <v>3</v>
      </c>
      <c r="U157" s="1">
        <v>23</v>
      </c>
      <c r="V157" s="1">
        <v>5</v>
      </c>
      <c r="W157" s="1">
        <v>18</v>
      </c>
    </row>
    <row r="158" spans="1:23" x14ac:dyDescent="0.15">
      <c r="A158" s="1" t="s">
        <v>66</v>
      </c>
      <c r="B158" s="1">
        <v>280</v>
      </c>
      <c r="C158" s="1">
        <v>138</v>
      </c>
      <c r="D158" s="1">
        <v>142</v>
      </c>
      <c r="E158" s="1">
        <v>51</v>
      </c>
      <c r="F158" s="1">
        <v>30</v>
      </c>
      <c r="G158" s="1">
        <v>21</v>
      </c>
      <c r="H158" s="3">
        <f t="shared" si="139"/>
        <v>18.214285714285712</v>
      </c>
      <c r="I158" s="3">
        <f t="shared" si="140"/>
        <v>21.739130434782609</v>
      </c>
      <c r="J158" s="3">
        <f t="shared" si="141"/>
        <v>14.788732394366196</v>
      </c>
      <c r="K158" s="4">
        <f>(H162+H163)/2</f>
        <v>2.3751937984496125</v>
      </c>
      <c r="L158" s="4">
        <f t="shared" ref="L158" si="144">(I162+I163)/2</f>
        <v>1.626984126984127</v>
      </c>
      <c r="M158" s="4">
        <f t="shared" ref="M158" si="145">(J162+J163)/2</f>
        <v>3.0652680652680653</v>
      </c>
      <c r="N158" s="1" t="s">
        <v>66</v>
      </c>
      <c r="O158" s="1">
        <v>213</v>
      </c>
      <c r="P158" s="1">
        <v>104</v>
      </c>
      <c r="Q158" s="1">
        <v>109</v>
      </c>
      <c r="R158" s="1">
        <v>4</v>
      </c>
      <c r="S158" s="1">
        <v>2</v>
      </c>
      <c r="T158" s="1">
        <v>2</v>
      </c>
      <c r="U158" s="1">
        <v>12</v>
      </c>
      <c r="V158" s="1">
        <v>2</v>
      </c>
      <c r="W158" s="1">
        <v>10</v>
      </c>
    </row>
    <row r="159" spans="1:23" x14ac:dyDescent="0.15">
      <c r="A159" s="1" t="s">
        <v>67</v>
      </c>
      <c r="B159" s="1">
        <v>215</v>
      </c>
      <c r="C159" s="1">
        <v>105</v>
      </c>
      <c r="D159" s="1">
        <v>110</v>
      </c>
      <c r="E159" s="1">
        <v>23</v>
      </c>
      <c r="F159" s="1">
        <v>18</v>
      </c>
      <c r="G159" s="1">
        <v>5</v>
      </c>
      <c r="H159" s="3">
        <f t="shared" si="139"/>
        <v>10.697674418604651</v>
      </c>
      <c r="I159" s="3">
        <f t="shared" si="140"/>
        <v>17.142857142857142</v>
      </c>
      <c r="J159" s="3">
        <f t="shared" si="141"/>
        <v>4.5454545454545459</v>
      </c>
      <c r="K159" s="4"/>
      <c r="L159" s="4"/>
      <c r="M159" s="4"/>
      <c r="N159" s="1" t="s">
        <v>67</v>
      </c>
      <c r="O159" s="1">
        <v>174</v>
      </c>
      <c r="P159" s="1">
        <v>81</v>
      </c>
      <c r="Q159" s="1">
        <v>93</v>
      </c>
      <c r="R159" s="1">
        <v>4</v>
      </c>
      <c r="S159" s="1">
        <v>1</v>
      </c>
      <c r="T159" s="1">
        <v>3</v>
      </c>
      <c r="U159" s="1">
        <v>14</v>
      </c>
      <c r="V159" s="1">
        <v>5</v>
      </c>
      <c r="W159" s="1">
        <v>9</v>
      </c>
    </row>
    <row r="160" spans="1:23" x14ac:dyDescent="0.15">
      <c r="A160" s="1" t="s">
        <v>68</v>
      </c>
      <c r="B160" s="1">
        <v>146</v>
      </c>
      <c r="C160" s="1">
        <v>76</v>
      </c>
      <c r="D160" s="1">
        <v>70</v>
      </c>
      <c r="E160" s="1">
        <v>14</v>
      </c>
      <c r="F160" s="1">
        <v>11</v>
      </c>
      <c r="G160" s="1">
        <v>3</v>
      </c>
      <c r="H160" s="3">
        <f t="shared" si="139"/>
        <v>9.5890410958904102</v>
      </c>
      <c r="I160" s="3">
        <f t="shared" si="140"/>
        <v>14.473684210526317</v>
      </c>
      <c r="J160" s="3">
        <f t="shared" si="141"/>
        <v>4.2857142857142856</v>
      </c>
      <c r="K160" s="4">
        <f>K158*50</f>
        <v>118.75968992248063</v>
      </c>
      <c r="L160" s="4">
        <f t="shared" ref="L160:M160" si="146">L158*50</f>
        <v>81.349206349206355</v>
      </c>
      <c r="M160" s="4">
        <f t="shared" si="146"/>
        <v>153.26340326340326</v>
      </c>
      <c r="N160" s="1" t="s">
        <v>68</v>
      </c>
      <c r="O160" s="1">
        <v>117</v>
      </c>
      <c r="P160" s="1">
        <v>61</v>
      </c>
      <c r="Q160" s="1">
        <v>56</v>
      </c>
      <c r="R160" s="1">
        <v>6</v>
      </c>
      <c r="S160" s="1">
        <v>1</v>
      </c>
      <c r="T160" s="1">
        <v>5</v>
      </c>
      <c r="U160" s="1">
        <v>9</v>
      </c>
      <c r="V160" s="1">
        <v>3</v>
      </c>
      <c r="W160" s="1">
        <v>6</v>
      </c>
    </row>
    <row r="161" spans="1:23" x14ac:dyDescent="0.15">
      <c r="A161" s="1" t="s">
        <v>69</v>
      </c>
      <c r="B161" s="1">
        <v>143</v>
      </c>
      <c r="C161" s="1">
        <v>69</v>
      </c>
      <c r="D161" s="1">
        <v>74</v>
      </c>
      <c r="E161" s="1">
        <v>6</v>
      </c>
      <c r="F161" s="1">
        <v>6</v>
      </c>
      <c r="G161" s="1">
        <v>0</v>
      </c>
      <c r="H161" s="3">
        <f t="shared" si="139"/>
        <v>4.1958041958041958</v>
      </c>
      <c r="I161" s="3">
        <f t="shared" si="140"/>
        <v>8.695652173913043</v>
      </c>
      <c r="J161" s="3">
        <f t="shared" si="141"/>
        <v>0</v>
      </c>
      <c r="K161" s="4"/>
      <c r="L161" s="4"/>
      <c r="M161" s="4"/>
      <c r="N161" s="1" t="s">
        <v>69</v>
      </c>
      <c r="O161" s="1">
        <v>121</v>
      </c>
      <c r="P161" s="1">
        <v>60</v>
      </c>
      <c r="Q161" s="1">
        <v>61</v>
      </c>
      <c r="R161" s="1">
        <v>7</v>
      </c>
      <c r="S161" s="1">
        <v>0</v>
      </c>
      <c r="T161" s="1">
        <v>7</v>
      </c>
      <c r="U161" s="1">
        <v>9</v>
      </c>
      <c r="V161" s="1">
        <v>3</v>
      </c>
      <c r="W161" s="1">
        <v>6</v>
      </c>
    </row>
    <row r="162" spans="1:23" x14ac:dyDescent="0.15">
      <c r="A162" s="1" t="s">
        <v>70</v>
      </c>
      <c r="B162" s="1">
        <v>125</v>
      </c>
      <c r="C162" s="1">
        <v>60</v>
      </c>
      <c r="D162" s="1">
        <v>65</v>
      </c>
      <c r="E162" s="1">
        <v>4</v>
      </c>
      <c r="F162" s="1">
        <v>1</v>
      </c>
      <c r="G162" s="1">
        <v>3</v>
      </c>
      <c r="H162" s="3">
        <f t="shared" si="139"/>
        <v>3.2</v>
      </c>
      <c r="I162" s="3">
        <f t="shared" si="140"/>
        <v>1.6666666666666667</v>
      </c>
      <c r="J162" s="3">
        <f t="shared" si="141"/>
        <v>4.6153846153846159</v>
      </c>
      <c r="K162" s="4">
        <f>K156-K160</f>
        <v>2251.3314568614719</v>
      </c>
      <c r="L162" s="4">
        <f t="shared" ref="L162:M162" si="147">L156-L160</f>
        <v>2513.6102106639864</v>
      </c>
      <c r="M162" s="4">
        <f t="shared" si="147"/>
        <v>1988.0793046242679</v>
      </c>
      <c r="N162" s="1" t="s">
        <v>70</v>
      </c>
      <c r="O162" s="1">
        <v>106</v>
      </c>
      <c r="P162" s="1">
        <v>53</v>
      </c>
      <c r="Q162" s="1">
        <v>53</v>
      </c>
      <c r="R162" s="1">
        <v>7</v>
      </c>
      <c r="S162" s="1">
        <v>0</v>
      </c>
      <c r="T162" s="1">
        <v>7</v>
      </c>
      <c r="U162" s="1">
        <v>8</v>
      </c>
      <c r="V162" s="1">
        <v>6</v>
      </c>
      <c r="W162" s="1">
        <v>2</v>
      </c>
    </row>
    <row r="163" spans="1:23" x14ac:dyDescent="0.15">
      <c r="A163" s="1" t="s">
        <v>71</v>
      </c>
      <c r="B163" s="1">
        <v>129</v>
      </c>
      <c r="C163" s="1">
        <v>63</v>
      </c>
      <c r="D163" s="1">
        <v>66</v>
      </c>
      <c r="E163" s="1">
        <v>2</v>
      </c>
      <c r="F163" s="1">
        <v>1</v>
      </c>
      <c r="G163" s="1">
        <v>1</v>
      </c>
      <c r="H163" s="3">
        <f t="shared" si="139"/>
        <v>1.5503875968992249</v>
      </c>
      <c r="I163" s="3">
        <f t="shared" si="140"/>
        <v>1.5873015873015872</v>
      </c>
      <c r="J163" s="3">
        <f t="shared" si="141"/>
        <v>1.5151515151515151</v>
      </c>
      <c r="K163" s="4">
        <f>100-K158</f>
        <v>97.624806201550385</v>
      </c>
      <c r="L163" s="4">
        <f t="shared" ref="L163:M163" si="148">100-L158</f>
        <v>98.373015873015873</v>
      </c>
      <c r="M163" s="4">
        <f t="shared" si="148"/>
        <v>96.934731934731929</v>
      </c>
      <c r="N163" s="1" t="s">
        <v>71</v>
      </c>
      <c r="O163" s="1">
        <v>91</v>
      </c>
      <c r="P163" s="1">
        <v>53</v>
      </c>
      <c r="Q163" s="1">
        <v>38</v>
      </c>
      <c r="R163" s="1">
        <v>23</v>
      </c>
      <c r="S163" s="1">
        <v>4</v>
      </c>
      <c r="T163" s="1">
        <v>19</v>
      </c>
      <c r="U163" s="1">
        <v>13</v>
      </c>
      <c r="V163" s="1">
        <v>5</v>
      </c>
      <c r="W163" s="1">
        <v>8</v>
      </c>
    </row>
    <row r="164" spans="1:23" x14ac:dyDescent="0.15">
      <c r="H164" s="3">
        <f>SUM(H156:H162)*5</f>
        <v>870.09114678395235</v>
      </c>
      <c r="I164" s="3">
        <f>SUM(I156:I162)*5</f>
        <v>1094.9594170131927</v>
      </c>
      <c r="J164" s="3">
        <f>SUM(J156:J162)*5</f>
        <v>641.34270788767117</v>
      </c>
      <c r="K164" s="6">
        <f>K162/K163</f>
        <v>23.061059421859508</v>
      </c>
      <c r="L164" s="6">
        <f t="shared" ref="L164:M164" si="149">L162/L163</f>
        <v>25.551826264111519</v>
      </c>
      <c r="M164" s="6">
        <f t="shared" si="149"/>
        <v>20.509463068024793</v>
      </c>
    </row>
    <row r="165" spans="1:23" x14ac:dyDescent="0.15">
      <c r="A165" s="1" t="s">
        <v>85</v>
      </c>
      <c r="N165" s="1" t="s">
        <v>85</v>
      </c>
    </row>
    <row r="166" spans="1:23" x14ac:dyDescent="0.15">
      <c r="A166" s="1" t="s">
        <v>0</v>
      </c>
      <c r="B166" s="1">
        <v>691</v>
      </c>
      <c r="C166" s="1">
        <v>343</v>
      </c>
      <c r="D166" s="1">
        <v>348</v>
      </c>
      <c r="E166" s="1">
        <v>192</v>
      </c>
      <c r="F166" s="1">
        <v>128</v>
      </c>
      <c r="G166" s="1">
        <v>64</v>
      </c>
      <c r="N166" s="1" t="s">
        <v>0</v>
      </c>
      <c r="O166" s="1">
        <v>438</v>
      </c>
      <c r="P166" s="1">
        <v>209</v>
      </c>
      <c r="Q166" s="1">
        <v>229</v>
      </c>
      <c r="R166" s="1">
        <v>30</v>
      </c>
      <c r="S166" s="1">
        <v>1</v>
      </c>
      <c r="T166" s="1">
        <v>29</v>
      </c>
      <c r="U166" s="1">
        <v>31</v>
      </c>
      <c r="V166" s="1">
        <v>5</v>
      </c>
      <c r="W166" s="1">
        <v>26</v>
      </c>
    </row>
    <row r="167" spans="1:23" x14ac:dyDescent="0.15">
      <c r="A167" s="1" t="s">
        <v>64</v>
      </c>
      <c r="B167" s="1">
        <v>105</v>
      </c>
      <c r="C167" s="1">
        <v>58</v>
      </c>
      <c r="D167" s="1">
        <v>47</v>
      </c>
      <c r="E167" s="1">
        <v>89</v>
      </c>
      <c r="F167" s="1">
        <v>52</v>
      </c>
      <c r="G167" s="1">
        <v>37</v>
      </c>
      <c r="H167" s="3">
        <f t="shared" ref="H167:H174" si="150">E167/B167*100</f>
        <v>84.761904761904759</v>
      </c>
      <c r="I167" s="3">
        <f t="shared" ref="I167:I174" si="151">F167/C167*100</f>
        <v>89.65517241379311</v>
      </c>
      <c r="J167" s="3">
        <f t="shared" ref="J167:J174" si="152">G167/D167*100</f>
        <v>78.723404255319153</v>
      </c>
      <c r="K167" s="4">
        <f>H175+1500</f>
        <v>2375.8556378087233</v>
      </c>
      <c r="L167" s="4">
        <f t="shared" ref="L167" si="153">I175+1500</f>
        <v>2631.0000336089265</v>
      </c>
      <c r="M167" s="4">
        <f t="shared" ref="M167" si="154">J175+1500</f>
        <v>2114.101545241595</v>
      </c>
      <c r="N167" s="1" t="s">
        <v>64</v>
      </c>
      <c r="O167" s="1">
        <v>14</v>
      </c>
      <c r="P167" s="1">
        <v>6</v>
      </c>
      <c r="Q167" s="1">
        <v>8</v>
      </c>
      <c r="R167" s="1">
        <v>0</v>
      </c>
      <c r="S167" s="1">
        <v>0</v>
      </c>
      <c r="T167" s="1">
        <v>0</v>
      </c>
      <c r="U167" s="1">
        <v>2</v>
      </c>
      <c r="V167" s="1">
        <v>0</v>
      </c>
      <c r="W167" s="1">
        <v>2</v>
      </c>
    </row>
    <row r="168" spans="1:23" x14ac:dyDescent="0.15">
      <c r="A168" s="1" t="s">
        <v>65</v>
      </c>
      <c r="B168" s="1">
        <v>129</v>
      </c>
      <c r="C168" s="1">
        <v>64</v>
      </c>
      <c r="D168" s="1">
        <v>65</v>
      </c>
      <c r="E168" s="1">
        <v>58</v>
      </c>
      <c r="F168" s="1">
        <v>38</v>
      </c>
      <c r="G168" s="1">
        <v>20</v>
      </c>
      <c r="H168" s="3">
        <f t="shared" si="150"/>
        <v>44.961240310077521</v>
      </c>
      <c r="I168" s="3">
        <f t="shared" si="151"/>
        <v>59.375</v>
      </c>
      <c r="J168" s="3">
        <f t="shared" si="152"/>
        <v>30.76923076923077</v>
      </c>
      <c r="K168" s="5"/>
      <c r="L168" s="5"/>
      <c r="M168" s="5"/>
      <c r="N168" s="1" t="s">
        <v>65</v>
      </c>
      <c r="O168" s="1">
        <v>62</v>
      </c>
      <c r="P168" s="1">
        <v>25</v>
      </c>
      <c r="Q168" s="1">
        <v>37</v>
      </c>
      <c r="R168" s="1">
        <v>2</v>
      </c>
      <c r="S168" s="1">
        <v>0</v>
      </c>
      <c r="T168" s="1">
        <v>2</v>
      </c>
      <c r="U168" s="1">
        <v>7</v>
      </c>
      <c r="V168" s="1">
        <v>1</v>
      </c>
      <c r="W168" s="1">
        <v>6</v>
      </c>
    </row>
    <row r="169" spans="1:23" x14ac:dyDescent="0.15">
      <c r="A169" s="1" t="s">
        <v>66</v>
      </c>
      <c r="B169" s="1">
        <v>122</v>
      </c>
      <c r="C169" s="1">
        <v>60</v>
      </c>
      <c r="D169" s="1">
        <v>62</v>
      </c>
      <c r="E169" s="1">
        <v>24</v>
      </c>
      <c r="F169" s="1">
        <v>19</v>
      </c>
      <c r="G169" s="1">
        <v>5</v>
      </c>
      <c r="H169" s="3">
        <f t="shared" si="150"/>
        <v>19.672131147540984</v>
      </c>
      <c r="I169" s="3">
        <f t="shared" si="151"/>
        <v>31.666666666666664</v>
      </c>
      <c r="J169" s="3">
        <f t="shared" si="152"/>
        <v>8.064516129032258</v>
      </c>
      <c r="K169" s="4">
        <f>(H173+H174)/2</f>
        <v>1.8835019183815835</v>
      </c>
      <c r="L169" s="4">
        <f t="shared" ref="L169" si="155">(I173+I174)/2</f>
        <v>4.1940789473684212</v>
      </c>
      <c r="M169" s="4">
        <f t="shared" ref="M169" si="156">(J173+J174)/2</f>
        <v>0</v>
      </c>
      <c r="N169" s="1" t="s">
        <v>66</v>
      </c>
      <c r="O169" s="1">
        <v>87</v>
      </c>
      <c r="P169" s="1">
        <v>39</v>
      </c>
      <c r="Q169" s="1">
        <v>48</v>
      </c>
      <c r="R169" s="1">
        <v>4</v>
      </c>
      <c r="S169" s="1">
        <v>0</v>
      </c>
      <c r="T169" s="1">
        <v>4</v>
      </c>
      <c r="U169" s="1">
        <v>7</v>
      </c>
      <c r="V169" s="1">
        <v>2</v>
      </c>
      <c r="W169" s="1">
        <v>5</v>
      </c>
    </row>
    <row r="170" spans="1:23" x14ac:dyDescent="0.15">
      <c r="A170" s="1" t="s">
        <v>67</v>
      </c>
      <c r="B170" s="1">
        <v>83</v>
      </c>
      <c r="C170" s="1">
        <v>45</v>
      </c>
      <c r="D170" s="1">
        <v>38</v>
      </c>
      <c r="E170" s="1">
        <v>12</v>
      </c>
      <c r="F170" s="1">
        <v>11</v>
      </c>
      <c r="G170" s="1">
        <v>1</v>
      </c>
      <c r="H170" s="3">
        <f t="shared" si="150"/>
        <v>14.457831325301203</v>
      </c>
      <c r="I170" s="3">
        <f t="shared" si="151"/>
        <v>24.444444444444443</v>
      </c>
      <c r="J170" s="3">
        <f t="shared" si="152"/>
        <v>2.6315789473684208</v>
      </c>
      <c r="K170" s="4"/>
      <c r="L170" s="4"/>
      <c r="M170" s="4"/>
      <c r="N170" s="1" t="s">
        <v>67</v>
      </c>
      <c r="O170" s="1">
        <v>61</v>
      </c>
      <c r="P170" s="1">
        <v>33</v>
      </c>
      <c r="Q170" s="1">
        <v>28</v>
      </c>
      <c r="R170" s="1">
        <v>2</v>
      </c>
      <c r="S170" s="1">
        <v>0</v>
      </c>
      <c r="T170" s="1">
        <v>2</v>
      </c>
      <c r="U170" s="1">
        <v>8</v>
      </c>
      <c r="V170" s="1">
        <v>1</v>
      </c>
      <c r="W170" s="1">
        <v>7</v>
      </c>
    </row>
    <row r="171" spans="1:23" x14ac:dyDescent="0.15">
      <c r="A171" s="1" t="s">
        <v>68</v>
      </c>
      <c r="B171" s="1">
        <v>65</v>
      </c>
      <c r="C171" s="1">
        <v>27</v>
      </c>
      <c r="D171" s="1">
        <v>38</v>
      </c>
      <c r="E171" s="1">
        <v>3</v>
      </c>
      <c r="F171" s="1">
        <v>2</v>
      </c>
      <c r="G171" s="1">
        <v>1</v>
      </c>
      <c r="H171" s="3">
        <f t="shared" si="150"/>
        <v>4.6153846153846159</v>
      </c>
      <c r="I171" s="3">
        <f t="shared" si="151"/>
        <v>7.4074074074074066</v>
      </c>
      <c r="J171" s="3">
        <f t="shared" si="152"/>
        <v>2.6315789473684208</v>
      </c>
      <c r="K171" s="4">
        <f>K169*50</f>
        <v>94.175095919079183</v>
      </c>
      <c r="L171" s="4">
        <f t="shared" ref="L171:M171" si="157">L169*50</f>
        <v>209.70394736842107</v>
      </c>
      <c r="M171" s="4">
        <f t="shared" si="157"/>
        <v>0</v>
      </c>
      <c r="N171" s="1" t="s">
        <v>68</v>
      </c>
      <c r="O171" s="1">
        <v>54</v>
      </c>
      <c r="P171" s="1">
        <v>25</v>
      </c>
      <c r="Q171" s="1">
        <v>29</v>
      </c>
      <c r="R171" s="1">
        <v>5</v>
      </c>
      <c r="S171" s="1">
        <v>0</v>
      </c>
      <c r="T171" s="1">
        <v>5</v>
      </c>
      <c r="U171" s="1">
        <v>3</v>
      </c>
      <c r="V171" s="1">
        <v>0</v>
      </c>
      <c r="W171" s="1">
        <v>3</v>
      </c>
    </row>
    <row r="172" spans="1:23" x14ac:dyDescent="0.15">
      <c r="A172" s="1" t="s">
        <v>69</v>
      </c>
      <c r="B172" s="1">
        <v>79</v>
      </c>
      <c r="C172" s="1">
        <v>38</v>
      </c>
      <c r="D172" s="1">
        <v>41</v>
      </c>
      <c r="E172" s="1">
        <v>4</v>
      </c>
      <c r="F172" s="1">
        <v>4</v>
      </c>
      <c r="G172" s="1">
        <v>0</v>
      </c>
      <c r="H172" s="3">
        <f t="shared" si="150"/>
        <v>5.0632911392405067</v>
      </c>
      <c r="I172" s="3">
        <f t="shared" si="151"/>
        <v>10.526315789473683</v>
      </c>
      <c r="J172" s="3">
        <f t="shared" si="152"/>
        <v>0</v>
      </c>
      <c r="K172" s="4"/>
      <c r="L172" s="4"/>
      <c r="M172" s="4"/>
      <c r="N172" s="1" t="s">
        <v>69</v>
      </c>
      <c r="O172" s="1">
        <v>70</v>
      </c>
      <c r="P172" s="1">
        <v>33</v>
      </c>
      <c r="Q172" s="1">
        <v>37</v>
      </c>
      <c r="R172" s="1">
        <v>3</v>
      </c>
      <c r="S172" s="1">
        <v>0</v>
      </c>
      <c r="T172" s="1">
        <v>3</v>
      </c>
      <c r="U172" s="1">
        <v>2</v>
      </c>
      <c r="V172" s="1">
        <v>1</v>
      </c>
      <c r="W172" s="1">
        <v>1</v>
      </c>
    </row>
    <row r="173" spans="1:23" x14ac:dyDescent="0.15">
      <c r="A173" s="1" t="s">
        <v>70</v>
      </c>
      <c r="B173" s="1">
        <v>61</v>
      </c>
      <c r="C173" s="1">
        <v>32</v>
      </c>
      <c r="D173" s="1">
        <v>29</v>
      </c>
      <c r="E173" s="1">
        <v>1</v>
      </c>
      <c r="F173" s="1">
        <v>1</v>
      </c>
      <c r="G173" s="1">
        <v>0</v>
      </c>
      <c r="H173" s="3">
        <f t="shared" si="150"/>
        <v>1.639344262295082</v>
      </c>
      <c r="I173" s="3">
        <f t="shared" si="151"/>
        <v>3.125</v>
      </c>
      <c r="J173" s="3">
        <f t="shared" si="152"/>
        <v>0</v>
      </c>
      <c r="K173" s="4">
        <f>K167-K171</f>
        <v>2281.6805418896442</v>
      </c>
      <c r="L173" s="4">
        <f t="shared" ref="L173:M173" si="158">L167-L171</f>
        <v>2421.2960862405052</v>
      </c>
      <c r="M173" s="4">
        <f t="shared" si="158"/>
        <v>2114.101545241595</v>
      </c>
      <c r="N173" s="1" t="s">
        <v>70</v>
      </c>
      <c r="O173" s="1">
        <v>51</v>
      </c>
      <c r="P173" s="1">
        <v>30</v>
      </c>
      <c r="Q173" s="1">
        <v>21</v>
      </c>
      <c r="R173" s="1">
        <v>8</v>
      </c>
      <c r="S173" s="1">
        <v>1</v>
      </c>
      <c r="T173" s="1">
        <v>7</v>
      </c>
      <c r="U173" s="1">
        <v>1</v>
      </c>
      <c r="V173" s="1">
        <v>0</v>
      </c>
      <c r="W173" s="1">
        <v>1</v>
      </c>
    </row>
    <row r="174" spans="1:23" x14ac:dyDescent="0.15">
      <c r="A174" s="1" t="s">
        <v>71</v>
      </c>
      <c r="B174" s="1">
        <v>47</v>
      </c>
      <c r="C174" s="1">
        <v>19</v>
      </c>
      <c r="D174" s="1">
        <v>28</v>
      </c>
      <c r="E174" s="1">
        <v>1</v>
      </c>
      <c r="F174" s="1">
        <v>1</v>
      </c>
      <c r="G174" s="1">
        <v>0</v>
      </c>
      <c r="H174" s="3">
        <f t="shared" si="150"/>
        <v>2.1276595744680851</v>
      </c>
      <c r="I174" s="3">
        <f t="shared" si="151"/>
        <v>5.2631578947368416</v>
      </c>
      <c r="J174" s="3">
        <f t="shared" si="152"/>
        <v>0</v>
      </c>
      <c r="K174" s="4">
        <f>100-K169</f>
        <v>98.116498081618417</v>
      </c>
      <c r="L174" s="4">
        <f t="shared" ref="L174:M174" si="159">100-L169</f>
        <v>95.805921052631575</v>
      </c>
      <c r="M174" s="4">
        <f t="shared" si="159"/>
        <v>100</v>
      </c>
      <c r="N174" s="1" t="s">
        <v>71</v>
      </c>
      <c r="O174" s="1">
        <v>39</v>
      </c>
      <c r="P174" s="1">
        <v>18</v>
      </c>
      <c r="Q174" s="1">
        <v>21</v>
      </c>
      <c r="R174" s="1">
        <v>6</v>
      </c>
      <c r="S174" s="1">
        <v>0</v>
      </c>
      <c r="T174" s="1">
        <v>6</v>
      </c>
      <c r="U174" s="1">
        <v>1</v>
      </c>
      <c r="V174" s="1">
        <v>0</v>
      </c>
      <c r="W174" s="1">
        <v>1</v>
      </c>
    </row>
    <row r="175" spans="1:23" x14ac:dyDescent="0.15">
      <c r="H175" s="3">
        <f>SUM(H167:H173)*5</f>
        <v>875.85563780872349</v>
      </c>
      <c r="I175" s="3">
        <f>SUM(I167:I173)*5</f>
        <v>1131.0000336089265</v>
      </c>
      <c r="J175" s="3">
        <f>SUM(J167:J173)*5</f>
        <v>614.1015452415952</v>
      </c>
      <c r="K175" s="6">
        <f>K173/K174</f>
        <v>23.254810215419873</v>
      </c>
      <c r="L175" s="6">
        <f t="shared" ref="L175:M175" si="160">L173/L174</f>
        <v>25.272927389428794</v>
      </c>
      <c r="M175" s="6">
        <f t="shared" si="160"/>
        <v>21.141015452415949</v>
      </c>
    </row>
    <row r="176" spans="1:23" x14ac:dyDescent="0.15">
      <c r="A176" s="1" t="s">
        <v>86</v>
      </c>
      <c r="N176" s="1" t="s">
        <v>86</v>
      </c>
    </row>
    <row r="177" spans="1:23" x14ac:dyDescent="0.15">
      <c r="A177" s="1" t="s">
        <v>0</v>
      </c>
      <c r="B177" s="1">
        <v>1529</v>
      </c>
      <c r="C177" s="1">
        <v>760</v>
      </c>
      <c r="D177" s="1">
        <v>769</v>
      </c>
      <c r="E177" s="1">
        <v>620</v>
      </c>
      <c r="F177" s="1">
        <v>374</v>
      </c>
      <c r="G177" s="1">
        <v>246</v>
      </c>
      <c r="N177" s="1" t="s">
        <v>0</v>
      </c>
      <c r="O177" s="1">
        <v>835</v>
      </c>
      <c r="P177" s="1">
        <v>374</v>
      </c>
      <c r="Q177" s="1">
        <v>461</v>
      </c>
      <c r="R177" s="1">
        <v>51</v>
      </c>
      <c r="S177" s="1">
        <v>5</v>
      </c>
      <c r="T177" s="1">
        <v>46</v>
      </c>
      <c r="U177" s="1">
        <v>23</v>
      </c>
      <c r="V177" s="1">
        <v>7</v>
      </c>
      <c r="W177" s="1">
        <v>16</v>
      </c>
    </row>
    <row r="178" spans="1:23" x14ac:dyDescent="0.15">
      <c r="A178" s="1" t="s">
        <v>64</v>
      </c>
      <c r="B178" s="1">
        <v>390</v>
      </c>
      <c r="C178" s="1">
        <v>201</v>
      </c>
      <c r="D178" s="1">
        <v>189</v>
      </c>
      <c r="E178" s="1">
        <v>368</v>
      </c>
      <c r="F178" s="1">
        <v>198</v>
      </c>
      <c r="G178" s="1">
        <v>170</v>
      </c>
      <c r="H178" s="3">
        <f t="shared" ref="H178:H185" si="161">E178/B178*100</f>
        <v>94.358974358974351</v>
      </c>
      <c r="I178" s="3">
        <f t="shared" ref="I178:I185" si="162">F178/C178*100</f>
        <v>98.507462686567166</v>
      </c>
      <c r="J178" s="3">
        <f t="shared" ref="J178:J185" si="163">G178/D178*100</f>
        <v>89.947089947089935</v>
      </c>
      <c r="K178" s="4">
        <f>H186+1500</f>
        <v>2544.0182439402483</v>
      </c>
      <c r="L178" s="4">
        <f t="shared" ref="L178" si="164">I186+1500</f>
        <v>2854.2522427157292</v>
      </c>
      <c r="M178" s="4">
        <f t="shared" ref="M178" si="165">J186+1500</f>
        <v>2241.8309502034454</v>
      </c>
      <c r="N178" s="1" t="s">
        <v>64</v>
      </c>
      <c r="O178" s="1">
        <v>17</v>
      </c>
      <c r="P178" s="1">
        <v>3</v>
      </c>
      <c r="Q178" s="1">
        <v>14</v>
      </c>
      <c r="R178" s="1">
        <v>3</v>
      </c>
      <c r="S178" s="1">
        <v>0</v>
      </c>
      <c r="T178" s="1">
        <v>3</v>
      </c>
      <c r="U178" s="1">
        <v>2</v>
      </c>
      <c r="V178" s="1">
        <v>0</v>
      </c>
      <c r="W178" s="1">
        <v>2</v>
      </c>
    </row>
    <row r="179" spans="1:23" x14ac:dyDescent="0.15">
      <c r="A179" s="1" t="s">
        <v>65</v>
      </c>
      <c r="B179" s="1">
        <v>267</v>
      </c>
      <c r="C179" s="1">
        <v>126</v>
      </c>
      <c r="D179" s="1">
        <v>141</v>
      </c>
      <c r="E179" s="1">
        <v>141</v>
      </c>
      <c r="F179" s="1">
        <v>86</v>
      </c>
      <c r="G179" s="1">
        <v>55</v>
      </c>
      <c r="H179" s="3">
        <f t="shared" si="161"/>
        <v>52.80898876404494</v>
      </c>
      <c r="I179" s="3">
        <f t="shared" si="162"/>
        <v>68.253968253968253</v>
      </c>
      <c r="J179" s="3">
        <f t="shared" si="163"/>
        <v>39.00709219858156</v>
      </c>
      <c r="K179" s="5"/>
      <c r="L179" s="5"/>
      <c r="M179" s="5"/>
      <c r="N179" s="1" t="s">
        <v>65</v>
      </c>
      <c r="O179" s="1">
        <v>119</v>
      </c>
      <c r="P179" s="1">
        <v>39</v>
      </c>
      <c r="Q179" s="1">
        <v>80</v>
      </c>
      <c r="R179" s="1">
        <v>7</v>
      </c>
      <c r="S179" s="1">
        <v>1</v>
      </c>
      <c r="T179" s="1">
        <v>6</v>
      </c>
      <c r="U179" s="1">
        <v>0</v>
      </c>
      <c r="V179" s="1">
        <v>0</v>
      </c>
      <c r="W179" s="1">
        <v>0</v>
      </c>
    </row>
    <row r="180" spans="1:23" x14ac:dyDescent="0.15">
      <c r="A180" s="1" t="s">
        <v>66</v>
      </c>
      <c r="B180" s="1">
        <v>218</v>
      </c>
      <c r="C180" s="1">
        <v>115</v>
      </c>
      <c r="D180" s="1">
        <v>103</v>
      </c>
      <c r="E180" s="1">
        <v>59</v>
      </c>
      <c r="F180" s="1">
        <v>44</v>
      </c>
      <c r="G180" s="1">
        <v>15</v>
      </c>
      <c r="H180" s="3">
        <f t="shared" si="161"/>
        <v>27.064220183486238</v>
      </c>
      <c r="I180" s="3">
        <f t="shared" si="162"/>
        <v>38.260869565217391</v>
      </c>
      <c r="J180" s="3">
        <f t="shared" si="163"/>
        <v>14.563106796116504</v>
      </c>
      <c r="K180" s="4">
        <f>(H184+H185)/2</f>
        <v>4.201590371803138</v>
      </c>
      <c r="L180" s="4">
        <f t="shared" ref="L180" si="166">(I184+I185)/2</f>
        <v>6.1224489795918364</v>
      </c>
      <c r="M180" s="4">
        <f t="shared" ref="M180" si="167">(J184+J185)/2</f>
        <v>1.9230769230769231</v>
      </c>
      <c r="N180" s="1" t="s">
        <v>66</v>
      </c>
      <c r="O180" s="1">
        <v>145</v>
      </c>
      <c r="P180" s="1">
        <v>70</v>
      </c>
      <c r="Q180" s="1">
        <v>75</v>
      </c>
      <c r="R180" s="1">
        <v>8</v>
      </c>
      <c r="S180" s="1">
        <v>0</v>
      </c>
      <c r="T180" s="1">
        <v>8</v>
      </c>
      <c r="U180" s="1">
        <v>6</v>
      </c>
      <c r="V180" s="1">
        <v>1</v>
      </c>
      <c r="W180" s="1">
        <v>5</v>
      </c>
    </row>
    <row r="181" spans="1:23" x14ac:dyDescent="0.15">
      <c r="A181" s="1" t="s">
        <v>67</v>
      </c>
      <c r="B181" s="1">
        <v>167</v>
      </c>
      <c r="C181" s="1">
        <v>87</v>
      </c>
      <c r="D181" s="1">
        <v>80</v>
      </c>
      <c r="E181" s="1">
        <v>20</v>
      </c>
      <c r="F181" s="1">
        <v>17</v>
      </c>
      <c r="G181" s="1">
        <v>3</v>
      </c>
      <c r="H181" s="3">
        <f t="shared" si="161"/>
        <v>11.976047904191617</v>
      </c>
      <c r="I181" s="3">
        <f t="shared" si="162"/>
        <v>19.540229885057471</v>
      </c>
      <c r="J181" s="3">
        <f t="shared" si="163"/>
        <v>3.75</v>
      </c>
      <c r="K181" s="4"/>
      <c r="L181" s="4"/>
      <c r="M181" s="4"/>
      <c r="N181" s="1" t="s">
        <v>67</v>
      </c>
      <c r="O181" s="1">
        <v>131</v>
      </c>
      <c r="P181" s="1">
        <v>65</v>
      </c>
      <c r="Q181" s="1">
        <v>66</v>
      </c>
      <c r="R181" s="1">
        <v>7</v>
      </c>
      <c r="S181" s="1">
        <v>1</v>
      </c>
      <c r="T181" s="1">
        <v>6</v>
      </c>
      <c r="U181" s="1">
        <v>9</v>
      </c>
      <c r="V181" s="1">
        <v>4</v>
      </c>
      <c r="W181" s="1">
        <v>5</v>
      </c>
    </row>
    <row r="182" spans="1:23" x14ac:dyDescent="0.15">
      <c r="A182" s="1" t="s">
        <v>68</v>
      </c>
      <c r="B182" s="1">
        <v>159</v>
      </c>
      <c r="C182" s="1">
        <v>68</v>
      </c>
      <c r="D182" s="1">
        <v>91</v>
      </c>
      <c r="E182" s="1">
        <v>14</v>
      </c>
      <c r="F182" s="1">
        <v>13</v>
      </c>
      <c r="G182" s="1">
        <v>1</v>
      </c>
      <c r="H182" s="3">
        <f t="shared" si="161"/>
        <v>8.8050314465408803</v>
      </c>
      <c r="I182" s="3">
        <f t="shared" si="162"/>
        <v>19.117647058823529</v>
      </c>
      <c r="J182" s="3">
        <f t="shared" si="163"/>
        <v>1.098901098901099</v>
      </c>
      <c r="K182" s="4">
        <f>K180*50</f>
        <v>210.07951859015691</v>
      </c>
      <c r="L182" s="4">
        <f t="shared" ref="L182:M182" si="168">L180*50</f>
        <v>306.12244897959181</v>
      </c>
      <c r="M182" s="4">
        <f t="shared" si="168"/>
        <v>96.15384615384616</v>
      </c>
      <c r="N182" s="1" t="s">
        <v>68</v>
      </c>
      <c r="O182" s="1">
        <v>134</v>
      </c>
      <c r="P182" s="1">
        <v>53</v>
      </c>
      <c r="Q182" s="1">
        <v>81</v>
      </c>
      <c r="R182" s="1">
        <v>10</v>
      </c>
      <c r="S182" s="1">
        <v>1</v>
      </c>
      <c r="T182" s="1">
        <v>9</v>
      </c>
      <c r="U182" s="1">
        <v>1</v>
      </c>
      <c r="V182" s="1">
        <v>1</v>
      </c>
      <c r="W182" s="1">
        <v>0</v>
      </c>
    </row>
    <row r="183" spans="1:23" x14ac:dyDescent="0.15">
      <c r="A183" s="1" t="s">
        <v>69</v>
      </c>
      <c r="B183" s="1">
        <v>135</v>
      </c>
      <c r="C183" s="1">
        <v>67</v>
      </c>
      <c r="D183" s="1">
        <v>68</v>
      </c>
      <c r="E183" s="1">
        <v>10</v>
      </c>
      <c r="F183" s="1">
        <v>10</v>
      </c>
      <c r="G183" s="1">
        <v>0</v>
      </c>
      <c r="H183" s="3">
        <f t="shared" si="161"/>
        <v>7.4074074074074066</v>
      </c>
      <c r="I183" s="3">
        <f t="shared" si="162"/>
        <v>14.925373134328357</v>
      </c>
      <c r="J183" s="3">
        <f t="shared" si="163"/>
        <v>0</v>
      </c>
      <c r="K183" s="4"/>
      <c r="L183" s="4"/>
      <c r="M183" s="4"/>
      <c r="N183" s="1" t="s">
        <v>69</v>
      </c>
      <c r="O183" s="1">
        <v>114</v>
      </c>
      <c r="P183" s="1">
        <v>55</v>
      </c>
      <c r="Q183" s="1">
        <v>59</v>
      </c>
      <c r="R183" s="1">
        <v>8</v>
      </c>
      <c r="S183" s="1">
        <v>1</v>
      </c>
      <c r="T183" s="1">
        <v>7</v>
      </c>
      <c r="U183" s="1">
        <v>3</v>
      </c>
      <c r="V183" s="1">
        <v>1</v>
      </c>
      <c r="W183" s="1">
        <v>2</v>
      </c>
    </row>
    <row r="184" spans="1:23" x14ac:dyDescent="0.15">
      <c r="A184" s="1" t="s">
        <v>70</v>
      </c>
      <c r="B184" s="1">
        <v>94</v>
      </c>
      <c r="C184" s="1">
        <v>49</v>
      </c>
      <c r="D184" s="1">
        <v>45</v>
      </c>
      <c r="E184" s="1">
        <v>6</v>
      </c>
      <c r="F184" s="1">
        <v>6</v>
      </c>
      <c r="G184" s="1">
        <v>0</v>
      </c>
      <c r="H184" s="3">
        <f t="shared" si="161"/>
        <v>6.3829787234042552</v>
      </c>
      <c r="I184" s="3">
        <f t="shared" si="162"/>
        <v>12.244897959183673</v>
      </c>
      <c r="J184" s="3">
        <f t="shared" si="163"/>
        <v>0</v>
      </c>
      <c r="K184" s="4">
        <f>K178-K182</f>
        <v>2333.9387253500913</v>
      </c>
      <c r="L184" s="4">
        <f t="shared" ref="L184:M184" si="169">L178-L182</f>
        <v>2548.1297937361373</v>
      </c>
      <c r="M184" s="4">
        <f t="shared" si="169"/>
        <v>2145.6771040495992</v>
      </c>
      <c r="N184" s="1" t="s">
        <v>70</v>
      </c>
      <c r="O184" s="1">
        <v>81</v>
      </c>
      <c r="P184" s="1">
        <v>42</v>
      </c>
      <c r="Q184" s="1">
        <v>39</v>
      </c>
      <c r="R184" s="1">
        <v>5</v>
      </c>
      <c r="S184" s="1">
        <v>1</v>
      </c>
      <c r="T184" s="1">
        <v>4</v>
      </c>
      <c r="U184" s="1">
        <v>2</v>
      </c>
      <c r="V184" s="1">
        <v>0</v>
      </c>
      <c r="W184" s="1">
        <v>2</v>
      </c>
    </row>
    <row r="185" spans="1:23" x14ac:dyDescent="0.15">
      <c r="A185" s="1" t="s">
        <v>71</v>
      </c>
      <c r="B185" s="1">
        <v>99</v>
      </c>
      <c r="C185" s="1">
        <v>47</v>
      </c>
      <c r="D185" s="1">
        <v>52</v>
      </c>
      <c r="E185" s="1">
        <v>2</v>
      </c>
      <c r="F185" s="1">
        <v>0</v>
      </c>
      <c r="G185" s="1">
        <v>2</v>
      </c>
      <c r="H185" s="3">
        <f t="shared" si="161"/>
        <v>2.0202020202020203</v>
      </c>
      <c r="I185" s="3">
        <f t="shared" si="162"/>
        <v>0</v>
      </c>
      <c r="J185" s="3">
        <f t="shared" si="163"/>
        <v>3.8461538461538463</v>
      </c>
      <c r="K185" s="4">
        <f>100-K180</f>
        <v>95.798409628196865</v>
      </c>
      <c r="L185" s="4">
        <f t="shared" ref="L185:M185" si="170">100-L180</f>
        <v>93.877551020408163</v>
      </c>
      <c r="M185" s="4">
        <f t="shared" si="170"/>
        <v>98.07692307692308</v>
      </c>
      <c r="N185" s="1" t="s">
        <v>71</v>
      </c>
      <c r="O185" s="1">
        <v>94</v>
      </c>
      <c r="P185" s="1">
        <v>47</v>
      </c>
      <c r="Q185" s="1">
        <v>47</v>
      </c>
      <c r="R185" s="1">
        <v>3</v>
      </c>
      <c r="S185" s="1">
        <v>0</v>
      </c>
      <c r="T185" s="1">
        <v>3</v>
      </c>
      <c r="U185" s="1">
        <v>0</v>
      </c>
      <c r="V185" s="1">
        <v>0</v>
      </c>
      <c r="W185" s="1">
        <v>0</v>
      </c>
    </row>
    <row r="186" spans="1:23" x14ac:dyDescent="0.15">
      <c r="H186" s="3">
        <f>SUM(H178:H184)*5</f>
        <v>1044.0182439402483</v>
      </c>
      <c r="I186" s="3">
        <f>SUM(I178:I184)*5</f>
        <v>1354.2522427157292</v>
      </c>
      <c r="J186" s="3">
        <f>SUM(J178:J184)*5</f>
        <v>741.83095020344558</v>
      </c>
      <c r="K186" s="6">
        <f>K184/K185</f>
        <v>24.363021624349916</v>
      </c>
      <c r="L186" s="6">
        <f t="shared" ref="L186:M186" si="171">L184/L185</f>
        <v>27.143121715884941</v>
      </c>
      <c r="M186" s="6">
        <f t="shared" si="171"/>
        <v>21.877492041290029</v>
      </c>
    </row>
    <row r="187" spans="1:23" x14ac:dyDescent="0.15">
      <c r="A187" s="1" t="s">
        <v>87</v>
      </c>
      <c r="N187" s="1" t="s">
        <v>87</v>
      </c>
    </row>
    <row r="188" spans="1:23" x14ac:dyDescent="0.15">
      <c r="A188" s="1" t="s">
        <v>0</v>
      </c>
      <c r="B188" s="1">
        <v>961</v>
      </c>
      <c r="C188" s="1">
        <v>486</v>
      </c>
      <c r="D188" s="1">
        <v>475</v>
      </c>
      <c r="E188" s="1">
        <v>242</v>
      </c>
      <c r="F188" s="1">
        <v>179</v>
      </c>
      <c r="G188" s="1">
        <v>63</v>
      </c>
      <c r="N188" s="1" t="s">
        <v>0</v>
      </c>
      <c r="O188" s="1">
        <v>624</v>
      </c>
      <c r="P188" s="1">
        <v>286</v>
      </c>
      <c r="Q188" s="1">
        <v>338</v>
      </c>
      <c r="R188" s="1">
        <v>34</v>
      </c>
      <c r="S188" s="1">
        <v>7</v>
      </c>
      <c r="T188" s="1">
        <v>27</v>
      </c>
      <c r="U188" s="1">
        <v>61</v>
      </c>
      <c r="V188" s="1">
        <v>14</v>
      </c>
      <c r="W188" s="1">
        <v>47</v>
      </c>
    </row>
    <row r="189" spans="1:23" x14ac:dyDescent="0.15">
      <c r="A189" s="1" t="s">
        <v>64</v>
      </c>
      <c r="B189" s="1">
        <v>97</v>
      </c>
      <c r="C189" s="1">
        <v>55</v>
      </c>
      <c r="D189" s="1">
        <v>42</v>
      </c>
      <c r="E189" s="1">
        <v>74</v>
      </c>
      <c r="F189" s="1">
        <v>51</v>
      </c>
      <c r="G189" s="1">
        <v>23</v>
      </c>
      <c r="H189" s="3">
        <f t="shared" ref="H189:H196" si="172">E189/B189*100</f>
        <v>76.288659793814432</v>
      </c>
      <c r="I189" s="3">
        <f t="shared" ref="I189:I196" si="173">F189/C189*100</f>
        <v>92.72727272727272</v>
      </c>
      <c r="J189" s="3">
        <f t="shared" ref="J189:J196" si="174">G189/D189*100</f>
        <v>54.761904761904766</v>
      </c>
      <c r="K189" s="4">
        <f>H197+1500</f>
        <v>2380.7994649810444</v>
      </c>
      <c r="L189" s="4">
        <f t="shared" ref="L189" si="175">I197+1500</f>
        <v>2761.1535354741877</v>
      </c>
      <c r="M189" s="4">
        <f t="shared" ref="M189" si="176">J197+1500</f>
        <v>1978.6206260377592</v>
      </c>
      <c r="N189" s="1" t="s">
        <v>64</v>
      </c>
      <c r="O189" s="1">
        <v>18</v>
      </c>
      <c r="P189" s="1">
        <v>4</v>
      </c>
      <c r="Q189" s="1">
        <v>14</v>
      </c>
      <c r="R189" s="1">
        <v>2</v>
      </c>
      <c r="S189" s="1">
        <v>0</v>
      </c>
      <c r="T189" s="1">
        <v>2</v>
      </c>
      <c r="U189" s="1">
        <v>3</v>
      </c>
      <c r="V189" s="1">
        <v>0</v>
      </c>
      <c r="W189" s="1">
        <v>3</v>
      </c>
    </row>
    <row r="190" spans="1:23" x14ac:dyDescent="0.15">
      <c r="A190" s="1" t="s">
        <v>65</v>
      </c>
      <c r="B190" s="1">
        <v>197</v>
      </c>
      <c r="C190" s="1">
        <v>96</v>
      </c>
      <c r="D190" s="1">
        <v>101</v>
      </c>
      <c r="E190" s="1">
        <v>100</v>
      </c>
      <c r="F190" s="1">
        <v>69</v>
      </c>
      <c r="G190" s="1">
        <v>31</v>
      </c>
      <c r="H190" s="3">
        <f t="shared" si="172"/>
        <v>50.761421319796952</v>
      </c>
      <c r="I190" s="3">
        <f t="shared" si="173"/>
        <v>71.875</v>
      </c>
      <c r="J190" s="3">
        <f t="shared" si="174"/>
        <v>30.693069306930692</v>
      </c>
      <c r="K190" s="5"/>
      <c r="L190" s="5"/>
      <c r="M190" s="5"/>
      <c r="N190" s="1" t="s">
        <v>65</v>
      </c>
      <c r="O190" s="1">
        <v>83</v>
      </c>
      <c r="P190" s="1">
        <v>27</v>
      </c>
      <c r="Q190" s="1">
        <v>56</v>
      </c>
      <c r="R190" s="1">
        <v>1</v>
      </c>
      <c r="S190" s="1">
        <v>0</v>
      </c>
      <c r="T190" s="1">
        <v>1</v>
      </c>
      <c r="U190" s="1">
        <v>13</v>
      </c>
      <c r="V190" s="1">
        <v>0</v>
      </c>
      <c r="W190" s="1">
        <v>13</v>
      </c>
    </row>
    <row r="191" spans="1:23" x14ac:dyDescent="0.15">
      <c r="A191" s="1" t="s">
        <v>66</v>
      </c>
      <c r="B191" s="1">
        <v>182</v>
      </c>
      <c r="C191" s="1">
        <v>92</v>
      </c>
      <c r="D191" s="1">
        <v>90</v>
      </c>
      <c r="E191" s="1">
        <v>33</v>
      </c>
      <c r="F191" s="1">
        <v>27</v>
      </c>
      <c r="G191" s="1">
        <v>6</v>
      </c>
      <c r="H191" s="3">
        <f t="shared" si="172"/>
        <v>18.131868131868131</v>
      </c>
      <c r="I191" s="3">
        <f t="shared" si="173"/>
        <v>29.347826086956523</v>
      </c>
      <c r="J191" s="3">
        <f t="shared" si="174"/>
        <v>6.666666666666667</v>
      </c>
      <c r="K191" s="4">
        <f>(H195+H196)/2</f>
        <v>4.7729184188393603</v>
      </c>
      <c r="L191" s="4">
        <f t="shared" ref="L191" si="177">(I195+I196)/2</f>
        <v>8.062770562770563</v>
      </c>
      <c r="M191" s="4">
        <f t="shared" ref="M191" si="178">(J195+J196)/2</f>
        <v>1.1111111111111112</v>
      </c>
      <c r="N191" s="1" t="s">
        <v>66</v>
      </c>
      <c r="O191" s="1">
        <v>136</v>
      </c>
      <c r="P191" s="1">
        <v>63</v>
      </c>
      <c r="Q191" s="1">
        <v>73</v>
      </c>
      <c r="R191" s="1">
        <v>5</v>
      </c>
      <c r="S191" s="1">
        <v>0</v>
      </c>
      <c r="T191" s="1">
        <v>5</v>
      </c>
      <c r="U191" s="1">
        <v>8</v>
      </c>
      <c r="V191" s="1">
        <v>2</v>
      </c>
      <c r="W191" s="1">
        <v>6</v>
      </c>
    </row>
    <row r="192" spans="1:23" x14ac:dyDescent="0.15">
      <c r="A192" s="1" t="s">
        <v>67</v>
      </c>
      <c r="B192" s="1">
        <v>133</v>
      </c>
      <c r="C192" s="1">
        <v>63</v>
      </c>
      <c r="D192" s="1">
        <v>70</v>
      </c>
      <c r="E192" s="1">
        <v>14</v>
      </c>
      <c r="F192" s="1">
        <v>13</v>
      </c>
      <c r="G192" s="1">
        <v>1</v>
      </c>
      <c r="H192" s="3">
        <f t="shared" si="172"/>
        <v>10.526315789473683</v>
      </c>
      <c r="I192" s="3">
        <f t="shared" si="173"/>
        <v>20.634920634920633</v>
      </c>
      <c r="J192" s="3">
        <f t="shared" si="174"/>
        <v>1.4285714285714286</v>
      </c>
      <c r="K192" s="4"/>
      <c r="L192" s="4"/>
      <c r="M192" s="4"/>
      <c r="N192" s="1" t="s">
        <v>67</v>
      </c>
      <c r="O192" s="1">
        <v>105</v>
      </c>
      <c r="P192" s="1">
        <v>45</v>
      </c>
      <c r="Q192" s="1">
        <v>60</v>
      </c>
      <c r="R192" s="1">
        <v>1</v>
      </c>
      <c r="S192" s="1">
        <v>1</v>
      </c>
      <c r="T192" s="1">
        <v>0</v>
      </c>
      <c r="U192" s="1">
        <v>13</v>
      </c>
      <c r="V192" s="1">
        <v>4</v>
      </c>
      <c r="W192" s="1">
        <v>9</v>
      </c>
    </row>
    <row r="193" spans="1:23" x14ac:dyDescent="0.15">
      <c r="A193" s="1" t="s">
        <v>68</v>
      </c>
      <c r="B193" s="1">
        <v>88</v>
      </c>
      <c r="C193" s="1">
        <v>42</v>
      </c>
      <c r="D193" s="1">
        <v>46</v>
      </c>
      <c r="E193" s="1">
        <v>8</v>
      </c>
      <c r="F193" s="1">
        <v>7</v>
      </c>
      <c r="G193" s="1">
        <v>1</v>
      </c>
      <c r="H193" s="3">
        <f t="shared" si="172"/>
        <v>9.0909090909090917</v>
      </c>
      <c r="I193" s="3">
        <f t="shared" si="173"/>
        <v>16.666666666666664</v>
      </c>
      <c r="J193" s="3">
        <f t="shared" si="174"/>
        <v>2.1739130434782608</v>
      </c>
      <c r="K193" s="4">
        <f>K191*50</f>
        <v>238.64592094196803</v>
      </c>
      <c r="L193" s="4">
        <f t="shared" ref="L193:M193" si="179">L191*50</f>
        <v>403.13852813852816</v>
      </c>
      <c r="M193" s="4">
        <f t="shared" si="179"/>
        <v>55.555555555555557</v>
      </c>
      <c r="N193" s="1" t="s">
        <v>68</v>
      </c>
      <c r="O193" s="1">
        <v>74</v>
      </c>
      <c r="P193" s="1">
        <v>34</v>
      </c>
      <c r="Q193" s="1">
        <v>40</v>
      </c>
      <c r="R193" s="1">
        <v>2</v>
      </c>
      <c r="S193" s="1">
        <v>0</v>
      </c>
      <c r="T193" s="1">
        <v>2</v>
      </c>
      <c r="U193" s="1">
        <v>4</v>
      </c>
      <c r="V193" s="1">
        <v>1</v>
      </c>
      <c r="W193" s="1">
        <v>3</v>
      </c>
    </row>
    <row r="194" spans="1:23" x14ac:dyDescent="0.15">
      <c r="A194" s="1" t="s">
        <v>69</v>
      </c>
      <c r="B194" s="1">
        <v>95</v>
      </c>
      <c r="C194" s="1">
        <v>52</v>
      </c>
      <c r="D194" s="1">
        <v>43</v>
      </c>
      <c r="E194" s="1">
        <v>5</v>
      </c>
      <c r="F194" s="1">
        <v>5</v>
      </c>
      <c r="G194" s="1">
        <v>0</v>
      </c>
      <c r="H194" s="3">
        <f t="shared" si="172"/>
        <v>5.2631578947368416</v>
      </c>
      <c r="I194" s="3">
        <f t="shared" si="173"/>
        <v>9.6153846153846168</v>
      </c>
      <c r="J194" s="3">
        <f t="shared" si="174"/>
        <v>0</v>
      </c>
      <c r="K194" s="4"/>
      <c r="L194" s="4"/>
      <c r="M194" s="4"/>
      <c r="N194" s="1" t="s">
        <v>69</v>
      </c>
      <c r="O194" s="1">
        <v>79</v>
      </c>
      <c r="P194" s="1">
        <v>45</v>
      </c>
      <c r="Q194" s="1">
        <v>34</v>
      </c>
      <c r="R194" s="1">
        <v>4</v>
      </c>
      <c r="S194" s="1">
        <v>1</v>
      </c>
      <c r="T194" s="1">
        <v>3</v>
      </c>
      <c r="U194" s="1">
        <v>7</v>
      </c>
      <c r="V194" s="1">
        <v>1</v>
      </c>
      <c r="W194" s="1">
        <v>6</v>
      </c>
    </row>
    <row r="195" spans="1:23" x14ac:dyDescent="0.15">
      <c r="A195" s="1" t="s">
        <v>70</v>
      </c>
      <c r="B195" s="1">
        <v>82</v>
      </c>
      <c r="C195" s="1">
        <v>44</v>
      </c>
      <c r="D195" s="1">
        <v>38</v>
      </c>
      <c r="E195" s="1">
        <v>5</v>
      </c>
      <c r="F195" s="1">
        <v>5</v>
      </c>
      <c r="G195" s="1">
        <v>0</v>
      </c>
      <c r="H195" s="3">
        <f t="shared" si="172"/>
        <v>6.0975609756097562</v>
      </c>
      <c r="I195" s="3">
        <f t="shared" si="173"/>
        <v>11.363636363636363</v>
      </c>
      <c r="J195" s="3">
        <f t="shared" si="174"/>
        <v>0</v>
      </c>
      <c r="K195" s="4">
        <f>K189-K193</f>
        <v>2142.1535440390762</v>
      </c>
      <c r="L195" s="4">
        <f t="shared" ref="L195:M195" si="180">L189-L193</f>
        <v>2358.0150073356594</v>
      </c>
      <c r="M195" s="4">
        <f t="shared" si="180"/>
        <v>1923.0650704822035</v>
      </c>
      <c r="N195" s="1" t="s">
        <v>70</v>
      </c>
      <c r="O195" s="1">
        <v>66</v>
      </c>
      <c r="P195" s="1">
        <v>36</v>
      </c>
      <c r="Q195" s="1">
        <v>30</v>
      </c>
      <c r="R195" s="1">
        <v>7</v>
      </c>
      <c r="S195" s="1">
        <v>0</v>
      </c>
      <c r="T195" s="1">
        <v>7</v>
      </c>
      <c r="U195" s="1">
        <v>4</v>
      </c>
      <c r="V195" s="1">
        <v>3</v>
      </c>
      <c r="W195" s="1">
        <v>1</v>
      </c>
    </row>
    <row r="196" spans="1:23" x14ac:dyDescent="0.15">
      <c r="A196" s="1" t="s">
        <v>71</v>
      </c>
      <c r="B196" s="1">
        <v>87</v>
      </c>
      <c r="C196" s="1">
        <v>42</v>
      </c>
      <c r="D196" s="1">
        <v>45</v>
      </c>
      <c r="E196" s="1">
        <v>3</v>
      </c>
      <c r="F196" s="1">
        <v>2</v>
      </c>
      <c r="G196" s="1">
        <v>1</v>
      </c>
      <c r="H196" s="3">
        <f t="shared" si="172"/>
        <v>3.4482758620689653</v>
      </c>
      <c r="I196" s="3">
        <f t="shared" si="173"/>
        <v>4.7619047619047619</v>
      </c>
      <c r="J196" s="3">
        <f t="shared" si="174"/>
        <v>2.2222222222222223</v>
      </c>
      <c r="K196" s="4">
        <f>100-K191</f>
        <v>95.227081581160633</v>
      </c>
      <c r="L196" s="4">
        <f t="shared" ref="L196:M196" si="181">100-L191</f>
        <v>91.937229437229433</v>
      </c>
      <c r="M196" s="4">
        <f t="shared" si="181"/>
        <v>98.888888888888886</v>
      </c>
      <c r="N196" s="1" t="s">
        <v>71</v>
      </c>
      <c r="O196" s="1">
        <v>63</v>
      </c>
      <c r="P196" s="1">
        <v>32</v>
      </c>
      <c r="Q196" s="1">
        <v>31</v>
      </c>
      <c r="R196" s="1">
        <v>12</v>
      </c>
      <c r="S196" s="1">
        <v>5</v>
      </c>
      <c r="T196" s="1">
        <v>7</v>
      </c>
      <c r="U196" s="1">
        <v>9</v>
      </c>
      <c r="V196" s="1">
        <v>3</v>
      </c>
      <c r="W196" s="1">
        <v>6</v>
      </c>
    </row>
    <row r="197" spans="1:23" x14ac:dyDescent="0.15">
      <c r="H197" s="3">
        <f>SUM(H189:H195)*5</f>
        <v>880.79946498104448</v>
      </c>
      <c r="I197" s="3">
        <f>SUM(I189:I195)*5</f>
        <v>1261.1535354741877</v>
      </c>
      <c r="J197" s="3">
        <f>SUM(J189:J195)*5</f>
        <v>478.62062603775911</v>
      </c>
      <c r="K197" s="6">
        <f>K195/K196</f>
        <v>22.495213635349629</v>
      </c>
      <c r="L197" s="6">
        <f t="shared" ref="L197:M197" si="182">L195/L196</f>
        <v>25.648097313456731</v>
      </c>
      <c r="M197" s="6">
        <f t="shared" si="182"/>
        <v>19.446725431842509</v>
      </c>
    </row>
    <row r="198" spans="1:23" x14ac:dyDescent="0.15">
      <c r="A198" s="1" t="s">
        <v>88</v>
      </c>
      <c r="N198" s="1" t="s">
        <v>88</v>
      </c>
    </row>
    <row r="199" spans="1:23" x14ac:dyDescent="0.15">
      <c r="A199" s="1" t="s">
        <v>0</v>
      </c>
      <c r="B199" s="1">
        <v>1100</v>
      </c>
      <c r="C199" s="1">
        <v>530</v>
      </c>
      <c r="D199" s="1">
        <v>570</v>
      </c>
      <c r="E199" s="1">
        <v>312</v>
      </c>
      <c r="F199" s="1">
        <v>200</v>
      </c>
      <c r="G199" s="1">
        <v>112</v>
      </c>
      <c r="N199" s="1" t="s">
        <v>0</v>
      </c>
      <c r="O199" s="1">
        <v>719</v>
      </c>
      <c r="P199" s="1">
        <v>319</v>
      </c>
      <c r="Q199" s="1">
        <v>400</v>
      </c>
      <c r="R199" s="1">
        <v>36</v>
      </c>
      <c r="S199" s="1">
        <v>4</v>
      </c>
      <c r="T199" s="1">
        <v>32</v>
      </c>
      <c r="U199" s="1">
        <v>33</v>
      </c>
      <c r="V199" s="1">
        <v>7</v>
      </c>
      <c r="W199" s="1">
        <v>26</v>
      </c>
    </row>
    <row r="200" spans="1:23" x14ac:dyDescent="0.15">
      <c r="A200" s="1" t="s">
        <v>64</v>
      </c>
      <c r="B200" s="1">
        <v>137</v>
      </c>
      <c r="C200" s="1">
        <v>85</v>
      </c>
      <c r="D200" s="1">
        <v>52</v>
      </c>
      <c r="E200" s="1">
        <v>113</v>
      </c>
      <c r="F200" s="1">
        <v>80</v>
      </c>
      <c r="G200" s="1">
        <v>33</v>
      </c>
      <c r="H200" s="3">
        <f t="shared" ref="H200:H207" si="183">E200/B200*100</f>
        <v>82.481751824817522</v>
      </c>
      <c r="I200" s="3">
        <f t="shared" ref="I200:I207" si="184">F200/C200*100</f>
        <v>94.117647058823522</v>
      </c>
      <c r="J200" s="3">
        <f t="shared" ref="J200:J207" si="185">G200/D200*100</f>
        <v>63.46153846153846</v>
      </c>
      <c r="K200" s="4">
        <f>H208+1500</f>
        <v>2430.5593189499291</v>
      </c>
      <c r="L200" s="4">
        <f t="shared" ref="L200" si="186">I208+1500</f>
        <v>2610.2404551051782</v>
      </c>
      <c r="M200" s="4">
        <f t="shared" ref="M200" si="187">J208+1500</f>
        <v>2221.3159728074061</v>
      </c>
      <c r="N200" s="1" t="s">
        <v>64</v>
      </c>
      <c r="O200" s="1">
        <v>23</v>
      </c>
      <c r="P200" s="1">
        <v>5</v>
      </c>
      <c r="Q200" s="1">
        <v>18</v>
      </c>
      <c r="R200" s="1">
        <v>0</v>
      </c>
      <c r="S200" s="1">
        <v>0</v>
      </c>
      <c r="T200" s="1">
        <v>0</v>
      </c>
      <c r="U200" s="1">
        <v>1</v>
      </c>
      <c r="V200" s="1">
        <v>0</v>
      </c>
      <c r="W200" s="1">
        <v>1</v>
      </c>
    </row>
    <row r="201" spans="1:23" x14ac:dyDescent="0.15">
      <c r="A201" s="1" t="s">
        <v>65</v>
      </c>
      <c r="B201" s="1">
        <v>236</v>
      </c>
      <c r="C201" s="1">
        <v>121</v>
      </c>
      <c r="D201" s="1">
        <v>115</v>
      </c>
      <c r="E201" s="1">
        <v>105</v>
      </c>
      <c r="F201" s="1">
        <v>68</v>
      </c>
      <c r="G201" s="1">
        <v>37</v>
      </c>
      <c r="H201" s="3">
        <f t="shared" si="183"/>
        <v>44.49152542372881</v>
      </c>
      <c r="I201" s="3">
        <f t="shared" si="184"/>
        <v>56.198347107438018</v>
      </c>
      <c r="J201" s="3">
        <f t="shared" si="185"/>
        <v>32.173913043478258</v>
      </c>
      <c r="K201" s="5"/>
      <c r="L201" s="5"/>
      <c r="M201" s="5"/>
      <c r="N201" s="1" t="s">
        <v>65</v>
      </c>
      <c r="O201" s="1">
        <v>123</v>
      </c>
      <c r="P201" s="1">
        <v>50</v>
      </c>
      <c r="Q201" s="1">
        <v>73</v>
      </c>
      <c r="R201" s="1">
        <v>1</v>
      </c>
      <c r="S201" s="1">
        <v>0</v>
      </c>
      <c r="T201" s="1">
        <v>1</v>
      </c>
      <c r="U201" s="1">
        <v>7</v>
      </c>
      <c r="V201" s="1">
        <v>3</v>
      </c>
      <c r="W201" s="1">
        <v>4</v>
      </c>
    </row>
    <row r="202" spans="1:23" x14ac:dyDescent="0.15">
      <c r="A202" s="1" t="s">
        <v>66</v>
      </c>
      <c r="B202" s="1">
        <v>216</v>
      </c>
      <c r="C202" s="1">
        <v>97</v>
      </c>
      <c r="D202" s="1">
        <v>119</v>
      </c>
      <c r="E202" s="1">
        <v>46</v>
      </c>
      <c r="F202" s="1">
        <v>24</v>
      </c>
      <c r="G202" s="1">
        <v>22</v>
      </c>
      <c r="H202" s="3">
        <f t="shared" si="183"/>
        <v>21.296296296296298</v>
      </c>
      <c r="I202" s="3">
        <f t="shared" si="184"/>
        <v>24.742268041237114</v>
      </c>
      <c r="J202" s="3">
        <f t="shared" si="185"/>
        <v>18.487394957983195</v>
      </c>
      <c r="K202" s="4">
        <f>(H206+H207)/2</f>
        <v>6.263440860215054</v>
      </c>
      <c r="L202" s="4">
        <f t="shared" ref="L202" si="188">(I206+I207)/2</f>
        <v>8.8442565186751239</v>
      </c>
      <c r="M202" s="4">
        <f t="shared" ref="M202" si="189">(J206+J207)/2</f>
        <v>4.1276595744680851</v>
      </c>
      <c r="N202" s="1" t="s">
        <v>66</v>
      </c>
      <c r="O202" s="1">
        <v>166</v>
      </c>
      <c r="P202" s="1">
        <v>71</v>
      </c>
      <c r="Q202" s="1">
        <v>95</v>
      </c>
      <c r="R202" s="1">
        <v>1</v>
      </c>
      <c r="S202" s="1">
        <v>1</v>
      </c>
      <c r="T202" s="1">
        <v>0</v>
      </c>
      <c r="U202" s="1">
        <v>3</v>
      </c>
      <c r="V202" s="1">
        <v>1</v>
      </c>
      <c r="W202" s="1">
        <v>2</v>
      </c>
    </row>
    <row r="203" spans="1:23" x14ac:dyDescent="0.15">
      <c r="A203" s="1" t="s">
        <v>67</v>
      </c>
      <c r="B203" s="1">
        <v>117</v>
      </c>
      <c r="C203" s="1">
        <v>55</v>
      </c>
      <c r="D203" s="1">
        <v>62</v>
      </c>
      <c r="E203" s="1">
        <v>16</v>
      </c>
      <c r="F203" s="1">
        <v>11</v>
      </c>
      <c r="G203" s="1">
        <v>5</v>
      </c>
      <c r="H203" s="3">
        <f t="shared" si="183"/>
        <v>13.675213675213676</v>
      </c>
      <c r="I203" s="3">
        <f t="shared" si="184"/>
        <v>20</v>
      </c>
      <c r="J203" s="3">
        <f t="shared" si="185"/>
        <v>8.064516129032258</v>
      </c>
      <c r="K203" s="4"/>
      <c r="L203" s="4"/>
      <c r="M203" s="4"/>
      <c r="N203" s="1" t="s">
        <v>67</v>
      </c>
      <c r="O203" s="1">
        <v>95</v>
      </c>
      <c r="P203" s="1">
        <v>43</v>
      </c>
      <c r="Q203" s="1">
        <v>52</v>
      </c>
      <c r="R203" s="1">
        <v>1</v>
      </c>
      <c r="S203" s="1">
        <v>0</v>
      </c>
      <c r="T203" s="1">
        <v>1</v>
      </c>
      <c r="U203" s="1">
        <v>5</v>
      </c>
      <c r="V203" s="1">
        <v>1</v>
      </c>
      <c r="W203" s="1">
        <v>4</v>
      </c>
    </row>
    <row r="204" spans="1:23" x14ac:dyDescent="0.15">
      <c r="A204" s="1" t="s">
        <v>68</v>
      </c>
      <c r="B204" s="1">
        <v>107</v>
      </c>
      <c r="C204" s="1">
        <v>47</v>
      </c>
      <c r="D204" s="1">
        <v>60</v>
      </c>
      <c r="E204" s="1">
        <v>13</v>
      </c>
      <c r="F204" s="1">
        <v>6</v>
      </c>
      <c r="G204" s="1">
        <v>7</v>
      </c>
      <c r="H204" s="3">
        <f t="shared" si="183"/>
        <v>12.149532710280374</v>
      </c>
      <c r="I204" s="3">
        <f t="shared" si="184"/>
        <v>12.76595744680851</v>
      </c>
      <c r="J204" s="3">
        <f t="shared" si="185"/>
        <v>11.666666666666666</v>
      </c>
      <c r="K204" s="4">
        <f>K202*50</f>
        <v>313.1720430107527</v>
      </c>
      <c r="L204" s="4">
        <f t="shared" ref="L204:M204" si="190">L202*50</f>
        <v>442.21282593375622</v>
      </c>
      <c r="M204" s="4">
        <f t="shared" si="190"/>
        <v>206.38297872340425</v>
      </c>
      <c r="N204" s="1" t="s">
        <v>68</v>
      </c>
      <c r="O204" s="1">
        <v>83</v>
      </c>
      <c r="P204" s="1">
        <v>40</v>
      </c>
      <c r="Q204" s="1">
        <v>43</v>
      </c>
      <c r="R204" s="1">
        <v>4</v>
      </c>
      <c r="S204" s="1">
        <v>1</v>
      </c>
      <c r="T204" s="1">
        <v>3</v>
      </c>
      <c r="U204" s="1">
        <v>7</v>
      </c>
      <c r="V204" s="1">
        <v>0</v>
      </c>
      <c r="W204" s="1">
        <v>7</v>
      </c>
    </row>
    <row r="205" spans="1:23" x14ac:dyDescent="0.15">
      <c r="A205" s="1" t="s">
        <v>69</v>
      </c>
      <c r="B205" s="1">
        <v>114</v>
      </c>
      <c r="C205" s="1">
        <v>49</v>
      </c>
      <c r="D205" s="1">
        <v>65</v>
      </c>
      <c r="E205" s="1">
        <v>8</v>
      </c>
      <c r="F205" s="1">
        <v>4</v>
      </c>
      <c r="G205" s="1">
        <v>4</v>
      </c>
      <c r="H205" s="3">
        <f t="shared" si="183"/>
        <v>7.0175438596491224</v>
      </c>
      <c r="I205" s="3">
        <f t="shared" si="184"/>
        <v>8.1632653061224492</v>
      </c>
      <c r="J205" s="3">
        <f t="shared" si="185"/>
        <v>6.1538461538461542</v>
      </c>
      <c r="K205" s="4"/>
      <c r="L205" s="4"/>
      <c r="M205" s="4"/>
      <c r="N205" s="1" t="s">
        <v>69</v>
      </c>
      <c r="O205" s="1">
        <v>92</v>
      </c>
      <c r="P205" s="1">
        <v>44</v>
      </c>
      <c r="Q205" s="1">
        <v>48</v>
      </c>
      <c r="R205" s="1">
        <v>11</v>
      </c>
      <c r="S205" s="1">
        <v>0</v>
      </c>
      <c r="T205" s="1">
        <v>11</v>
      </c>
      <c r="U205" s="1">
        <v>3</v>
      </c>
      <c r="V205" s="1">
        <v>1</v>
      </c>
      <c r="W205" s="1">
        <v>2</v>
      </c>
    </row>
    <row r="206" spans="1:23" x14ac:dyDescent="0.15">
      <c r="A206" s="1" t="s">
        <v>70</v>
      </c>
      <c r="B206" s="1">
        <v>80</v>
      </c>
      <c r="C206" s="1">
        <v>33</v>
      </c>
      <c r="D206" s="1">
        <v>47</v>
      </c>
      <c r="E206" s="1">
        <v>4</v>
      </c>
      <c r="F206" s="1">
        <v>2</v>
      </c>
      <c r="G206" s="1">
        <v>2</v>
      </c>
      <c r="H206" s="3">
        <f t="shared" si="183"/>
        <v>5</v>
      </c>
      <c r="I206" s="3">
        <f t="shared" si="184"/>
        <v>6.0606060606060606</v>
      </c>
      <c r="J206" s="3">
        <f t="shared" si="185"/>
        <v>4.2553191489361701</v>
      </c>
      <c r="K206" s="4">
        <f>K200-K204</f>
        <v>2117.3872759391766</v>
      </c>
      <c r="L206" s="4">
        <f t="shared" ref="L206:M206" si="191">L200-L204</f>
        <v>2168.0276291714217</v>
      </c>
      <c r="M206" s="4">
        <f t="shared" si="191"/>
        <v>2014.9329940840018</v>
      </c>
      <c r="N206" s="1" t="s">
        <v>70</v>
      </c>
      <c r="O206" s="1">
        <v>69</v>
      </c>
      <c r="P206" s="1">
        <v>31</v>
      </c>
      <c r="Q206" s="1">
        <v>38</v>
      </c>
      <c r="R206" s="1">
        <v>5</v>
      </c>
      <c r="S206" s="1">
        <v>0</v>
      </c>
      <c r="T206" s="1">
        <v>5</v>
      </c>
      <c r="U206" s="1">
        <v>2</v>
      </c>
      <c r="V206" s="1">
        <v>0</v>
      </c>
      <c r="W206" s="1">
        <v>2</v>
      </c>
    </row>
    <row r="207" spans="1:23" x14ac:dyDescent="0.15">
      <c r="A207" s="1" t="s">
        <v>71</v>
      </c>
      <c r="B207" s="1">
        <v>93</v>
      </c>
      <c r="C207" s="1">
        <v>43</v>
      </c>
      <c r="D207" s="1">
        <v>50</v>
      </c>
      <c r="E207" s="1">
        <v>7</v>
      </c>
      <c r="F207" s="1">
        <v>5</v>
      </c>
      <c r="G207" s="1">
        <v>2</v>
      </c>
      <c r="H207" s="3">
        <f t="shared" si="183"/>
        <v>7.5268817204301079</v>
      </c>
      <c r="I207" s="3">
        <f t="shared" si="184"/>
        <v>11.627906976744185</v>
      </c>
      <c r="J207" s="3">
        <f t="shared" si="185"/>
        <v>4</v>
      </c>
      <c r="K207" s="4">
        <f>100-K202</f>
        <v>93.736559139784944</v>
      </c>
      <c r="L207" s="4">
        <f t="shared" ref="L207:M207" si="192">100-L202</f>
        <v>91.155743481324876</v>
      </c>
      <c r="M207" s="4">
        <f t="shared" si="192"/>
        <v>95.872340425531917</v>
      </c>
      <c r="N207" s="1" t="s">
        <v>71</v>
      </c>
      <c r="O207" s="1">
        <v>68</v>
      </c>
      <c r="P207" s="1">
        <v>35</v>
      </c>
      <c r="Q207" s="1">
        <v>33</v>
      </c>
      <c r="R207" s="1">
        <v>13</v>
      </c>
      <c r="S207" s="1">
        <v>2</v>
      </c>
      <c r="T207" s="1">
        <v>11</v>
      </c>
      <c r="U207" s="1">
        <v>5</v>
      </c>
      <c r="V207" s="1">
        <v>1</v>
      </c>
      <c r="W207" s="1">
        <v>4</v>
      </c>
    </row>
    <row r="208" spans="1:23" x14ac:dyDescent="0.15">
      <c r="H208" s="3">
        <f>SUM(H200:H206)*5</f>
        <v>930.55931894992909</v>
      </c>
      <c r="I208" s="3">
        <f>SUM(I200:I206)*5</f>
        <v>1110.2404551051782</v>
      </c>
      <c r="J208" s="3">
        <f>SUM(J200:J206)*5</f>
        <v>721.31597280740584</v>
      </c>
      <c r="K208" s="6">
        <f>K206/K207</f>
        <v>22.58870280038353</v>
      </c>
      <c r="L208" s="6">
        <f t="shared" ref="L208:M208" si="193">L206/L207</f>
        <v>23.78377430068997</v>
      </c>
      <c r="M208" s="6">
        <f t="shared" si="193"/>
        <v>21.016833271626297</v>
      </c>
    </row>
    <row r="209" spans="1:23" x14ac:dyDescent="0.15">
      <c r="A209" s="10" t="s">
        <v>164</v>
      </c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 t="s">
        <v>164</v>
      </c>
      <c r="O209" s="10"/>
      <c r="P209" s="10"/>
      <c r="Q209" s="10"/>
      <c r="R209" s="10"/>
      <c r="S209" s="10"/>
      <c r="T209" s="10"/>
      <c r="U209" s="10"/>
      <c r="V209" s="10"/>
      <c r="W209" s="10"/>
    </row>
    <row r="210" spans="1:23" x14ac:dyDescent="0.15">
      <c r="A210" s="1" t="s">
        <v>202</v>
      </c>
      <c r="N210" s="1" t="s">
        <v>202</v>
      </c>
    </row>
    <row r="211" spans="1:23" x14ac:dyDescent="0.15">
      <c r="A211" s="13"/>
      <c r="B211" s="32" t="s">
        <v>0</v>
      </c>
      <c r="C211" s="32"/>
      <c r="D211" s="32"/>
      <c r="E211" s="32" t="s">
        <v>60</v>
      </c>
      <c r="F211" s="32"/>
      <c r="G211" s="32"/>
      <c r="H211" s="25"/>
      <c r="I211" s="26"/>
      <c r="J211" s="13"/>
      <c r="K211" s="32" t="s">
        <v>210</v>
      </c>
      <c r="L211" s="32"/>
      <c r="M211" s="33"/>
      <c r="N211" s="13"/>
      <c r="O211" s="32" t="s">
        <v>61</v>
      </c>
      <c r="P211" s="32"/>
      <c r="Q211" s="32"/>
      <c r="R211" s="32" t="s">
        <v>62</v>
      </c>
      <c r="S211" s="32"/>
      <c r="T211" s="32"/>
      <c r="U211" s="32" t="s">
        <v>209</v>
      </c>
      <c r="V211" s="32"/>
      <c r="W211" s="33"/>
    </row>
    <row r="212" spans="1:23" s="2" customFormat="1" x14ac:dyDescent="0.15">
      <c r="A212" s="24"/>
      <c r="B212" s="8" t="s">
        <v>0</v>
      </c>
      <c r="C212" s="8" t="s">
        <v>43</v>
      </c>
      <c r="D212" s="8" t="s">
        <v>44</v>
      </c>
      <c r="E212" s="8" t="s">
        <v>0</v>
      </c>
      <c r="F212" s="8" t="s">
        <v>43</v>
      </c>
      <c r="G212" s="8" t="s">
        <v>44</v>
      </c>
      <c r="H212" s="27"/>
      <c r="I212" s="28"/>
      <c r="J212" s="24"/>
      <c r="K212" s="8" t="s">
        <v>0</v>
      </c>
      <c r="L212" s="8" t="s">
        <v>43</v>
      </c>
      <c r="M212" s="23" t="s">
        <v>44</v>
      </c>
      <c r="N212" s="24"/>
      <c r="O212" s="8" t="s">
        <v>0</v>
      </c>
      <c r="P212" s="8" t="s">
        <v>43</v>
      </c>
      <c r="Q212" s="8" t="s">
        <v>44</v>
      </c>
      <c r="R212" s="8" t="s">
        <v>0</v>
      </c>
      <c r="S212" s="8" t="s">
        <v>43</v>
      </c>
      <c r="T212" s="8" t="s">
        <v>44</v>
      </c>
      <c r="U212" s="8" t="s">
        <v>0</v>
      </c>
      <c r="V212" s="8" t="s">
        <v>43</v>
      </c>
      <c r="W212" s="23" t="s">
        <v>44</v>
      </c>
    </row>
    <row r="213" spans="1:23" x14ac:dyDescent="0.15">
      <c r="A213" s="1" t="s">
        <v>89</v>
      </c>
      <c r="N213" s="1" t="s">
        <v>89</v>
      </c>
    </row>
    <row r="214" spans="1:23" x14ac:dyDescent="0.15">
      <c r="A214" s="1" t="s">
        <v>0</v>
      </c>
      <c r="B214" s="1">
        <v>750</v>
      </c>
      <c r="C214" s="1">
        <v>335</v>
      </c>
      <c r="D214" s="1">
        <v>415</v>
      </c>
      <c r="E214" s="1">
        <v>164</v>
      </c>
      <c r="F214" s="1">
        <v>105</v>
      </c>
      <c r="G214" s="1">
        <v>59</v>
      </c>
      <c r="N214" s="1" t="s">
        <v>0</v>
      </c>
      <c r="O214" s="1">
        <v>480</v>
      </c>
      <c r="P214" s="1">
        <v>216</v>
      </c>
      <c r="Q214" s="1">
        <v>264</v>
      </c>
      <c r="R214" s="1">
        <v>47</v>
      </c>
      <c r="S214" s="1">
        <v>6</v>
      </c>
      <c r="T214" s="1">
        <v>41</v>
      </c>
      <c r="U214" s="1">
        <v>59</v>
      </c>
      <c r="V214" s="1">
        <v>8</v>
      </c>
      <c r="W214" s="1">
        <v>51</v>
      </c>
    </row>
    <row r="215" spans="1:23" x14ac:dyDescent="0.15">
      <c r="A215" s="1" t="s">
        <v>64</v>
      </c>
      <c r="B215" s="1">
        <v>83</v>
      </c>
      <c r="C215" s="1">
        <v>40</v>
      </c>
      <c r="D215" s="1">
        <v>43</v>
      </c>
      <c r="E215" s="1">
        <v>61</v>
      </c>
      <c r="F215" s="1">
        <v>35</v>
      </c>
      <c r="G215" s="1">
        <v>26</v>
      </c>
      <c r="H215" s="3">
        <f t="shared" ref="H215:H222" si="194">E215/B215*100</f>
        <v>73.493975903614455</v>
      </c>
      <c r="I215" s="3">
        <f t="shared" ref="I215:I222" si="195">F215/C215*100</f>
        <v>87.5</v>
      </c>
      <c r="J215" s="3">
        <f t="shared" ref="J215:J222" si="196">G215/D215*100</f>
        <v>60.465116279069761</v>
      </c>
      <c r="K215" s="4">
        <f>H223+1500</f>
        <v>2264.1338994921171</v>
      </c>
      <c r="L215" s="4">
        <f t="shared" ref="L215" si="197">I223+1500</f>
        <v>2502.3233324333928</v>
      </c>
      <c r="M215" s="4">
        <f t="shared" ref="M215" si="198">J223+1500</f>
        <v>2057.872733128941</v>
      </c>
      <c r="N215" s="1" t="s">
        <v>64</v>
      </c>
      <c r="O215" s="1">
        <v>15</v>
      </c>
      <c r="P215" s="1">
        <v>3</v>
      </c>
      <c r="Q215" s="1">
        <v>12</v>
      </c>
      <c r="R215" s="1">
        <v>2</v>
      </c>
      <c r="S215" s="1">
        <v>1</v>
      </c>
      <c r="T215" s="1">
        <v>1</v>
      </c>
      <c r="U215" s="1">
        <v>5</v>
      </c>
      <c r="V215" s="1">
        <v>1</v>
      </c>
      <c r="W215" s="1">
        <v>4</v>
      </c>
    </row>
    <row r="216" spans="1:23" x14ac:dyDescent="0.15">
      <c r="A216" s="1" t="s">
        <v>65</v>
      </c>
      <c r="B216" s="1">
        <v>167</v>
      </c>
      <c r="C216" s="1">
        <v>76</v>
      </c>
      <c r="D216" s="1">
        <v>91</v>
      </c>
      <c r="E216" s="1">
        <v>62</v>
      </c>
      <c r="F216" s="1">
        <v>44</v>
      </c>
      <c r="G216" s="1">
        <v>18</v>
      </c>
      <c r="H216" s="3">
        <f t="shared" si="194"/>
        <v>37.125748502994007</v>
      </c>
      <c r="I216" s="3">
        <f t="shared" si="195"/>
        <v>57.894736842105267</v>
      </c>
      <c r="J216" s="3">
        <f t="shared" si="196"/>
        <v>19.780219780219781</v>
      </c>
      <c r="K216" s="5"/>
      <c r="L216" s="5"/>
      <c r="M216" s="5"/>
      <c r="N216" s="1" t="s">
        <v>65</v>
      </c>
      <c r="O216" s="1">
        <v>92</v>
      </c>
      <c r="P216" s="1">
        <v>31</v>
      </c>
      <c r="Q216" s="1">
        <v>61</v>
      </c>
      <c r="R216" s="1">
        <v>1</v>
      </c>
      <c r="S216" s="1">
        <v>0</v>
      </c>
      <c r="T216" s="1">
        <v>1</v>
      </c>
      <c r="U216" s="1">
        <v>12</v>
      </c>
      <c r="V216" s="1">
        <v>1</v>
      </c>
      <c r="W216" s="1">
        <v>11</v>
      </c>
    </row>
    <row r="217" spans="1:23" x14ac:dyDescent="0.15">
      <c r="A217" s="1" t="s">
        <v>66</v>
      </c>
      <c r="B217" s="1">
        <v>137</v>
      </c>
      <c r="C217" s="1">
        <v>65</v>
      </c>
      <c r="D217" s="1">
        <v>72</v>
      </c>
      <c r="E217" s="1">
        <v>17</v>
      </c>
      <c r="F217" s="1">
        <v>13</v>
      </c>
      <c r="G217" s="1">
        <v>4</v>
      </c>
      <c r="H217" s="3">
        <f t="shared" si="194"/>
        <v>12.408759124087592</v>
      </c>
      <c r="I217" s="3">
        <f t="shared" si="195"/>
        <v>20</v>
      </c>
      <c r="J217" s="3">
        <f t="shared" si="196"/>
        <v>5.5555555555555554</v>
      </c>
      <c r="K217" s="4">
        <f>(H221+H222)/2</f>
        <v>1.639344262295082</v>
      </c>
      <c r="L217" s="4">
        <f t="shared" ref="L217" si="199">(I221+I222)/2</f>
        <v>2</v>
      </c>
      <c r="M217" s="4">
        <f t="shared" ref="M217" si="200">(J221+J222)/2</f>
        <v>1.3888888888888888</v>
      </c>
      <c r="N217" s="1" t="s">
        <v>66</v>
      </c>
      <c r="O217" s="1">
        <v>104</v>
      </c>
      <c r="P217" s="1">
        <v>48</v>
      </c>
      <c r="Q217" s="1">
        <v>56</v>
      </c>
      <c r="R217" s="1">
        <v>6</v>
      </c>
      <c r="S217" s="1">
        <v>1</v>
      </c>
      <c r="T217" s="1">
        <v>5</v>
      </c>
      <c r="U217" s="1">
        <v>10</v>
      </c>
      <c r="V217" s="1">
        <v>3</v>
      </c>
      <c r="W217" s="1">
        <v>7</v>
      </c>
    </row>
    <row r="218" spans="1:23" x14ac:dyDescent="0.15">
      <c r="A218" s="1" t="s">
        <v>67</v>
      </c>
      <c r="B218" s="1">
        <v>96</v>
      </c>
      <c r="C218" s="1">
        <v>37</v>
      </c>
      <c r="D218" s="1">
        <v>59</v>
      </c>
      <c r="E218" s="1">
        <v>10</v>
      </c>
      <c r="F218" s="1">
        <v>6</v>
      </c>
      <c r="G218" s="1">
        <v>4</v>
      </c>
      <c r="H218" s="3">
        <f t="shared" si="194"/>
        <v>10.416666666666668</v>
      </c>
      <c r="I218" s="3">
        <f t="shared" si="195"/>
        <v>16.216216216216218</v>
      </c>
      <c r="J218" s="3">
        <f t="shared" si="196"/>
        <v>6.7796610169491522</v>
      </c>
      <c r="K218" s="4"/>
      <c r="L218" s="4"/>
      <c r="M218" s="4"/>
      <c r="N218" s="1" t="s">
        <v>67</v>
      </c>
      <c r="O218" s="1">
        <v>70</v>
      </c>
      <c r="P218" s="1">
        <v>31</v>
      </c>
      <c r="Q218" s="1">
        <v>39</v>
      </c>
      <c r="R218" s="1">
        <v>7</v>
      </c>
      <c r="S218" s="1">
        <v>0</v>
      </c>
      <c r="T218" s="1">
        <v>7</v>
      </c>
      <c r="U218" s="1">
        <v>9</v>
      </c>
      <c r="V218" s="1">
        <v>0</v>
      </c>
      <c r="W218" s="1">
        <v>9</v>
      </c>
    </row>
    <row r="219" spans="1:23" x14ac:dyDescent="0.15">
      <c r="A219" s="1" t="s">
        <v>68</v>
      </c>
      <c r="B219" s="1">
        <v>80</v>
      </c>
      <c r="C219" s="1">
        <v>43</v>
      </c>
      <c r="D219" s="1">
        <v>37</v>
      </c>
      <c r="E219" s="1">
        <v>7</v>
      </c>
      <c r="F219" s="1">
        <v>5</v>
      </c>
      <c r="G219" s="1">
        <v>2</v>
      </c>
      <c r="H219" s="3">
        <f t="shared" si="194"/>
        <v>8.75</v>
      </c>
      <c r="I219" s="3">
        <f t="shared" si="195"/>
        <v>11.627906976744185</v>
      </c>
      <c r="J219" s="3">
        <f t="shared" si="196"/>
        <v>5.4054054054054053</v>
      </c>
      <c r="K219" s="4">
        <f>K217*50</f>
        <v>81.967213114754102</v>
      </c>
      <c r="L219" s="4">
        <f t="shared" ref="L219:M219" si="201">L217*50</f>
        <v>100</v>
      </c>
      <c r="M219" s="4">
        <f t="shared" si="201"/>
        <v>69.444444444444443</v>
      </c>
      <c r="N219" s="1" t="s">
        <v>68</v>
      </c>
      <c r="O219" s="1">
        <v>65</v>
      </c>
      <c r="P219" s="1">
        <v>38</v>
      </c>
      <c r="Q219" s="1">
        <v>27</v>
      </c>
      <c r="R219" s="1">
        <v>3</v>
      </c>
      <c r="S219" s="1">
        <v>0</v>
      </c>
      <c r="T219" s="1">
        <v>3</v>
      </c>
      <c r="U219" s="1">
        <v>5</v>
      </c>
      <c r="V219" s="1">
        <v>0</v>
      </c>
      <c r="W219" s="1">
        <v>5</v>
      </c>
    </row>
    <row r="220" spans="1:23" x14ac:dyDescent="0.15">
      <c r="A220" s="1" t="s">
        <v>69</v>
      </c>
      <c r="B220" s="1">
        <v>68</v>
      </c>
      <c r="C220" s="1">
        <v>31</v>
      </c>
      <c r="D220" s="1">
        <v>37</v>
      </c>
      <c r="E220" s="1">
        <v>5</v>
      </c>
      <c r="F220" s="1">
        <v>1</v>
      </c>
      <c r="G220" s="1">
        <v>4</v>
      </c>
      <c r="H220" s="3">
        <f t="shared" si="194"/>
        <v>7.3529411764705888</v>
      </c>
      <c r="I220" s="3">
        <f t="shared" si="195"/>
        <v>3.225806451612903</v>
      </c>
      <c r="J220" s="3">
        <f t="shared" si="196"/>
        <v>10.810810810810811</v>
      </c>
      <c r="K220" s="4"/>
      <c r="L220" s="4"/>
      <c r="M220" s="4"/>
      <c r="N220" s="1" t="s">
        <v>69</v>
      </c>
      <c r="O220" s="1">
        <v>51</v>
      </c>
      <c r="P220" s="1">
        <v>27</v>
      </c>
      <c r="Q220" s="1">
        <v>24</v>
      </c>
      <c r="R220" s="1">
        <v>4</v>
      </c>
      <c r="S220" s="1">
        <v>1</v>
      </c>
      <c r="T220" s="1">
        <v>3</v>
      </c>
      <c r="U220" s="1">
        <v>8</v>
      </c>
      <c r="V220" s="1">
        <v>2</v>
      </c>
      <c r="W220" s="1">
        <v>6</v>
      </c>
    </row>
    <row r="221" spans="1:23" x14ac:dyDescent="0.15">
      <c r="A221" s="1" t="s">
        <v>70</v>
      </c>
      <c r="B221" s="1">
        <v>61</v>
      </c>
      <c r="C221" s="1">
        <v>25</v>
      </c>
      <c r="D221" s="1">
        <v>36</v>
      </c>
      <c r="E221" s="1">
        <v>2</v>
      </c>
      <c r="F221" s="1">
        <v>1</v>
      </c>
      <c r="G221" s="1">
        <v>1</v>
      </c>
      <c r="H221" s="3">
        <f t="shared" si="194"/>
        <v>3.278688524590164</v>
      </c>
      <c r="I221" s="3">
        <f t="shared" si="195"/>
        <v>4</v>
      </c>
      <c r="J221" s="3">
        <f t="shared" si="196"/>
        <v>2.7777777777777777</v>
      </c>
      <c r="K221" s="4">
        <f>K215-K219</f>
        <v>2182.166686377363</v>
      </c>
      <c r="L221" s="4">
        <f t="shared" ref="L221:M221" si="202">L215-L219</f>
        <v>2402.3233324333928</v>
      </c>
      <c r="M221" s="4">
        <f t="shared" si="202"/>
        <v>1988.4282886844967</v>
      </c>
      <c r="N221" s="1" t="s">
        <v>70</v>
      </c>
      <c r="O221" s="1">
        <v>47</v>
      </c>
      <c r="P221" s="1">
        <v>22</v>
      </c>
      <c r="Q221" s="1">
        <v>25</v>
      </c>
      <c r="R221" s="1">
        <v>9</v>
      </c>
      <c r="S221" s="1">
        <v>1</v>
      </c>
      <c r="T221" s="1">
        <v>8</v>
      </c>
      <c r="U221" s="1">
        <v>3</v>
      </c>
      <c r="V221" s="1">
        <v>1</v>
      </c>
      <c r="W221" s="1">
        <v>2</v>
      </c>
    </row>
    <row r="222" spans="1:23" x14ac:dyDescent="0.15">
      <c r="A222" s="1" t="s">
        <v>71</v>
      </c>
      <c r="B222" s="1">
        <v>58</v>
      </c>
      <c r="C222" s="1">
        <v>18</v>
      </c>
      <c r="D222" s="1">
        <v>40</v>
      </c>
      <c r="E222" s="1">
        <v>0</v>
      </c>
      <c r="F222" s="1">
        <v>0</v>
      </c>
      <c r="G222" s="1">
        <v>0</v>
      </c>
      <c r="H222" s="3">
        <f t="shared" si="194"/>
        <v>0</v>
      </c>
      <c r="I222" s="3">
        <f t="shared" si="195"/>
        <v>0</v>
      </c>
      <c r="J222" s="3">
        <f t="shared" si="196"/>
        <v>0</v>
      </c>
      <c r="K222" s="4">
        <f>100-K217</f>
        <v>98.360655737704917</v>
      </c>
      <c r="L222" s="4">
        <f t="shared" ref="L222:M222" si="203">100-L217</f>
        <v>98</v>
      </c>
      <c r="M222" s="4">
        <f t="shared" si="203"/>
        <v>98.611111111111114</v>
      </c>
      <c r="N222" s="1" t="s">
        <v>71</v>
      </c>
      <c r="O222" s="1">
        <v>36</v>
      </c>
      <c r="P222" s="1">
        <v>16</v>
      </c>
      <c r="Q222" s="1">
        <v>20</v>
      </c>
      <c r="R222" s="1">
        <v>15</v>
      </c>
      <c r="S222" s="1">
        <v>2</v>
      </c>
      <c r="T222" s="1">
        <v>13</v>
      </c>
      <c r="U222" s="1">
        <v>7</v>
      </c>
      <c r="V222" s="1">
        <v>0</v>
      </c>
      <c r="W222" s="1">
        <v>7</v>
      </c>
    </row>
    <row r="223" spans="1:23" x14ac:dyDescent="0.15">
      <c r="H223" s="3">
        <f>SUM(H215:H221)*5</f>
        <v>764.13389949211728</v>
      </c>
      <c r="I223" s="3">
        <f>SUM(I215:I221)*5</f>
        <v>1002.3233324333928</v>
      </c>
      <c r="J223" s="3">
        <f>SUM(J215:J221)*5</f>
        <v>557.87273312894115</v>
      </c>
      <c r="K223" s="6">
        <f>K221/K222</f>
        <v>22.18536131150319</v>
      </c>
      <c r="L223" s="6">
        <f t="shared" ref="L223:M223" si="204">L221/L222</f>
        <v>24.513503392177476</v>
      </c>
      <c r="M223" s="6">
        <f t="shared" si="204"/>
        <v>20.164343209194897</v>
      </c>
    </row>
    <row r="224" spans="1:23" x14ac:dyDescent="0.15">
      <c r="A224" s="1" t="s">
        <v>90</v>
      </c>
      <c r="N224" s="1" t="s">
        <v>90</v>
      </c>
    </row>
    <row r="225" spans="1:23" x14ac:dyDescent="0.15">
      <c r="A225" s="1" t="s">
        <v>0</v>
      </c>
      <c r="B225" s="1">
        <v>771</v>
      </c>
      <c r="C225" s="1">
        <v>366</v>
      </c>
      <c r="D225" s="1">
        <v>405</v>
      </c>
      <c r="E225" s="1">
        <v>239</v>
      </c>
      <c r="F225" s="1">
        <v>160</v>
      </c>
      <c r="G225" s="1">
        <v>79</v>
      </c>
      <c r="N225" s="1" t="s">
        <v>0</v>
      </c>
      <c r="O225" s="1">
        <v>456</v>
      </c>
      <c r="P225" s="1">
        <v>194</v>
      </c>
      <c r="Q225" s="1">
        <v>262</v>
      </c>
      <c r="R225" s="1">
        <v>48</v>
      </c>
      <c r="S225" s="1">
        <v>8</v>
      </c>
      <c r="T225" s="1">
        <v>40</v>
      </c>
      <c r="U225" s="1">
        <v>28</v>
      </c>
      <c r="V225" s="1">
        <v>4</v>
      </c>
      <c r="W225" s="1">
        <v>24</v>
      </c>
    </row>
    <row r="226" spans="1:23" x14ac:dyDescent="0.15">
      <c r="A226" s="1" t="s">
        <v>64</v>
      </c>
      <c r="B226" s="1">
        <v>101</v>
      </c>
      <c r="C226" s="1">
        <v>62</v>
      </c>
      <c r="D226" s="1">
        <v>39</v>
      </c>
      <c r="E226" s="1">
        <v>77</v>
      </c>
      <c r="F226" s="1">
        <v>55</v>
      </c>
      <c r="G226" s="1">
        <v>22</v>
      </c>
      <c r="H226" s="3">
        <f t="shared" ref="H226:H233" si="205">E226/B226*100</f>
        <v>76.237623762376245</v>
      </c>
      <c r="I226" s="3">
        <f t="shared" ref="I226:I233" si="206">F226/C226*100</f>
        <v>88.709677419354833</v>
      </c>
      <c r="J226" s="3">
        <f t="shared" ref="J226:J233" si="207">G226/D226*100</f>
        <v>56.410256410256409</v>
      </c>
      <c r="K226" s="4">
        <f>H234+1500</f>
        <v>2543.133169613945</v>
      </c>
      <c r="L226" s="4">
        <f t="shared" ref="L226" si="208">I234+1500</f>
        <v>2872.5862506416797</v>
      </c>
      <c r="M226" s="4">
        <f t="shared" ref="M226" si="209">J234+1500</f>
        <v>2218.7665667648871</v>
      </c>
      <c r="N226" s="1" t="s">
        <v>64</v>
      </c>
      <c r="O226" s="1">
        <v>21</v>
      </c>
      <c r="P226" s="1">
        <v>7</v>
      </c>
      <c r="Q226" s="1">
        <v>14</v>
      </c>
      <c r="R226" s="1">
        <v>2</v>
      </c>
      <c r="S226" s="1">
        <v>0</v>
      </c>
      <c r="T226" s="1">
        <v>2</v>
      </c>
      <c r="U226" s="1">
        <v>1</v>
      </c>
      <c r="V226" s="1">
        <v>0</v>
      </c>
      <c r="W226" s="1">
        <v>1</v>
      </c>
    </row>
    <row r="227" spans="1:23" x14ac:dyDescent="0.15">
      <c r="A227" s="1" t="s">
        <v>65</v>
      </c>
      <c r="B227" s="1">
        <v>145</v>
      </c>
      <c r="C227" s="1">
        <v>71</v>
      </c>
      <c r="D227" s="1">
        <v>74</v>
      </c>
      <c r="E227" s="1">
        <v>70</v>
      </c>
      <c r="F227" s="1">
        <v>47</v>
      </c>
      <c r="G227" s="1">
        <v>23</v>
      </c>
      <c r="H227" s="3">
        <f t="shared" si="205"/>
        <v>48.275862068965516</v>
      </c>
      <c r="I227" s="3">
        <f t="shared" si="206"/>
        <v>66.197183098591552</v>
      </c>
      <c r="J227" s="3">
        <f t="shared" si="207"/>
        <v>31.081081081081081</v>
      </c>
      <c r="K227" s="5"/>
      <c r="L227" s="5"/>
      <c r="M227" s="5"/>
      <c r="N227" s="1" t="s">
        <v>65</v>
      </c>
      <c r="O227" s="1">
        <v>63</v>
      </c>
      <c r="P227" s="1">
        <v>21</v>
      </c>
      <c r="Q227" s="1">
        <v>42</v>
      </c>
      <c r="R227" s="1">
        <v>5</v>
      </c>
      <c r="S227" s="1">
        <v>1</v>
      </c>
      <c r="T227" s="1">
        <v>4</v>
      </c>
      <c r="U227" s="1">
        <v>7</v>
      </c>
      <c r="V227" s="1">
        <v>2</v>
      </c>
      <c r="W227" s="1">
        <v>5</v>
      </c>
    </row>
    <row r="228" spans="1:23" x14ac:dyDescent="0.15">
      <c r="A228" s="1" t="s">
        <v>66</v>
      </c>
      <c r="B228" s="1">
        <v>142</v>
      </c>
      <c r="C228" s="1">
        <v>70</v>
      </c>
      <c r="D228" s="1">
        <v>72</v>
      </c>
      <c r="E228" s="1">
        <v>45</v>
      </c>
      <c r="F228" s="1">
        <v>29</v>
      </c>
      <c r="G228" s="1">
        <v>16</v>
      </c>
      <c r="H228" s="3">
        <f t="shared" si="205"/>
        <v>31.690140845070424</v>
      </c>
      <c r="I228" s="3">
        <f t="shared" si="206"/>
        <v>41.428571428571431</v>
      </c>
      <c r="J228" s="3">
        <f t="shared" si="207"/>
        <v>22.222222222222221</v>
      </c>
      <c r="K228" s="4">
        <f>(H232+H233)/2</f>
        <v>7.6149425287356314</v>
      </c>
      <c r="L228" s="4">
        <f t="shared" ref="L228" si="210">(I232+I233)/2</f>
        <v>10.664335664335663</v>
      </c>
      <c r="M228" s="4">
        <f t="shared" ref="M228" si="211">(J232+J233)/2</f>
        <v>5.7565789473684212</v>
      </c>
      <c r="N228" s="1" t="s">
        <v>66</v>
      </c>
      <c r="O228" s="1">
        <v>87</v>
      </c>
      <c r="P228" s="1">
        <v>39</v>
      </c>
      <c r="Q228" s="1">
        <v>48</v>
      </c>
      <c r="R228" s="1">
        <v>3</v>
      </c>
      <c r="S228" s="1">
        <v>1</v>
      </c>
      <c r="T228" s="1">
        <v>2</v>
      </c>
      <c r="U228" s="1">
        <v>7</v>
      </c>
      <c r="V228" s="1">
        <v>1</v>
      </c>
      <c r="W228" s="1">
        <v>6</v>
      </c>
    </row>
    <row r="229" spans="1:23" x14ac:dyDescent="0.15">
      <c r="A229" s="1" t="s">
        <v>67</v>
      </c>
      <c r="B229" s="1">
        <v>92</v>
      </c>
      <c r="C229" s="1">
        <v>45</v>
      </c>
      <c r="D229" s="1">
        <v>47</v>
      </c>
      <c r="E229" s="1">
        <v>19</v>
      </c>
      <c r="F229" s="1">
        <v>12</v>
      </c>
      <c r="G229" s="1">
        <v>7</v>
      </c>
      <c r="H229" s="3">
        <f t="shared" si="205"/>
        <v>20.652173913043477</v>
      </c>
      <c r="I229" s="3">
        <f t="shared" si="206"/>
        <v>26.666666666666668</v>
      </c>
      <c r="J229" s="3">
        <f t="shared" si="207"/>
        <v>14.893617021276595</v>
      </c>
      <c r="K229" s="4"/>
      <c r="L229" s="4"/>
      <c r="M229" s="4"/>
      <c r="N229" s="1" t="s">
        <v>67</v>
      </c>
      <c r="O229" s="1">
        <v>63</v>
      </c>
      <c r="P229" s="1">
        <v>32</v>
      </c>
      <c r="Q229" s="1">
        <v>31</v>
      </c>
      <c r="R229" s="1">
        <v>2</v>
      </c>
      <c r="S229" s="1">
        <v>0</v>
      </c>
      <c r="T229" s="1">
        <v>2</v>
      </c>
      <c r="U229" s="1">
        <v>8</v>
      </c>
      <c r="V229" s="1">
        <v>1</v>
      </c>
      <c r="W229" s="1">
        <v>7</v>
      </c>
    </row>
    <row r="230" spans="1:23" x14ac:dyDescent="0.15">
      <c r="A230" s="1" t="s">
        <v>68</v>
      </c>
      <c r="B230" s="1">
        <v>64</v>
      </c>
      <c r="C230" s="1">
        <v>24</v>
      </c>
      <c r="D230" s="1">
        <v>40</v>
      </c>
      <c r="E230" s="1">
        <v>7</v>
      </c>
      <c r="F230" s="1">
        <v>4</v>
      </c>
      <c r="G230" s="1">
        <v>3</v>
      </c>
      <c r="H230" s="3">
        <f t="shared" si="205"/>
        <v>10.9375</v>
      </c>
      <c r="I230" s="3">
        <f t="shared" si="206"/>
        <v>16.666666666666664</v>
      </c>
      <c r="J230" s="3">
        <f t="shared" si="207"/>
        <v>7.5</v>
      </c>
      <c r="K230" s="4">
        <f>K228*50</f>
        <v>380.74712643678157</v>
      </c>
      <c r="L230" s="4">
        <f t="shared" ref="L230:M230" si="212">L228*50</f>
        <v>533.21678321678314</v>
      </c>
      <c r="M230" s="4">
        <f t="shared" si="212"/>
        <v>287.82894736842104</v>
      </c>
      <c r="N230" s="1" t="s">
        <v>68</v>
      </c>
      <c r="O230" s="1">
        <v>52</v>
      </c>
      <c r="P230" s="1">
        <v>20</v>
      </c>
      <c r="Q230" s="1">
        <v>32</v>
      </c>
      <c r="R230" s="1">
        <v>3</v>
      </c>
      <c r="S230" s="1">
        <v>0</v>
      </c>
      <c r="T230" s="1">
        <v>3</v>
      </c>
      <c r="U230" s="1">
        <v>2</v>
      </c>
      <c r="V230" s="1">
        <v>0</v>
      </c>
      <c r="W230" s="1">
        <v>2</v>
      </c>
    </row>
    <row r="231" spans="1:23" x14ac:dyDescent="0.15">
      <c r="A231" s="1" t="s">
        <v>69</v>
      </c>
      <c r="B231" s="1">
        <v>80</v>
      </c>
      <c r="C231" s="1">
        <v>33</v>
      </c>
      <c r="D231" s="1">
        <v>47</v>
      </c>
      <c r="E231" s="1">
        <v>10</v>
      </c>
      <c r="F231" s="1">
        <v>7</v>
      </c>
      <c r="G231" s="1">
        <v>3</v>
      </c>
      <c r="H231" s="3">
        <f t="shared" si="205"/>
        <v>12.5</v>
      </c>
      <c r="I231" s="3">
        <f t="shared" si="206"/>
        <v>21.212121212121211</v>
      </c>
      <c r="J231" s="3">
        <f t="shared" si="207"/>
        <v>6.3829787234042552</v>
      </c>
      <c r="K231" s="4"/>
      <c r="L231" s="4"/>
      <c r="M231" s="4"/>
      <c r="N231" s="1" t="s">
        <v>69</v>
      </c>
      <c r="O231" s="1">
        <v>55</v>
      </c>
      <c r="P231" s="1">
        <v>25</v>
      </c>
      <c r="Q231" s="1">
        <v>30</v>
      </c>
      <c r="R231" s="1">
        <v>12</v>
      </c>
      <c r="S231" s="1">
        <v>1</v>
      </c>
      <c r="T231" s="1">
        <v>11</v>
      </c>
      <c r="U231" s="1">
        <v>3</v>
      </c>
      <c r="V231" s="1">
        <v>0</v>
      </c>
      <c r="W231" s="1">
        <v>3</v>
      </c>
    </row>
    <row r="232" spans="1:23" x14ac:dyDescent="0.15">
      <c r="A232" s="1" t="s">
        <v>70</v>
      </c>
      <c r="B232" s="1">
        <v>60</v>
      </c>
      <c r="C232" s="1">
        <v>22</v>
      </c>
      <c r="D232" s="1">
        <v>38</v>
      </c>
      <c r="E232" s="1">
        <v>5</v>
      </c>
      <c r="F232" s="1">
        <v>3</v>
      </c>
      <c r="G232" s="1">
        <v>2</v>
      </c>
      <c r="H232" s="3">
        <f t="shared" si="205"/>
        <v>8.3333333333333321</v>
      </c>
      <c r="I232" s="3">
        <f t="shared" si="206"/>
        <v>13.636363636363635</v>
      </c>
      <c r="J232" s="3">
        <f t="shared" si="207"/>
        <v>5.2631578947368416</v>
      </c>
      <c r="K232" s="4">
        <f>K226-K230</f>
        <v>2162.3860431771636</v>
      </c>
      <c r="L232" s="4">
        <f t="shared" ref="L232:M232" si="213">L226-L230</f>
        <v>2339.3694674248964</v>
      </c>
      <c r="M232" s="4">
        <f t="shared" si="213"/>
        <v>1930.9376193964661</v>
      </c>
      <c r="N232" s="1" t="s">
        <v>70</v>
      </c>
      <c r="O232" s="1">
        <v>50</v>
      </c>
      <c r="P232" s="1">
        <v>18</v>
      </c>
      <c r="Q232" s="1">
        <v>32</v>
      </c>
      <c r="R232" s="1">
        <v>5</v>
      </c>
      <c r="S232" s="1">
        <v>1</v>
      </c>
      <c r="T232" s="1">
        <v>4</v>
      </c>
      <c r="U232" s="1">
        <v>0</v>
      </c>
      <c r="V232" s="1">
        <v>0</v>
      </c>
      <c r="W232" s="1">
        <v>0</v>
      </c>
    </row>
    <row r="233" spans="1:23" x14ac:dyDescent="0.15">
      <c r="A233" s="1" t="s">
        <v>71</v>
      </c>
      <c r="B233" s="1">
        <v>87</v>
      </c>
      <c r="C233" s="1">
        <v>39</v>
      </c>
      <c r="D233" s="1">
        <v>48</v>
      </c>
      <c r="E233" s="1">
        <v>6</v>
      </c>
      <c r="F233" s="1">
        <v>3</v>
      </c>
      <c r="G233" s="1">
        <v>3</v>
      </c>
      <c r="H233" s="3">
        <f t="shared" si="205"/>
        <v>6.8965517241379306</v>
      </c>
      <c r="I233" s="3">
        <f t="shared" si="206"/>
        <v>7.6923076923076925</v>
      </c>
      <c r="J233" s="3">
        <f t="shared" si="207"/>
        <v>6.25</v>
      </c>
      <c r="K233" s="4">
        <f>100-K228</f>
        <v>92.385057471264375</v>
      </c>
      <c r="L233" s="4">
        <f t="shared" ref="L233:M233" si="214">100-L228</f>
        <v>89.335664335664333</v>
      </c>
      <c r="M233" s="4">
        <f t="shared" si="214"/>
        <v>94.243421052631575</v>
      </c>
      <c r="N233" s="1" t="s">
        <v>71</v>
      </c>
      <c r="O233" s="1">
        <v>65</v>
      </c>
      <c r="P233" s="1">
        <v>32</v>
      </c>
      <c r="Q233" s="1">
        <v>33</v>
      </c>
      <c r="R233" s="1">
        <v>16</v>
      </c>
      <c r="S233" s="1">
        <v>4</v>
      </c>
      <c r="T233" s="1">
        <v>12</v>
      </c>
      <c r="U233" s="1">
        <v>0</v>
      </c>
      <c r="V233" s="1">
        <v>0</v>
      </c>
      <c r="W233" s="1">
        <v>0</v>
      </c>
    </row>
    <row r="234" spans="1:23" x14ac:dyDescent="0.15">
      <c r="H234" s="3">
        <f>SUM(H226:H232)*5</f>
        <v>1043.133169613945</v>
      </c>
      <c r="I234" s="3">
        <f>SUM(I226:I232)*5</f>
        <v>1372.5862506416797</v>
      </c>
      <c r="J234" s="3">
        <f>SUM(J226:J232)*5</f>
        <v>718.76656676488687</v>
      </c>
      <c r="K234" s="6">
        <f>K232/K233</f>
        <v>23.406231509351567</v>
      </c>
      <c r="L234" s="6">
        <f t="shared" ref="L234:M234" si="215">L232/L233</f>
        <v>26.186288363347177</v>
      </c>
      <c r="M234" s="6">
        <f t="shared" si="215"/>
        <v>20.488831982426728</v>
      </c>
    </row>
    <row r="235" spans="1:23" x14ac:dyDescent="0.15">
      <c r="A235" s="1" t="s">
        <v>91</v>
      </c>
      <c r="N235" s="1" t="s">
        <v>91</v>
      </c>
    </row>
    <row r="236" spans="1:23" x14ac:dyDescent="0.15">
      <c r="A236" s="1" t="s">
        <v>0</v>
      </c>
      <c r="B236" s="1">
        <v>458</v>
      </c>
      <c r="C236" s="1">
        <v>240</v>
      </c>
      <c r="D236" s="1">
        <v>218</v>
      </c>
      <c r="E236" s="1">
        <v>121</v>
      </c>
      <c r="F236" s="1">
        <v>87</v>
      </c>
      <c r="G236" s="1">
        <v>34</v>
      </c>
      <c r="N236" s="1" t="s">
        <v>0</v>
      </c>
      <c r="O236" s="1">
        <v>317</v>
      </c>
      <c r="P236" s="1">
        <v>148</v>
      </c>
      <c r="Q236" s="1">
        <v>169</v>
      </c>
      <c r="R236" s="1">
        <v>14</v>
      </c>
      <c r="S236" s="1">
        <v>4</v>
      </c>
      <c r="T236" s="1">
        <v>10</v>
      </c>
      <c r="U236" s="1">
        <v>6</v>
      </c>
      <c r="V236" s="1">
        <v>1</v>
      </c>
      <c r="W236" s="1">
        <v>5</v>
      </c>
    </row>
    <row r="237" spans="1:23" x14ac:dyDescent="0.15">
      <c r="A237" s="1" t="s">
        <v>64</v>
      </c>
      <c r="B237" s="1">
        <v>79</v>
      </c>
      <c r="C237" s="1">
        <v>50</v>
      </c>
      <c r="D237" s="1">
        <v>29</v>
      </c>
      <c r="E237" s="1">
        <v>68</v>
      </c>
      <c r="F237" s="1">
        <v>48</v>
      </c>
      <c r="G237" s="1">
        <v>20</v>
      </c>
      <c r="H237" s="3">
        <f t="shared" ref="H237:H244" si="216">E237/B237*100</f>
        <v>86.075949367088612</v>
      </c>
      <c r="I237" s="3">
        <f t="shared" ref="I237:I244" si="217">F237/C237*100</f>
        <v>96</v>
      </c>
      <c r="J237" s="3">
        <f t="shared" ref="J237:J244" si="218">G237/D237*100</f>
        <v>68.965517241379317</v>
      </c>
      <c r="K237" s="4">
        <f>H245+1500</f>
        <v>2294.8602053235491</v>
      </c>
      <c r="L237" s="4">
        <f t="shared" ref="L237" si="219">I245+1500</f>
        <v>2552.0480499892265</v>
      </c>
      <c r="M237" s="4">
        <f t="shared" ref="M237" si="220">J245+1500</f>
        <v>2023.2003043864415</v>
      </c>
      <c r="N237" s="1" t="s">
        <v>64</v>
      </c>
      <c r="O237" s="1">
        <v>11</v>
      </c>
      <c r="P237" s="1">
        <v>2</v>
      </c>
      <c r="Q237" s="1">
        <v>9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  <c r="W237" s="1">
        <v>0</v>
      </c>
    </row>
    <row r="238" spans="1:23" x14ac:dyDescent="0.15">
      <c r="A238" s="1" t="s">
        <v>65</v>
      </c>
      <c r="B238" s="1">
        <v>82</v>
      </c>
      <c r="C238" s="1">
        <v>39</v>
      </c>
      <c r="D238" s="1">
        <v>43</v>
      </c>
      <c r="E238" s="1">
        <v>32</v>
      </c>
      <c r="F238" s="1">
        <v>24</v>
      </c>
      <c r="G238" s="1">
        <v>8</v>
      </c>
      <c r="H238" s="3">
        <f t="shared" si="216"/>
        <v>39.024390243902438</v>
      </c>
      <c r="I238" s="3">
        <f t="shared" si="217"/>
        <v>61.53846153846154</v>
      </c>
      <c r="J238" s="3">
        <f t="shared" si="218"/>
        <v>18.604651162790699</v>
      </c>
      <c r="K238" s="5"/>
      <c r="L238" s="5"/>
      <c r="M238" s="5"/>
      <c r="N238" s="1" t="s">
        <v>65</v>
      </c>
      <c r="O238" s="1">
        <v>47</v>
      </c>
      <c r="P238" s="1">
        <v>15</v>
      </c>
      <c r="Q238" s="1">
        <v>32</v>
      </c>
      <c r="R238" s="1">
        <v>1</v>
      </c>
      <c r="S238" s="1">
        <v>0</v>
      </c>
      <c r="T238" s="1">
        <v>1</v>
      </c>
      <c r="U238" s="1">
        <v>2</v>
      </c>
      <c r="V238" s="1">
        <v>0</v>
      </c>
      <c r="W238" s="1">
        <v>2</v>
      </c>
    </row>
    <row r="239" spans="1:23" x14ac:dyDescent="0.15">
      <c r="A239" s="1" t="s">
        <v>66</v>
      </c>
      <c r="B239" s="1">
        <v>73</v>
      </c>
      <c r="C239" s="1">
        <v>42</v>
      </c>
      <c r="D239" s="1">
        <v>31</v>
      </c>
      <c r="E239" s="1">
        <v>12</v>
      </c>
      <c r="F239" s="1">
        <v>8</v>
      </c>
      <c r="G239" s="1">
        <v>4</v>
      </c>
      <c r="H239" s="3">
        <f t="shared" si="216"/>
        <v>16.43835616438356</v>
      </c>
      <c r="I239" s="3">
        <f t="shared" si="217"/>
        <v>19.047619047619047</v>
      </c>
      <c r="J239" s="3">
        <f t="shared" si="218"/>
        <v>12.903225806451612</v>
      </c>
      <c r="K239" s="4">
        <f>(H243+H244)/2</f>
        <v>4.6875</v>
      </c>
      <c r="L239" s="4">
        <f t="shared" ref="L239" si="221">(I243+I244)/2</f>
        <v>10.714285714285714</v>
      </c>
      <c r="M239" s="4">
        <f t="shared" ref="M239" si="222">(J243+J244)/2</f>
        <v>0</v>
      </c>
      <c r="N239" s="1" t="s">
        <v>66</v>
      </c>
      <c r="O239" s="1">
        <v>58</v>
      </c>
      <c r="P239" s="1">
        <v>33</v>
      </c>
      <c r="Q239" s="1">
        <v>25</v>
      </c>
      <c r="R239" s="1">
        <v>1</v>
      </c>
      <c r="S239" s="1">
        <v>0</v>
      </c>
      <c r="T239" s="1">
        <v>1</v>
      </c>
      <c r="U239" s="1">
        <v>2</v>
      </c>
      <c r="V239" s="1">
        <v>1</v>
      </c>
      <c r="W239" s="1">
        <v>1</v>
      </c>
    </row>
    <row r="240" spans="1:23" x14ac:dyDescent="0.15">
      <c r="A240" s="1" t="s">
        <v>67</v>
      </c>
      <c r="B240" s="1">
        <v>82</v>
      </c>
      <c r="C240" s="1">
        <v>34</v>
      </c>
      <c r="D240" s="1">
        <v>48</v>
      </c>
      <c r="E240" s="1">
        <v>5</v>
      </c>
      <c r="F240" s="1">
        <v>3</v>
      </c>
      <c r="G240" s="1">
        <v>2</v>
      </c>
      <c r="H240" s="3">
        <f t="shared" si="216"/>
        <v>6.0975609756097562</v>
      </c>
      <c r="I240" s="3">
        <f t="shared" si="217"/>
        <v>8.8235294117647065</v>
      </c>
      <c r="J240" s="3">
        <f t="shared" si="218"/>
        <v>4.1666666666666661</v>
      </c>
      <c r="K240" s="4"/>
      <c r="L240" s="4"/>
      <c r="M240" s="4"/>
      <c r="N240" s="1" t="s">
        <v>67</v>
      </c>
      <c r="O240" s="1">
        <v>74</v>
      </c>
      <c r="P240" s="1">
        <v>30</v>
      </c>
      <c r="Q240" s="1">
        <v>44</v>
      </c>
      <c r="R240" s="1">
        <v>2</v>
      </c>
      <c r="S240" s="1">
        <v>1</v>
      </c>
      <c r="T240" s="1">
        <v>1</v>
      </c>
      <c r="U240" s="1">
        <v>1</v>
      </c>
      <c r="V240" s="1">
        <v>0</v>
      </c>
      <c r="W240" s="1">
        <v>1</v>
      </c>
    </row>
    <row r="241" spans="1:23" x14ac:dyDescent="0.15">
      <c r="A241" s="1" t="s">
        <v>68</v>
      </c>
      <c r="B241" s="1">
        <v>51</v>
      </c>
      <c r="C241" s="1">
        <v>28</v>
      </c>
      <c r="D241" s="1">
        <v>23</v>
      </c>
      <c r="E241" s="1">
        <v>1</v>
      </c>
      <c r="F241" s="1">
        <v>1</v>
      </c>
      <c r="G241" s="1">
        <v>0</v>
      </c>
      <c r="H241" s="3">
        <f t="shared" si="216"/>
        <v>1.9607843137254901</v>
      </c>
      <c r="I241" s="3">
        <f t="shared" si="217"/>
        <v>3.5714285714285712</v>
      </c>
      <c r="J241" s="3">
        <f t="shared" si="218"/>
        <v>0</v>
      </c>
      <c r="K241" s="4">
        <f>K239*50</f>
        <v>234.375</v>
      </c>
      <c r="L241" s="4">
        <f t="shared" ref="L241:M241" si="223">L239*50</f>
        <v>535.71428571428567</v>
      </c>
      <c r="M241" s="4">
        <f t="shared" si="223"/>
        <v>0</v>
      </c>
      <c r="N241" s="1" t="s">
        <v>68</v>
      </c>
      <c r="O241" s="1">
        <v>47</v>
      </c>
      <c r="P241" s="1">
        <v>27</v>
      </c>
      <c r="Q241" s="1">
        <v>20</v>
      </c>
      <c r="R241" s="1">
        <v>3</v>
      </c>
      <c r="S241" s="1">
        <v>0</v>
      </c>
      <c r="T241" s="1">
        <v>3</v>
      </c>
      <c r="U241" s="1">
        <v>0</v>
      </c>
      <c r="V241" s="1">
        <v>0</v>
      </c>
      <c r="W241" s="1">
        <v>0</v>
      </c>
    </row>
    <row r="242" spans="1:23" x14ac:dyDescent="0.15">
      <c r="A242" s="1" t="s">
        <v>69</v>
      </c>
      <c r="B242" s="1">
        <v>34</v>
      </c>
      <c r="C242" s="1">
        <v>19</v>
      </c>
      <c r="D242" s="1">
        <v>15</v>
      </c>
      <c r="E242" s="1">
        <v>0</v>
      </c>
      <c r="F242" s="1">
        <v>0</v>
      </c>
      <c r="G242" s="1">
        <v>0</v>
      </c>
      <c r="H242" s="3">
        <f t="shared" si="216"/>
        <v>0</v>
      </c>
      <c r="I242" s="3">
        <f t="shared" si="217"/>
        <v>0</v>
      </c>
      <c r="J242" s="3">
        <f t="shared" si="218"/>
        <v>0</v>
      </c>
      <c r="K242" s="4"/>
      <c r="L242" s="4"/>
      <c r="M242" s="4"/>
      <c r="N242" s="1" t="s">
        <v>69</v>
      </c>
      <c r="O242" s="1">
        <v>32</v>
      </c>
      <c r="P242" s="1">
        <v>18</v>
      </c>
      <c r="Q242" s="1">
        <v>14</v>
      </c>
      <c r="R242" s="1">
        <v>1</v>
      </c>
      <c r="S242" s="1">
        <v>1</v>
      </c>
      <c r="T242" s="1">
        <v>0</v>
      </c>
      <c r="U242" s="1">
        <v>1</v>
      </c>
      <c r="V242" s="1">
        <v>0</v>
      </c>
      <c r="W242" s="1">
        <v>1</v>
      </c>
    </row>
    <row r="243" spans="1:23" x14ac:dyDescent="0.15">
      <c r="A243" s="1" t="s">
        <v>70</v>
      </c>
      <c r="B243" s="1">
        <v>32</v>
      </c>
      <c r="C243" s="1">
        <v>14</v>
      </c>
      <c r="D243" s="1">
        <v>18</v>
      </c>
      <c r="E243" s="1">
        <v>3</v>
      </c>
      <c r="F243" s="1">
        <v>3</v>
      </c>
      <c r="G243" s="1">
        <v>0</v>
      </c>
      <c r="H243" s="3">
        <f t="shared" si="216"/>
        <v>9.375</v>
      </c>
      <c r="I243" s="3">
        <f t="shared" si="217"/>
        <v>21.428571428571427</v>
      </c>
      <c r="J243" s="3">
        <f t="shared" si="218"/>
        <v>0</v>
      </c>
      <c r="K243" s="4">
        <f>K237-K241</f>
        <v>2060.4852053235491</v>
      </c>
      <c r="L243" s="4">
        <f t="shared" ref="L243:M243" si="224">L237-L241</f>
        <v>2016.3337642749407</v>
      </c>
      <c r="M243" s="4">
        <f t="shared" si="224"/>
        <v>2023.2003043864415</v>
      </c>
      <c r="N243" s="1" t="s">
        <v>70</v>
      </c>
      <c r="O243" s="1">
        <v>27</v>
      </c>
      <c r="P243" s="1">
        <v>11</v>
      </c>
      <c r="Q243" s="1">
        <v>16</v>
      </c>
      <c r="R243" s="1">
        <v>2</v>
      </c>
      <c r="S243" s="1">
        <v>0</v>
      </c>
      <c r="T243" s="1">
        <v>2</v>
      </c>
      <c r="U243" s="1">
        <v>0</v>
      </c>
      <c r="V243" s="1">
        <v>0</v>
      </c>
      <c r="W243" s="1">
        <v>0</v>
      </c>
    </row>
    <row r="244" spans="1:23" x14ac:dyDescent="0.15">
      <c r="A244" s="1" t="s">
        <v>71</v>
      </c>
      <c r="B244" s="1">
        <v>25</v>
      </c>
      <c r="C244" s="1">
        <v>14</v>
      </c>
      <c r="D244" s="1">
        <v>11</v>
      </c>
      <c r="E244" s="1">
        <v>0</v>
      </c>
      <c r="F244" s="1">
        <v>0</v>
      </c>
      <c r="G244" s="1">
        <v>0</v>
      </c>
      <c r="H244" s="3">
        <f t="shared" si="216"/>
        <v>0</v>
      </c>
      <c r="I244" s="3">
        <f t="shared" si="217"/>
        <v>0</v>
      </c>
      <c r="J244" s="3">
        <f t="shared" si="218"/>
        <v>0</v>
      </c>
      <c r="K244" s="4">
        <f>100-K239</f>
        <v>95.3125</v>
      </c>
      <c r="L244" s="4">
        <f t="shared" ref="L244:M244" si="225">100-L239</f>
        <v>89.285714285714292</v>
      </c>
      <c r="M244" s="4">
        <f t="shared" si="225"/>
        <v>100</v>
      </c>
      <c r="N244" s="1" t="s">
        <v>71</v>
      </c>
      <c r="O244" s="1">
        <v>21</v>
      </c>
      <c r="P244" s="1">
        <v>12</v>
      </c>
      <c r="Q244" s="1">
        <v>9</v>
      </c>
      <c r="R244" s="1">
        <v>4</v>
      </c>
      <c r="S244" s="1">
        <v>2</v>
      </c>
      <c r="T244" s="1">
        <v>2</v>
      </c>
      <c r="U244" s="1">
        <v>0</v>
      </c>
      <c r="V244" s="1">
        <v>0</v>
      </c>
      <c r="W244" s="1">
        <v>0</v>
      </c>
    </row>
    <row r="245" spans="1:23" x14ac:dyDescent="0.15">
      <c r="H245" s="3">
        <f>SUM(H237:H243)*5</f>
        <v>794.86020532354928</v>
      </c>
      <c r="I245" s="3">
        <f>SUM(I237:I243)*5</f>
        <v>1052.0480499892265</v>
      </c>
      <c r="J245" s="3">
        <f>SUM(J237:J243)*5</f>
        <v>523.20030438644153</v>
      </c>
      <c r="K245" s="6">
        <f>K243/K244</f>
        <v>21.618205432902808</v>
      </c>
      <c r="L245" s="6">
        <f t="shared" ref="L245:M245" si="226">L243/L244</f>
        <v>22.582938159879333</v>
      </c>
      <c r="M245" s="6">
        <f t="shared" si="226"/>
        <v>20.232003043864417</v>
      </c>
    </row>
    <row r="246" spans="1:23" x14ac:dyDescent="0.15">
      <c r="A246" s="1" t="s">
        <v>92</v>
      </c>
      <c r="N246" s="1" t="s">
        <v>92</v>
      </c>
    </row>
    <row r="247" spans="1:23" x14ac:dyDescent="0.15">
      <c r="A247" s="1" t="s">
        <v>0</v>
      </c>
      <c r="B247" s="1">
        <v>670</v>
      </c>
      <c r="C247" s="1">
        <v>360</v>
      </c>
      <c r="D247" s="1">
        <v>310</v>
      </c>
      <c r="E247" s="1">
        <v>148</v>
      </c>
      <c r="F247" s="1">
        <v>109</v>
      </c>
      <c r="G247" s="1">
        <v>39</v>
      </c>
      <c r="N247" s="1" t="s">
        <v>0</v>
      </c>
      <c r="O247" s="1">
        <v>483</v>
      </c>
      <c r="P247" s="1">
        <v>237</v>
      </c>
      <c r="Q247" s="1">
        <v>246</v>
      </c>
      <c r="R247" s="1">
        <v>13</v>
      </c>
      <c r="S247" s="1">
        <v>6</v>
      </c>
      <c r="T247" s="1">
        <v>7</v>
      </c>
      <c r="U247" s="1">
        <v>26</v>
      </c>
      <c r="V247" s="1">
        <v>8</v>
      </c>
      <c r="W247" s="1">
        <v>18</v>
      </c>
    </row>
    <row r="248" spans="1:23" x14ac:dyDescent="0.15">
      <c r="A248" s="1" t="s">
        <v>64</v>
      </c>
      <c r="B248" s="1">
        <v>82</v>
      </c>
      <c r="C248" s="1">
        <v>47</v>
      </c>
      <c r="D248" s="1">
        <v>35</v>
      </c>
      <c r="E248" s="1">
        <v>67</v>
      </c>
      <c r="F248" s="1">
        <v>43</v>
      </c>
      <c r="G248" s="1">
        <v>24</v>
      </c>
      <c r="H248" s="3">
        <f t="shared" ref="H248:H255" si="227">E248/B248*100</f>
        <v>81.707317073170728</v>
      </c>
      <c r="I248" s="3">
        <f t="shared" ref="I248:I255" si="228">F248/C248*100</f>
        <v>91.489361702127653</v>
      </c>
      <c r="J248" s="3">
        <f t="shared" ref="J248:J255" si="229">G248/D248*100</f>
        <v>68.571428571428569</v>
      </c>
      <c r="K248" s="4">
        <f>H256+1500</f>
        <v>2240.9482158738465</v>
      </c>
      <c r="L248" s="4">
        <f t="shared" ref="L248" si="230">I256+1500</f>
        <v>2442.6254881151472</v>
      </c>
      <c r="M248" s="4">
        <f t="shared" ref="M248" si="231">J256+1500</f>
        <v>1988.8291760551297</v>
      </c>
      <c r="N248" s="1" t="s">
        <v>64</v>
      </c>
      <c r="O248" s="1">
        <v>14</v>
      </c>
      <c r="P248" s="1">
        <v>3</v>
      </c>
      <c r="Q248" s="1">
        <v>11</v>
      </c>
      <c r="R248" s="1">
        <v>0</v>
      </c>
      <c r="S248" s="1">
        <v>0</v>
      </c>
      <c r="T248" s="1">
        <v>0</v>
      </c>
      <c r="U248" s="1">
        <v>1</v>
      </c>
      <c r="V248" s="1">
        <v>1</v>
      </c>
      <c r="W248" s="1">
        <v>0</v>
      </c>
    </row>
    <row r="249" spans="1:23" x14ac:dyDescent="0.15">
      <c r="A249" s="1" t="s">
        <v>65</v>
      </c>
      <c r="B249" s="1">
        <v>146</v>
      </c>
      <c r="C249" s="1">
        <v>80</v>
      </c>
      <c r="D249" s="1">
        <v>66</v>
      </c>
      <c r="E249" s="1">
        <v>55</v>
      </c>
      <c r="F249" s="1">
        <v>47</v>
      </c>
      <c r="G249" s="1">
        <v>8</v>
      </c>
      <c r="H249" s="3">
        <f t="shared" si="227"/>
        <v>37.671232876712331</v>
      </c>
      <c r="I249" s="3">
        <f t="shared" si="228"/>
        <v>58.75</v>
      </c>
      <c r="J249" s="3">
        <f t="shared" si="229"/>
        <v>12.121212121212121</v>
      </c>
      <c r="K249" s="5"/>
      <c r="L249" s="5"/>
      <c r="M249" s="5"/>
      <c r="N249" s="1" t="s">
        <v>65</v>
      </c>
      <c r="O249" s="1">
        <v>81</v>
      </c>
      <c r="P249" s="1">
        <v>31</v>
      </c>
      <c r="Q249" s="1">
        <v>50</v>
      </c>
      <c r="R249" s="1">
        <v>4</v>
      </c>
      <c r="S249" s="1">
        <v>1</v>
      </c>
      <c r="T249" s="1">
        <v>3</v>
      </c>
      <c r="U249" s="1">
        <v>6</v>
      </c>
      <c r="V249" s="1">
        <v>1</v>
      </c>
      <c r="W249" s="1">
        <v>5</v>
      </c>
    </row>
    <row r="250" spans="1:23" x14ac:dyDescent="0.15">
      <c r="A250" s="1" t="s">
        <v>66</v>
      </c>
      <c r="B250" s="1">
        <v>132</v>
      </c>
      <c r="C250" s="1">
        <v>71</v>
      </c>
      <c r="D250" s="1">
        <v>61</v>
      </c>
      <c r="E250" s="1">
        <v>14</v>
      </c>
      <c r="F250" s="1">
        <v>10</v>
      </c>
      <c r="G250" s="1">
        <v>4</v>
      </c>
      <c r="H250" s="3">
        <f t="shared" si="227"/>
        <v>10.606060606060606</v>
      </c>
      <c r="I250" s="3">
        <f t="shared" si="228"/>
        <v>14.084507042253522</v>
      </c>
      <c r="J250" s="3">
        <f t="shared" si="229"/>
        <v>6.557377049180328</v>
      </c>
      <c r="K250" s="4">
        <f>(H254+H255)/2</f>
        <v>0</v>
      </c>
      <c r="L250" s="4">
        <f t="shared" ref="L250" si="232">(I254+I255)/2</f>
        <v>0</v>
      </c>
      <c r="M250" s="4">
        <f t="shared" ref="M250" si="233">(J254+J255)/2</f>
        <v>0</v>
      </c>
      <c r="N250" s="1" t="s">
        <v>66</v>
      </c>
      <c r="O250" s="1">
        <v>112</v>
      </c>
      <c r="P250" s="1">
        <v>60</v>
      </c>
      <c r="Q250" s="1">
        <v>52</v>
      </c>
      <c r="R250" s="1">
        <v>0</v>
      </c>
      <c r="S250" s="1">
        <v>0</v>
      </c>
      <c r="T250" s="1">
        <v>0</v>
      </c>
      <c r="U250" s="1">
        <v>6</v>
      </c>
      <c r="V250" s="1">
        <v>1</v>
      </c>
      <c r="W250" s="1">
        <v>5</v>
      </c>
    </row>
    <row r="251" spans="1:23" x14ac:dyDescent="0.15">
      <c r="A251" s="1" t="s">
        <v>67</v>
      </c>
      <c r="B251" s="1">
        <v>87</v>
      </c>
      <c r="C251" s="1">
        <v>40</v>
      </c>
      <c r="D251" s="1">
        <v>47</v>
      </c>
      <c r="E251" s="1">
        <v>3</v>
      </c>
      <c r="F251" s="1">
        <v>2</v>
      </c>
      <c r="G251" s="1">
        <v>1</v>
      </c>
      <c r="H251" s="3">
        <f t="shared" si="227"/>
        <v>3.4482758620689653</v>
      </c>
      <c r="I251" s="3">
        <f t="shared" si="228"/>
        <v>5</v>
      </c>
      <c r="J251" s="3">
        <f t="shared" si="229"/>
        <v>2.1276595744680851</v>
      </c>
      <c r="K251" s="4"/>
      <c r="L251" s="4"/>
      <c r="M251" s="4"/>
      <c r="N251" s="1" t="s">
        <v>67</v>
      </c>
      <c r="O251" s="1">
        <v>80</v>
      </c>
      <c r="P251" s="1">
        <v>37</v>
      </c>
      <c r="Q251" s="1">
        <v>43</v>
      </c>
      <c r="R251" s="1">
        <v>1</v>
      </c>
      <c r="S251" s="1">
        <v>1</v>
      </c>
      <c r="T251" s="1">
        <v>0</v>
      </c>
      <c r="U251" s="1">
        <v>3</v>
      </c>
      <c r="V251" s="1">
        <v>0</v>
      </c>
      <c r="W251" s="1">
        <v>3</v>
      </c>
    </row>
    <row r="252" spans="1:23" x14ac:dyDescent="0.15">
      <c r="A252" s="1" t="s">
        <v>68</v>
      </c>
      <c r="B252" s="1">
        <v>74</v>
      </c>
      <c r="C252" s="1">
        <v>42</v>
      </c>
      <c r="D252" s="1">
        <v>32</v>
      </c>
      <c r="E252" s="1">
        <v>5</v>
      </c>
      <c r="F252" s="1">
        <v>4</v>
      </c>
      <c r="G252" s="1">
        <v>1</v>
      </c>
      <c r="H252" s="3">
        <f t="shared" si="227"/>
        <v>6.756756756756757</v>
      </c>
      <c r="I252" s="3">
        <f t="shared" si="228"/>
        <v>9.5238095238095237</v>
      </c>
      <c r="J252" s="3">
        <f t="shared" si="229"/>
        <v>3.125</v>
      </c>
      <c r="K252" s="4">
        <f>K250*50</f>
        <v>0</v>
      </c>
      <c r="L252" s="4">
        <f t="shared" ref="L252:M252" si="234">L250*50</f>
        <v>0</v>
      </c>
      <c r="M252" s="4">
        <f t="shared" si="234"/>
        <v>0</v>
      </c>
      <c r="N252" s="1" t="s">
        <v>68</v>
      </c>
      <c r="O252" s="1">
        <v>67</v>
      </c>
      <c r="P252" s="1">
        <v>37</v>
      </c>
      <c r="Q252" s="1">
        <v>30</v>
      </c>
      <c r="R252" s="1">
        <v>1</v>
      </c>
      <c r="S252" s="1">
        <v>1</v>
      </c>
      <c r="T252" s="1">
        <v>0</v>
      </c>
      <c r="U252" s="1">
        <v>1</v>
      </c>
      <c r="V252" s="1">
        <v>0</v>
      </c>
      <c r="W252" s="1">
        <v>1</v>
      </c>
    </row>
    <row r="253" spans="1:23" x14ac:dyDescent="0.15">
      <c r="A253" s="1" t="s">
        <v>69</v>
      </c>
      <c r="B253" s="1">
        <v>50</v>
      </c>
      <c r="C253" s="1">
        <v>31</v>
      </c>
      <c r="D253" s="1">
        <v>19</v>
      </c>
      <c r="E253" s="1">
        <v>4</v>
      </c>
      <c r="F253" s="1">
        <v>3</v>
      </c>
      <c r="G253" s="1">
        <v>1</v>
      </c>
      <c r="H253" s="3">
        <f t="shared" si="227"/>
        <v>8</v>
      </c>
      <c r="I253" s="3">
        <f t="shared" si="228"/>
        <v>9.67741935483871</v>
      </c>
      <c r="J253" s="3">
        <f t="shared" si="229"/>
        <v>5.2631578947368416</v>
      </c>
      <c r="K253" s="4"/>
      <c r="L253" s="4"/>
      <c r="M253" s="4"/>
      <c r="N253" s="1" t="s">
        <v>69</v>
      </c>
      <c r="O253" s="1">
        <v>43</v>
      </c>
      <c r="P253" s="1">
        <v>25</v>
      </c>
      <c r="Q253" s="1">
        <v>18</v>
      </c>
      <c r="R253" s="1">
        <v>1</v>
      </c>
      <c r="S253" s="1">
        <v>1</v>
      </c>
      <c r="T253" s="1">
        <v>0</v>
      </c>
      <c r="U253" s="1">
        <v>2</v>
      </c>
      <c r="V253" s="1">
        <v>2</v>
      </c>
      <c r="W253" s="1">
        <v>0</v>
      </c>
    </row>
    <row r="254" spans="1:23" x14ac:dyDescent="0.15">
      <c r="A254" s="1" t="s">
        <v>70</v>
      </c>
      <c r="B254" s="1">
        <v>52</v>
      </c>
      <c r="C254" s="1">
        <v>23</v>
      </c>
      <c r="D254" s="1">
        <v>29</v>
      </c>
      <c r="E254" s="1">
        <v>0</v>
      </c>
      <c r="F254" s="1">
        <v>0</v>
      </c>
      <c r="G254" s="1">
        <v>0</v>
      </c>
      <c r="H254" s="3">
        <f t="shared" si="227"/>
        <v>0</v>
      </c>
      <c r="I254" s="3">
        <f t="shared" si="228"/>
        <v>0</v>
      </c>
      <c r="J254" s="3">
        <f t="shared" si="229"/>
        <v>0</v>
      </c>
      <c r="K254" s="4">
        <f>K248-K252</f>
        <v>2240.9482158738465</v>
      </c>
      <c r="L254" s="4">
        <f t="shared" ref="L254:M254" si="235">L248-L252</f>
        <v>2442.6254881151472</v>
      </c>
      <c r="M254" s="4">
        <f t="shared" si="235"/>
        <v>1988.8291760551297</v>
      </c>
      <c r="N254" s="1" t="s">
        <v>70</v>
      </c>
      <c r="O254" s="1">
        <v>44</v>
      </c>
      <c r="P254" s="1">
        <v>20</v>
      </c>
      <c r="Q254" s="1">
        <v>24</v>
      </c>
      <c r="R254" s="1">
        <v>3</v>
      </c>
      <c r="S254" s="1">
        <v>1</v>
      </c>
      <c r="T254" s="1">
        <v>2</v>
      </c>
      <c r="U254" s="1">
        <v>5</v>
      </c>
      <c r="V254" s="1">
        <v>2</v>
      </c>
      <c r="W254" s="1">
        <v>3</v>
      </c>
    </row>
    <row r="255" spans="1:23" x14ac:dyDescent="0.15">
      <c r="A255" s="1" t="s">
        <v>71</v>
      </c>
      <c r="B255" s="1">
        <v>47</v>
      </c>
      <c r="C255" s="1">
        <v>26</v>
      </c>
      <c r="D255" s="1">
        <v>21</v>
      </c>
      <c r="E255" s="1">
        <v>0</v>
      </c>
      <c r="F255" s="1">
        <v>0</v>
      </c>
      <c r="G255" s="1">
        <v>0</v>
      </c>
      <c r="H255" s="3">
        <f t="shared" si="227"/>
        <v>0</v>
      </c>
      <c r="I255" s="3">
        <f t="shared" si="228"/>
        <v>0</v>
      </c>
      <c r="J255" s="3">
        <f t="shared" si="229"/>
        <v>0</v>
      </c>
      <c r="K255" s="4">
        <f>100-K250</f>
        <v>100</v>
      </c>
      <c r="L255" s="4">
        <f t="shared" ref="L255:M255" si="236">100-L250</f>
        <v>100</v>
      </c>
      <c r="M255" s="4">
        <f t="shared" si="236"/>
        <v>100</v>
      </c>
      <c r="N255" s="1" t="s">
        <v>71</v>
      </c>
      <c r="O255" s="1">
        <v>42</v>
      </c>
      <c r="P255" s="1">
        <v>24</v>
      </c>
      <c r="Q255" s="1">
        <v>18</v>
      </c>
      <c r="R255" s="1">
        <v>3</v>
      </c>
      <c r="S255" s="1">
        <v>1</v>
      </c>
      <c r="T255" s="1">
        <v>2</v>
      </c>
      <c r="U255" s="1">
        <v>2</v>
      </c>
      <c r="V255" s="1">
        <v>1</v>
      </c>
      <c r="W255" s="1">
        <v>1</v>
      </c>
    </row>
    <row r="256" spans="1:23" x14ac:dyDescent="0.15">
      <c r="H256" s="3">
        <f>SUM(H248:H254)*5</f>
        <v>740.94821587384672</v>
      </c>
      <c r="I256" s="3">
        <f>SUM(I248:I254)*5</f>
        <v>942.62548811514716</v>
      </c>
      <c r="J256" s="3">
        <f>SUM(J248:J254)*5</f>
        <v>488.82917605512972</v>
      </c>
      <c r="K256" s="6">
        <f>K254/K255</f>
        <v>22.409482158738466</v>
      </c>
      <c r="L256" s="6">
        <f t="shared" ref="L256:M256" si="237">L254/L255</f>
        <v>24.426254881151472</v>
      </c>
      <c r="M256" s="6">
        <f t="shared" si="237"/>
        <v>19.888291760551297</v>
      </c>
    </row>
    <row r="257" spans="1:23" x14ac:dyDescent="0.15">
      <c r="A257" s="1" t="s">
        <v>93</v>
      </c>
      <c r="N257" s="1" t="s">
        <v>93</v>
      </c>
    </row>
    <row r="258" spans="1:23" x14ac:dyDescent="0.15">
      <c r="A258" s="1" t="s">
        <v>0</v>
      </c>
      <c r="B258" s="1">
        <v>1359</v>
      </c>
      <c r="C258" s="1">
        <v>722</v>
      </c>
      <c r="D258" s="1">
        <v>637</v>
      </c>
      <c r="E258" s="1">
        <v>377</v>
      </c>
      <c r="F258" s="1">
        <v>254</v>
      </c>
      <c r="G258" s="1">
        <v>123</v>
      </c>
      <c r="N258" s="1" t="s">
        <v>0</v>
      </c>
      <c r="O258" s="1">
        <v>910</v>
      </c>
      <c r="P258" s="1">
        <v>451</v>
      </c>
      <c r="Q258" s="1">
        <v>459</v>
      </c>
      <c r="R258" s="1">
        <v>33</v>
      </c>
      <c r="S258" s="1">
        <v>4</v>
      </c>
      <c r="T258" s="1">
        <v>29</v>
      </c>
      <c r="U258" s="1">
        <v>39</v>
      </c>
      <c r="V258" s="1">
        <v>13</v>
      </c>
      <c r="W258" s="1">
        <v>26</v>
      </c>
    </row>
    <row r="259" spans="1:23" x14ac:dyDescent="0.15">
      <c r="A259" s="1" t="s">
        <v>64</v>
      </c>
      <c r="B259" s="1">
        <v>182</v>
      </c>
      <c r="C259" s="1">
        <v>95</v>
      </c>
      <c r="D259" s="1">
        <v>87</v>
      </c>
      <c r="E259" s="1">
        <v>147</v>
      </c>
      <c r="F259" s="1">
        <v>86</v>
      </c>
      <c r="G259" s="1">
        <v>61</v>
      </c>
      <c r="H259" s="3">
        <f t="shared" ref="H259:H266" si="238">E259/B259*100</f>
        <v>80.769230769230774</v>
      </c>
      <c r="I259" s="3">
        <f t="shared" ref="I259:I266" si="239">F259/C259*100</f>
        <v>90.526315789473685</v>
      </c>
      <c r="J259" s="3">
        <f t="shared" ref="J259:J266" si="240">G259/D259*100</f>
        <v>70.114942528735639</v>
      </c>
      <c r="K259" s="4">
        <f>H267+1500</f>
        <v>2375.223610765488</v>
      </c>
      <c r="L259" s="4">
        <f t="shared" ref="L259" si="241">I267+1500</f>
        <v>2614.9493543783233</v>
      </c>
      <c r="M259" s="4">
        <f t="shared" ref="M259" si="242">J267+1500</f>
        <v>2105.148272222862</v>
      </c>
      <c r="N259" s="1" t="s">
        <v>64</v>
      </c>
      <c r="O259" s="1">
        <v>29</v>
      </c>
      <c r="P259" s="1">
        <v>8</v>
      </c>
      <c r="Q259" s="1">
        <v>21</v>
      </c>
      <c r="R259" s="1">
        <v>2</v>
      </c>
      <c r="S259" s="1">
        <v>1</v>
      </c>
      <c r="T259" s="1">
        <v>1</v>
      </c>
      <c r="U259" s="1">
        <v>4</v>
      </c>
      <c r="V259" s="1">
        <v>0</v>
      </c>
      <c r="W259" s="1">
        <v>4</v>
      </c>
    </row>
    <row r="260" spans="1:23" x14ac:dyDescent="0.15">
      <c r="A260" s="1" t="s">
        <v>65</v>
      </c>
      <c r="B260" s="1">
        <v>278</v>
      </c>
      <c r="C260" s="1">
        <v>151</v>
      </c>
      <c r="D260" s="1">
        <v>127</v>
      </c>
      <c r="E260" s="1">
        <v>128</v>
      </c>
      <c r="F260" s="1">
        <v>85</v>
      </c>
      <c r="G260" s="1">
        <v>43</v>
      </c>
      <c r="H260" s="3">
        <f t="shared" si="238"/>
        <v>46.043165467625904</v>
      </c>
      <c r="I260" s="3">
        <f t="shared" si="239"/>
        <v>56.29139072847682</v>
      </c>
      <c r="J260" s="3">
        <f t="shared" si="240"/>
        <v>33.858267716535437</v>
      </c>
      <c r="K260" s="5"/>
      <c r="L260" s="5"/>
      <c r="M260" s="5"/>
      <c r="N260" s="1" t="s">
        <v>65</v>
      </c>
      <c r="O260" s="1">
        <v>137</v>
      </c>
      <c r="P260" s="1">
        <v>61</v>
      </c>
      <c r="Q260" s="1">
        <v>76</v>
      </c>
      <c r="R260" s="1">
        <v>2</v>
      </c>
      <c r="S260" s="1">
        <v>0</v>
      </c>
      <c r="T260" s="1">
        <v>2</v>
      </c>
      <c r="U260" s="1">
        <v>11</v>
      </c>
      <c r="V260" s="1">
        <v>5</v>
      </c>
      <c r="W260" s="1">
        <v>6</v>
      </c>
    </row>
    <row r="261" spans="1:23" x14ac:dyDescent="0.15">
      <c r="A261" s="1" t="s">
        <v>66</v>
      </c>
      <c r="B261" s="1">
        <v>256</v>
      </c>
      <c r="C261" s="1">
        <v>136</v>
      </c>
      <c r="D261" s="1">
        <v>120</v>
      </c>
      <c r="E261" s="1">
        <v>63</v>
      </c>
      <c r="F261" s="1">
        <v>47</v>
      </c>
      <c r="G261" s="1">
        <v>16</v>
      </c>
      <c r="H261" s="3">
        <f t="shared" si="238"/>
        <v>24.609375</v>
      </c>
      <c r="I261" s="3">
        <f t="shared" si="239"/>
        <v>34.558823529411761</v>
      </c>
      <c r="J261" s="3">
        <f t="shared" si="240"/>
        <v>13.333333333333334</v>
      </c>
      <c r="K261" s="4">
        <f>(H265+H266)/2</f>
        <v>3.0389290660101551</v>
      </c>
      <c r="L261" s="4">
        <f t="shared" ref="L261" si="243">(I265+I266)/2</f>
        <v>5.5357142857142856</v>
      </c>
      <c r="M261" s="4">
        <f t="shared" ref="M261" si="244">(J265+J266)/2</f>
        <v>0</v>
      </c>
      <c r="N261" s="1" t="s">
        <v>66</v>
      </c>
      <c r="O261" s="1">
        <v>185</v>
      </c>
      <c r="P261" s="1">
        <v>86</v>
      </c>
      <c r="Q261" s="1">
        <v>99</v>
      </c>
      <c r="R261" s="1">
        <v>3</v>
      </c>
      <c r="S261" s="1">
        <v>0</v>
      </c>
      <c r="T261" s="1">
        <v>3</v>
      </c>
      <c r="U261" s="1">
        <v>5</v>
      </c>
      <c r="V261" s="1">
        <v>3</v>
      </c>
      <c r="W261" s="1">
        <v>2</v>
      </c>
    </row>
    <row r="262" spans="1:23" x14ac:dyDescent="0.15">
      <c r="A262" s="1" t="s">
        <v>67</v>
      </c>
      <c r="B262" s="1">
        <v>193</v>
      </c>
      <c r="C262" s="1">
        <v>95</v>
      </c>
      <c r="D262" s="1">
        <v>98</v>
      </c>
      <c r="E262" s="1">
        <v>16</v>
      </c>
      <c r="F262" s="1">
        <v>15</v>
      </c>
      <c r="G262" s="1">
        <v>1</v>
      </c>
      <c r="H262" s="3">
        <f t="shared" si="238"/>
        <v>8.2901554404145088</v>
      </c>
      <c r="I262" s="3">
        <f t="shared" si="239"/>
        <v>15.789473684210526</v>
      </c>
      <c r="J262" s="3">
        <f t="shared" si="240"/>
        <v>1.0204081632653061</v>
      </c>
      <c r="K262" s="4"/>
      <c r="L262" s="4"/>
      <c r="M262" s="4"/>
      <c r="N262" s="1" t="s">
        <v>67</v>
      </c>
      <c r="O262" s="1">
        <v>167</v>
      </c>
      <c r="P262" s="1">
        <v>78</v>
      </c>
      <c r="Q262" s="1">
        <v>89</v>
      </c>
      <c r="R262" s="1">
        <v>4</v>
      </c>
      <c r="S262" s="1">
        <v>0</v>
      </c>
      <c r="T262" s="1">
        <v>4</v>
      </c>
      <c r="U262" s="1">
        <v>6</v>
      </c>
      <c r="V262" s="1">
        <v>2</v>
      </c>
      <c r="W262" s="1">
        <v>4</v>
      </c>
    </row>
    <row r="263" spans="1:23" x14ac:dyDescent="0.15">
      <c r="A263" s="1" t="s">
        <v>68</v>
      </c>
      <c r="B263" s="1">
        <v>163</v>
      </c>
      <c r="C263" s="1">
        <v>89</v>
      </c>
      <c r="D263" s="1">
        <v>74</v>
      </c>
      <c r="E263" s="1">
        <v>12</v>
      </c>
      <c r="F263" s="1">
        <v>10</v>
      </c>
      <c r="G263" s="1">
        <v>2</v>
      </c>
      <c r="H263" s="3">
        <f t="shared" si="238"/>
        <v>7.3619631901840492</v>
      </c>
      <c r="I263" s="3">
        <f t="shared" si="239"/>
        <v>11.235955056179774</v>
      </c>
      <c r="J263" s="3">
        <f t="shared" si="240"/>
        <v>2.7027027027027026</v>
      </c>
      <c r="K263" s="4">
        <f>K261*50</f>
        <v>151.94645330050776</v>
      </c>
      <c r="L263" s="4">
        <f t="shared" ref="L263:M263" si="245">L261*50</f>
        <v>276.78571428571428</v>
      </c>
      <c r="M263" s="4">
        <f t="shared" si="245"/>
        <v>0</v>
      </c>
      <c r="N263" s="1" t="s">
        <v>68</v>
      </c>
      <c r="O263" s="1">
        <v>142</v>
      </c>
      <c r="P263" s="1">
        <v>77</v>
      </c>
      <c r="Q263" s="1">
        <v>65</v>
      </c>
      <c r="R263" s="1">
        <v>4</v>
      </c>
      <c r="S263" s="1">
        <v>0</v>
      </c>
      <c r="T263" s="1">
        <v>4</v>
      </c>
      <c r="U263" s="1">
        <v>5</v>
      </c>
      <c r="V263" s="1">
        <v>2</v>
      </c>
      <c r="W263" s="1">
        <v>3</v>
      </c>
    </row>
    <row r="264" spans="1:23" x14ac:dyDescent="0.15">
      <c r="A264" s="1" t="s">
        <v>69</v>
      </c>
      <c r="B264" s="1">
        <v>123</v>
      </c>
      <c r="C264" s="1">
        <v>65</v>
      </c>
      <c r="D264" s="1">
        <v>58</v>
      </c>
      <c r="E264" s="1">
        <v>6</v>
      </c>
      <c r="F264" s="1">
        <v>6</v>
      </c>
      <c r="G264" s="1">
        <v>0</v>
      </c>
      <c r="H264" s="3">
        <f t="shared" si="238"/>
        <v>4.8780487804878048</v>
      </c>
      <c r="I264" s="3">
        <f t="shared" si="239"/>
        <v>9.2307692307692317</v>
      </c>
      <c r="J264" s="3">
        <f t="shared" si="240"/>
        <v>0</v>
      </c>
      <c r="K264" s="4"/>
      <c r="L264" s="4"/>
      <c r="M264" s="4"/>
      <c r="N264" s="1" t="s">
        <v>69</v>
      </c>
      <c r="O264" s="1">
        <v>109</v>
      </c>
      <c r="P264" s="1">
        <v>58</v>
      </c>
      <c r="Q264" s="1">
        <v>51</v>
      </c>
      <c r="R264" s="1">
        <v>4</v>
      </c>
      <c r="S264" s="1">
        <v>0</v>
      </c>
      <c r="T264" s="1">
        <v>4</v>
      </c>
      <c r="U264" s="1">
        <v>4</v>
      </c>
      <c r="V264" s="1">
        <v>1</v>
      </c>
      <c r="W264" s="1">
        <v>3</v>
      </c>
    </row>
    <row r="265" spans="1:23" x14ac:dyDescent="0.15">
      <c r="A265" s="1" t="s">
        <v>70</v>
      </c>
      <c r="B265" s="1">
        <v>97</v>
      </c>
      <c r="C265" s="1">
        <v>56</v>
      </c>
      <c r="D265" s="1">
        <v>41</v>
      </c>
      <c r="E265" s="1">
        <v>3</v>
      </c>
      <c r="F265" s="1">
        <v>3</v>
      </c>
      <c r="G265" s="1">
        <v>0</v>
      </c>
      <c r="H265" s="3">
        <f t="shared" si="238"/>
        <v>3.0927835051546393</v>
      </c>
      <c r="I265" s="3">
        <f t="shared" si="239"/>
        <v>5.3571428571428568</v>
      </c>
      <c r="J265" s="3">
        <f t="shared" si="240"/>
        <v>0</v>
      </c>
      <c r="K265" s="4">
        <f>K259-K263</f>
        <v>2223.2771574649805</v>
      </c>
      <c r="L265" s="4">
        <f t="shared" ref="L265:M265" si="246">L259-L263</f>
        <v>2338.1636400926091</v>
      </c>
      <c r="M265" s="4">
        <f t="shared" si="246"/>
        <v>2105.148272222862</v>
      </c>
      <c r="N265" s="1" t="s">
        <v>70</v>
      </c>
      <c r="O265" s="1">
        <v>87</v>
      </c>
      <c r="P265" s="1">
        <v>51</v>
      </c>
      <c r="Q265" s="1">
        <v>36</v>
      </c>
      <c r="R265" s="1">
        <v>6</v>
      </c>
      <c r="S265" s="1">
        <v>2</v>
      </c>
      <c r="T265" s="1">
        <v>4</v>
      </c>
      <c r="U265" s="1">
        <v>1</v>
      </c>
      <c r="V265" s="1">
        <v>0</v>
      </c>
      <c r="W265" s="1">
        <v>1</v>
      </c>
    </row>
    <row r="266" spans="1:23" x14ac:dyDescent="0.15">
      <c r="A266" s="1" t="s">
        <v>71</v>
      </c>
      <c r="B266" s="1">
        <v>67</v>
      </c>
      <c r="C266" s="1">
        <v>35</v>
      </c>
      <c r="D266" s="1">
        <v>32</v>
      </c>
      <c r="E266" s="1">
        <v>2</v>
      </c>
      <c r="F266" s="1">
        <v>2</v>
      </c>
      <c r="G266" s="1">
        <v>0</v>
      </c>
      <c r="H266" s="3">
        <f t="shared" si="238"/>
        <v>2.9850746268656714</v>
      </c>
      <c r="I266" s="3">
        <f t="shared" si="239"/>
        <v>5.7142857142857144</v>
      </c>
      <c r="J266" s="3">
        <f t="shared" si="240"/>
        <v>0</v>
      </c>
      <c r="K266" s="4">
        <f>100-K261</f>
        <v>96.961070933989845</v>
      </c>
      <c r="L266" s="4">
        <f t="shared" ref="L266:M266" si="247">100-L261</f>
        <v>94.464285714285708</v>
      </c>
      <c r="M266" s="4">
        <f t="shared" si="247"/>
        <v>100</v>
      </c>
      <c r="N266" s="1" t="s">
        <v>71</v>
      </c>
      <c r="O266" s="1">
        <v>54</v>
      </c>
      <c r="P266" s="1">
        <v>32</v>
      </c>
      <c r="Q266" s="1">
        <v>22</v>
      </c>
      <c r="R266" s="1">
        <v>8</v>
      </c>
      <c r="S266" s="1">
        <v>1</v>
      </c>
      <c r="T266" s="1">
        <v>7</v>
      </c>
      <c r="U266" s="1">
        <v>3</v>
      </c>
      <c r="V266" s="1">
        <v>0</v>
      </c>
      <c r="W266" s="1">
        <v>3</v>
      </c>
    </row>
    <row r="267" spans="1:23" x14ac:dyDescent="0.15">
      <c r="H267" s="3">
        <f>SUM(H259:H265)*5</f>
        <v>875.22361076548827</v>
      </c>
      <c r="I267" s="3">
        <f>SUM(I259:I265)*5</f>
        <v>1114.9493543783233</v>
      </c>
      <c r="J267" s="3">
        <f>SUM(J259:J265)*5</f>
        <v>605.14827222286203</v>
      </c>
      <c r="K267" s="6">
        <f>K265/K266</f>
        <v>22.92958541040214</v>
      </c>
      <c r="L267" s="6">
        <f t="shared" ref="L267:M267" si="248">L265/L266</f>
        <v>24.751826813834803</v>
      </c>
      <c r="M267" s="6">
        <f t="shared" si="248"/>
        <v>21.05148272222862</v>
      </c>
    </row>
    <row r="268" spans="1:23" x14ac:dyDescent="0.15">
      <c r="A268" s="10" t="s">
        <v>164</v>
      </c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 t="s">
        <v>164</v>
      </c>
      <c r="O268" s="10"/>
      <c r="P268" s="10"/>
      <c r="Q268" s="10"/>
      <c r="R268" s="10"/>
      <c r="S268" s="10"/>
      <c r="T268" s="10"/>
      <c r="U268" s="10"/>
      <c r="V268" s="10"/>
      <c r="W268" s="10"/>
    </row>
  </sheetData>
  <mergeCells count="24">
    <mergeCell ref="U71:W71"/>
    <mergeCell ref="B141:D141"/>
    <mergeCell ref="E141:G141"/>
    <mergeCell ref="B2:D2"/>
    <mergeCell ref="E2:G2"/>
    <mergeCell ref="O2:Q2"/>
    <mergeCell ref="R2:T2"/>
    <mergeCell ref="U2:W2"/>
    <mergeCell ref="K2:M2"/>
    <mergeCell ref="B71:D71"/>
    <mergeCell ref="E71:G71"/>
    <mergeCell ref="K71:M71"/>
    <mergeCell ref="O71:Q71"/>
    <mergeCell ref="R71:T71"/>
    <mergeCell ref="K141:M141"/>
    <mergeCell ref="O141:Q141"/>
    <mergeCell ref="R141:T141"/>
    <mergeCell ref="U141:W141"/>
    <mergeCell ref="B211:D211"/>
    <mergeCell ref="E211:G211"/>
    <mergeCell ref="K211:M211"/>
    <mergeCell ref="O211:Q211"/>
    <mergeCell ref="R211:T211"/>
    <mergeCell ref="U211:W211"/>
  </mergeCells>
  <pageMargins left="0.7" right="0.7" top="0.75" bottom="0.75" header="0.3" footer="0.3"/>
  <pageSetup scale="16" orientation="portrait" r:id="rId1"/>
  <rowBreaks count="3" manualBreakCount="3">
    <brk id="69" max="16383" man="1"/>
    <brk id="139" max="16383" man="1"/>
    <brk id="209" max="16383" man="1"/>
  </rowBreaks>
  <colBreaks count="1" manualBreakCount="1">
    <brk id="13" max="26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DB753-F1F0-4369-92A3-45657A0D28F1}">
  <dimension ref="A1:BX60"/>
  <sheetViews>
    <sheetView view="pageBreakPreview" topLeftCell="AJ37" zoomScaleNormal="100" zoomScaleSheetLayoutView="100" workbookViewId="0">
      <selection activeCell="BJ34" sqref="BJ34"/>
    </sheetView>
  </sheetViews>
  <sheetFormatPr defaultColWidth="8.85546875" defaultRowHeight="9" x14ac:dyDescent="0.15"/>
  <cols>
    <col min="1" max="1" width="8.85546875" style="1"/>
    <col min="2" max="3" width="4.85546875" style="1" bestFit="1" customWidth="1"/>
    <col min="4" max="4" width="5.42578125" style="1" bestFit="1" customWidth="1"/>
    <col min="5" max="19" width="4.42578125" style="1" customWidth="1"/>
    <col min="20" max="20" width="8.85546875" style="1"/>
    <col min="21" max="23" width="4.28515625" style="1" customWidth="1"/>
    <col min="24" max="24" width="4.85546875" style="1" bestFit="1" customWidth="1"/>
    <col min="25" max="38" width="4.28515625" style="1" customWidth="1"/>
    <col min="39" max="39" width="8.85546875" style="1"/>
    <col min="40" max="57" width="4.42578125" style="1" customWidth="1"/>
    <col min="58" max="58" width="8.85546875" style="1"/>
    <col min="59" max="76" width="4.140625" style="1" customWidth="1"/>
    <col min="77" max="16384" width="8.85546875" style="1"/>
  </cols>
  <sheetData>
    <row r="1" spans="1:76" x14ac:dyDescent="0.15">
      <c r="A1" s="1" t="s">
        <v>217</v>
      </c>
      <c r="T1" s="1" t="s">
        <v>217</v>
      </c>
      <c r="AM1" s="1" t="s">
        <v>217</v>
      </c>
      <c r="BF1" s="1" t="s">
        <v>217</v>
      </c>
    </row>
    <row r="2" spans="1:76" x14ac:dyDescent="0.15">
      <c r="A2" s="13"/>
      <c r="B2" s="32" t="s">
        <v>0</v>
      </c>
      <c r="C2" s="32"/>
      <c r="D2" s="32"/>
      <c r="E2" s="32" t="s">
        <v>1</v>
      </c>
      <c r="F2" s="32"/>
      <c r="G2" s="32"/>
      <c r="H2" s="32" t="s">
        <v>2</v>
      </c>
      <c r="I2" s="32"/>
      <c r="J2" s="32"/>
      <c r="K2" s="32" t="s">
        <v>3</v>
      </c>
      <c r="L2" s="32"/>
      <c r="M2" s="32"/>
      <c r="N2" s="32" t="s">
        <v>4</v>
      </c>
      <c r="O2" s="32"/>
      <c r="P2" s="32"/>
      <c r="Q2" s="32" t="s">
        <v>5</v>
      </c>
      <c r="R2" s="32"/>
      <c r="S2" s="33"/>
      <c r="T2" s="13"/>
      <c r="U2" s="32" t="s">
        <v>6</v>
      </c>
      <c r="V2" s="32"/>
      <c r="W2" s="32"/>
      <c r="X2" s="32" t="s">
        <v>7</v>
      </c>
      <c r="Y2" s="32"/>
      <c r="Z2" s="32"/>
      <c r="AA2" s="32" t="s">
        <v>8</v>
      </c>
      <c r="AB2" s="32"/>
      <c r="AC2" s="32"/>
      <c r="AD2" s="32" t="s">
        <v>9</v>
      </c>
      <c r="AE2" s="32"/>
      <c r="AF2" s="32"/>
      <c r="AG2" s="32" t="s">
        <v>10</v>
      </c>
      <c r="AH2" s="32"/>
      <c r="AI2" s="32"/>
      <c r="AJ2" s="32" t="s">
        <v>11</v>
      </c>
      <c r="AK2" s="32"/>
      <c r="AL2" s="33"/>
      <c r="AM2" s="13"/>
      <c r="AN2" s="32" t="s">
        <v>12</v>
      </c>
      <c r="AO2" s="32"/>
      <c r="AP2" s="32"/>
      <c r="AQ2" s="32" t="s">
        <v>13</v>
      </c>
      <c r="AR2" s="32"/>
      <c r="AS2" s="32"/>
      <c r="AT2" s="32" t="s">
        <v>14</v>
      </c>
      <c r="AU2" s="32"/>
      <c r="AV2" s="32"/>
      <c r="AW2" s="32" t="s">
        <v>15</v>
      </c>
      <c r="AX2" s="32"/>
      <c r="AY2" s="32"/>
      <c r="AZ2" s="32" t="s">
        <v>16</v>
      </c>
      <c r="BA2" s="32"/>
      <c r="BB2" s="32"/>
      <c r="BC2" s="32" t="s">
        <v>17</v>
      </c>
      <c r="BD2" s="32"/>
      <c r="BE2" s="33"/>
      <c r="BF2" s="13"/>
      <c r="BG2" s="32" t="s">
        <v>18</v>
      </c>
      <c r="BH2" s="32"/>
      <c r="BI2" s="32"/>
      <c r="BJ2" s="32" t="s">
        <v>19</v>
      </c>
      <c r="BK2" s="32"/>
      <c r="BL2" s="32"/>
      <c r="BM2" s="32" t="s">
        <v>20</v>
      </c>
      <c r="BN2" s="32"/>
      <c r="BO2" s="32"/>
      <c r="BP2" s="32" t="s">
        <v>21</v>
      </c>
      <c r="BQ2" s="32"/>
      <c r="BR2" s="32"/>
      <c r="BS2" s="32" t="s">
        <v>22</v>
      </c>
      <c r="BT2" s="32"/>
      <c r="BU2" s="32"/>
      <c r="BV2" s="32" t="s">
        <v>23</v>
      </c>
      <c r="BW2" s="32"/>
      <c r="BX2" s="33"/>
    </row>
    <row r="3" spans="1:76" s="2" customFormat="1" x14ac:dyDescent="0.15">
      <c r="A3" s="24"/>
      <c r="B3" s="8" t="s">
        <v>0</v>
      </c>
      <c r="C3" s="8" t="s">
        <v>43</v>
      </c>
      <c r="D3" s="8" t="s">
        <v>44</v>
      </c>
      <c r="E3" s="8" t="s">
        <v>0</v>
      </c>
      <c r="F3" s="8" t="s">
        <v>43</v>
      </c>
      <c r="G3" s="8" t="s">
        <v>44</v>
      </c>
      <c r="H3" s="8" t="s">
        <v>0</v>
      </c>
      <c r="I3" s="8" t="s">
        <v>43</v>
      </c>
      <c r="J3" s="8" t="s">
        <v>44</v>
      </c>
      <c r="K3" s="8" t="s">
        <v>0</v>
      </c>
      <c r="L3" s="8" t="s">
        <v>43</v>
      </c>
      <c r="M3" s="8" t="s">
        <v>44</v>
      </c>
      <c r="N3" s="8" t="s">
        <v>0</v>
      </c>
      <c r="O3" s="8" t="s">
        <v>43</v>
      </c>
      <c r="P3" s="8" t="s">
        <v>44</v>
      </c>
      <c r="Q3" s="8" t="s">
        <v>0</v>
      </c>
      <c r="R3" s="8" t="s">
        <v>43</v>
      </c>
      <c r="S3" s="23" t="s">
        <v>44</v>
      </c>
      <c r="T3" s="24"/>
      <c r="U3" s="8" t="s">
        <v>0</v>
      </c>
      <c r="V3" s="8" t="s">
        <v>43</v>
      </c>
      <c r="W3" s="8" t="s">
        <v>44</v>
      </c>
      <c r="X3" s="8" t="s">
        <v>0</v>
      </c>
      <c r="Y3" s="8" t="s">
        <v>43</v>
      </c>
      <c r="Z3" s="8" t="s">
        <v>44</v>
      </c>
      <c r="AA3" s="8" t="s">
        <v>0</v>
      </c>
      <c r="AB3" s="8" t="s">
        <v>43</v>
      </c>
      <c r="AC3" s="8" t="s">
        <v>44</v>
      </c>
      <c r="AD3" s="8" t="s">
        <v>0</v>
      </c>
      <c r="AE3" s="8" t="s">
        <v>43</v>
      </c>
      <c r="AF3" s="8" t="s">
        <v>44</v>
      </c>
      <c r="AG3" s="8" t="s">
        <v>0</v>
      </c>
      <c r="AH3" s="8" t="s">
        <v>43</v>
      </c>
      <c r="AI3" s="8" t="s">
        <v>44</v>
      </c>
      <c r="AJ3" s="8" t="s">
        <v>0</v>
      </c>
      <c r="AK3" s="8" t="s">
        <v>43</v>
      </c>
      <c r="AL3" s="23" t="s">
        <v>44</v>
      </c>
      <c r="AM3" s="24"/>
      <c r="AN3" s="8" t="s">
        <v>0</v>
      </c>
      <c r="AO3" s="8" t="s">
        <v>43</v>
      </c>
      <c r="AP3" s="8" t="s">
        <v>44</v>
      </c>
      <c r="AQ3" s="8" t="s">
        <v>0</v>
      </c>
      <c r="AR3" s="8" t="s">
        <v>43</v>
      </c>
      <c r="AS3" s="8" t="s">
        <v>44</v>
      </c>
      <c r="AT3" s="8" t="s">
        <v>0</v>
      </c>
      <c r="AU3" s="8" t="s">
        <v>43</v>
      </c>
      <c r="AV3" s="8" t="s">
        <v>44</v>
      </c>
      <c r="AW3" s="8" t="s">
        <v>0</v>
      </c>
      <c r="AX3" s="8" t="s">
        <v>43</v>
      </c>
      <c r="AY3" s="8" t="s">
        <v>44</v>
      </c>
      <c r="AZ3" s="8" t="s">
        <v>0</v>
      </c>
      <c r="BA3" s="8" t="s">
        <v>43</v>
      </c>
      <c r="BB3" s="8" t="s">
        <v>44</v>
      </c>
      <c r="BC3" s="8" t="s">
        <v>0</v>
      </c>
      <c r="BD3" s="8" t="s">
        <v>43</v>
      </c>
      <c r="BE3" s="23" t="s">
        <v>44</v>
      </c>
      <c r="BF3" s="24"/>
      <c r="BG3" s="8" t="s">
        <v>0</v>
      </c>
      <c r="BH3" s="8" t="s">
        <v>43</v>
      </c>
      <c r="BI3" s="8" t="s">
        <v>44</v>
      </c>
      <c r="BJ3" s="8" t="s">
        <v>0</v>
      </c>
      <c r="BK3" s="8" t="s">
        <v>43</v>
      </c>
      <c r="BL3" s="8" t="s">
        <v>44</v>
      </c>
      <c r="BM3" s="8" t="s">
        <v>0</v>
      </c>
      <c r="BN3" s="8" t="s">
        <v>43</v>
      </c>
      <c r="BO3" s="8" t="s">
        <v>44</v>
      </c>
      <c r="BP3" s="8" t="s">
        <v>0</v>
      </c>
      <c r="BQ3" s="8" t="s">
        <v>43</v>
      </c>
      <c r="BR3" s="8" t="s">
        <v>44</v>
      </c>
      <c r="BS3" s="8" t="s">
        <v>0</v>
      </c>
      <c r="BT3" s="8" t="s">
        <v>43</v>
      </c>
      <c r="BU3" s="8" t="s">
        <v>44</v>
      </c>
      <c r="BV3" s="8" t="s">
        <v>0</v>
      </c>
      <c r="BW3" s="8" t="s">
        <v>43</v>
      </c>
      <c r="BX3" s="23" t="s">
        <v>44</v>
      </c>
    </row>
    <row r="4" spans="1:76" x14ac:dyDescent="0.15">
      <c r="A4" s="21" t="s">
        <v>175</v>
      </c>
      <c r="B4" s="1">
        <v>72334</v>
      </c>
      <c r="C4" s="1">
        <v>35769</v>
      </c>
      <c r="D4" s="1">
        <v>36565</v>
      </c>
      <c r="E4" s="1">
        <v>284</v>
      </c>
      <c r="F4" s="1">
        <v>141</v>
      </c>
      <c r="G4" s="1">
        <v>143</v>
      </c>
      <c r="H4" s="1">
        <v>1762</v>
      </c>
      <c r="I4" s="1">
        <v>863</v>
      </c>
      <c r="J4" s="1">
        <v>899</v>
      </c>
      <c r="K4" s="1">
        <v>3774</v>
      </c>
      <c r="L4" s="1">
        <v>1863</v>
      </c>
      <c r="M4" s="1">
        <v>1911</v>
      </c>
      <c r="N4" s="1">
        <v>2863</v>
      </c>
      <c r="O4" s="1">
        <v>1369</v>
      </c>
      <c r="P4" s="1">
        <v>1494</v>
      </c>
      <c r="Q4" s="1">
        <v>5233</v>
      </c>
      <c r="R4" s="1">
        <v>2597</v>
      </c>
      <c r="S4" s="1">
        <v>2636</v>
      </c>
      <c r="T4" s="21" t="s">
        <v>175</v>
      </c>
      <c r="U4" s="1">
        <v>3648</v>
      </c>
      <c r="V4" s="1">
        <v>1797</v>
      </c>
      <c r="W4" s="1">
        <v>1851</v>
      </c>
      <c r="X4" s="1">
        <v>25379</v>
      </c>
      <c r="Y4" s="1">
        <v>12528</v>
      </c>
      <c r="Z4" s="1">
        <v>12851</v>
      </c>
      <c r="AA4" s="1">
        <v>2180</v>
      </c>
      <c r="AB4" s="1">
        <v>1077</v>
      </c>
      <c r="AC4" s="1">
        <v>1103</v>
      </c>
      <c r="AD4" s="1">
        <v>3218</v>
      </c>
      <c r="AE4" s="1">
        <v>1557</v>
      </c>
      <c r="AF4" s="1">
        <v>1661</v>
      </c>
      <c r="AG4" s="1">
        <v>990</v>
      </c>
      <c r="AH4" s="1">
        <v>478</v>
      </c>
      <c r="AI4" s="1">
        <v>512</v>
      </c>
      <c r="AJ4" s="1">
        <v>1002</v>
      </c>
      <c r="AK4" s="1">
        <v>509</v>
      </c>
      <c r="AL4" s="1">
        <v>493</v>
      </c>
      <c r="AM4" s="21" t="s">
        <v>175</v>
      </c>
      <c r="AN4" s="1">
        <v>2814</v>
      </c>
      <c r="AO4" s="1">
        <v>1381</v>
      </c>
      <c r="AP4" s="1">
        <v>1433</v>
      </c>
      <c r="AQ4" s="1">
        <v>3201</v>
      </c>
      <c r="AR4" s="1">
        <v>1619</v>
      </c>
      <c r="AS4" s="1">
        <v>1582</v>
      </c>
      <c r="AT4" s="1">
        <v>1331</v>
      </c>
      <c r="AU4" s="1">
        <v>676</v>
      </c>
      <c r="AV4" s="1">
        <v>655</v>
      </c>
      <c r="AW4" s="1">
        <v>2909</v>
      </c>
      <c r="AX4" s="1">
        <v>1431</v>
      </c>
      <c r="AY4" s="1">
        <v>1478</v>
      </c>
      <c r="AZ4" s="1">
        <v>1994</v>
      </c>
      <c r="BA4" s="1">
        <v>1016</v>
      </c>
      <c r="BB4" s="1">
        <v>978</v>
      </c>
      <c r="BC4" s="1">
        <v>2100</v>
      </c>
      <c r="BD4" s="1">
        <v>1024</v>
      </c>
      <c r="BE4" s="1">
        <v>1076</v>
      </c>
      <c r="BF4" s="21" t="s">
        <v>175</v>
      </c>
      <c r="BG4" s="1">
        <v>1385</v>
      </c>
      <c r="BH4" s="1">
        <v>622</v>
      </c>
      <c r="BI4" s="1">
        <v>763</v>
      </c>
      <c r="BJ4" s="1">
        <v>1440</v>
      </c>
      <c r="BK4" s="1">
        <v>717</v>
      </c>
      <c r="BL4" s="1">
        <v>723</v>
      </c>
      <c r="BM4" s="1">
        <v>936</v>
      </c>
      <c r="BN4" s="1">
        <v>470</v>
      </c>
      <c r="BO4" s="1">
        <v>466</v>
      </c>
      <c r="BP4" s="1">
        <v>1309</v>
      </c>
      <c r="BQ4" s="1">
        <v>703</v>
      </c>
      <c r="BR4" s="1">
        <v>606</v>
      </c>
      <c r="BS4" s="1">
        <v>2537</v>
      </c>
      <c r="BT4" s="1">
        <v>1310</v>
      </c>
      <c r="BU4" s="1">
        <v>1227</v>
      </c>
      <c r="BV4" s="1">
        <v>45</v>
      </c>
      <c r="BW4" s="1">
        <v>21</v>
      </c>
      <c r="BX4" s="1">
        <v>24</v>
      </c>
    </row>
    <row r="5" spans="1:76" x14ac:dyDescent="0.15">
      <c r="A5" s="21" t="s">
        <v>26</v>
      </c>
      <c r="B5" s="1">
        <v>11592</v>
      </c>
      <c r="C5" s="1">
        <v>5962</v>
      </c>
      <c r="D5" s="1">
        <v>5630</v>
      </c>
      <c r="E5" s="1">
        <v>52</v>
      </c>
      <c r="F5" s="1">
        <v>25</v>
      </c>
      <c r="G5" s="1">
        <v>27</v>
      </c>
      <c r="H5" s="1">
        <v>341</v>
      </c>
      <c r="I5" s="1">
        <v>173</v>
      </c>
      <c r="J5" s="1">
        <v>168</v>
      </c>
      <c r="K5" s="1">
        <v>735</v>
      </c>
      <c r="L5" s="1">
        <v>389</v>
      </c>
      <c r="M5" s="1">
        <v>346</v>
      </c>
      <c r="N5" s="1">
        <v>522</v>
      </c>
      <c r="O5" s="1">
        <v>255</v>
      </c>
      <c r="P5" s="1">
        <v>267</v>
      </c>
      <c r="Q5" s="1">
        <v>865</v>
      </c>
      <c r="R5" s="1">
        <v>454</v>
      </c>
      <c r="S5" s="1">
        <v>411</v>
      </c>
      <c r="T5" s="21" t="s">
        <v>26</v>
      </c>
      <c r="U5" s="1">
        <v>602</v>
      </c>
      <c r="V5" s="1">
        <v>309</v>
      </c>
      <c r="W5" s="1">
        <v>293</v>
      </c>
      <c r="X5" s="1">
        <v>3865</v>
      </c>
      <c r="Y5" s="1">
        <v>1970</v>
      </c>
      <c r="Z5" s="1">
        <v>1895</v>
      </c>
      <c r="AA5" s="1">
        <v>330</v>
      </c>
      <c r="AB5" s="1">
        <v>175</v>
      </c>
      <c r="AC5" s="1">
        <v>155</v>
      </c>
      <c r="AD5" s="1">
        <v>518</v>
      </c>
      <c r="AE5" s="1">
        <v>259</v>
      </c>
      <c r="AF5" s="1">
        <v>259</v>
      </c>
      <c r="AG5" s="1">
        <v>184</v>
      </c>
      <c r="AH5" s="1">
        <v>98</v>
      </c>
      <c r="AI5" s="1">
        <v>86</v>
      </c>
      <c r="AJ5" s="1">
        <v>160</v>
      </c>
      <c r="AK5" s="1">
        <v>88</v>
      </c>
      <c r="AL5" s="1">
        <v>72</v>
      </c>
      <c r="AM5" s="21" t="s">
        <v>26</v>
      </c>
      <c r="AN5" s="1">
        <v>426</v>
      </c>
      <c r="AO5" s="1">
        <v>227</v>
      </c>
      <c r="AP5" s="1">
        <v>199</v>
      </c>
      <c r="AQ5" s="1">
        <v>541</v>
      </c>
      <c r="AR5" s="1">
        <v>283</v>
      </c>
      <c r="AS5" s="1">
        <v>258</v>
      </c>
      <c r="AT5" s="1">
        <v>223</v>
      </c>
      <c r="AU5" s="1">
        <v>122</v>
      </c>
      <c r="AV5" s="1">
        <v>101</v>
      </c>
      <c r="AW5" s="1">
        <v>374</v>
      </c>
      <c r="AX5" s="1">
        <v>197</v>
      </c>
      <c r="AY5" s="1">
        <v>177</v>
      </c>
      <c r="AZ5" s="1">
        <v>321</v>
      </c>
      <c r="BA5" s="1">
        <v>168</v>
      </c>
      <c r="BB5" s="1">
        <v>153</v>
      </c>
      <c r="BC5" s="1">
        <v>295</v>
      </c>
      <c r="BD5" s="1">
        <v>150</v>
      </c>
      <c r="BE5" s="1">
        <v>145</v>
      </c>
      <c r="BF5" s="21" t="s">
        <v>26</v>
      </c>
      <c r="BG5" s="1">
        <v>214</v>
      </c>
      <c r="BH5" s="1">
        <v>100</v>
      </c>
      <c r="BI5" s="1">
        <v>114</v>
      </c>
      <c r="BJ5" s="1">
        <v>160</v>
      </c>
      <c r="BK5" s="1">
        <v>87</v>
      </c>
      <c r="BL5" s="1">
        <v>73</v>
      </c>
      <c r="BM5" s="1">
        <v>159</v>
      </c>
      <c r="BN5" s="1">
        <v>74</v>
      </c>
      <c r="BO5" s="1">
        <v>85</v>
      </c>
      <c r="BP5" s="1">
        <v>250</v>
      </c>
      <c r="BQ5" s="1">
        <v>133</v>
      </c>
      <c r="BR5" s="1">
        <v>117</v>
      </c>
      <c r="BS5" s="1">
        <v>442</v>
      </c>
      <c r="BT5" s="1">
        <v>220</v>
      </c>
      <c r="BU5" s="1">
        <v>222</v>
      </c>
      <c r="BV5" s="1">
        <v>13</v>
      </c>
      <c r="BW5" s="1">
        <v>6</v>
      </c>
      <c r="BX5" s="1">
        <v>7</v>
      </c>
    </row>
    <row r="6" spans="1:76" x14ac:dyDescent="0.15">
      <c r="A6" s="21" t="s">
        <v>199</v>
      </c>
      <c r="B6" s="1">
        <v>9628</v>
      </c>
      <c r="C6" s="1">
        <v>4857</v>
      </c>
      <c r="D6" s="1">
        <v>4771</v>
      </c>
      <c r="E6" s="1">
        <v>50</v>
      </c>
      <c r="F6" s="1">
        <v>21</v>
      </c>
      <c r="G6" s="1">
        <v>29</v>
      </c>
      <c r="H6" s="1">
        <v>290</v>
      </c>
      <c r="I6" s="1">
        <v>145</v>
      </c>
      <c r="J6" s="1">
        <v>145</v>
      </c>
      <c r="K6" s="1">
        <v>624</v>
      </c>
      <c r="L6" s="1">
        <v>311</v>
      </c>
      <c r="M6" s="1">
        <v>313</v>
      </c>
      <c r="N6" s="1">
        <v>407</v>
      </c>
      <c r="O6" s="1">
        <v>183</v>
      </c>
      <c r="P6" s="1">
        <v>224</v>
      </c>
      <c r="Q6" s="1">
        <v>677</v>
      </c>
      <c r="R6" s="1">
        <v>353</v>
      </c>
      <c r="S6" s="1">
        <v>324</v>
      </c>
      <c r="T6" s="21" t="s">
        <v>199</v>
      </c>
      <c r="U6" s="1">
        <v>523</v>
      </c>
      <c r="V6" s="1">
        <v>273</v>
      </c>
      <c r="W6" s="1">
        <v>250</v>
      </c>
      <c r="X6" s="1">
        <v>3178</v>
      </c>
      <c r="Y6" s="1">
        <v>1607</v>
      </c>
      <c r="Z6" s="1">
        <v>1571</v>
      </c>
      <c r="AA6" s="1">
        <v>270</v>
      </c>
      <c r="AB6" s="1">
        <v>126</v>
      </c>
      <c r="AC6" s="1">
        <v>144</v>
      </c>
      <c r="AD6" s="1">
        <v>434</v>
      </c>
      <c r="AE6" s="1">
        <v>213</v>
      </c>
      <c r="AF6" s="1">
        <v>221</v>
      </c>
      <c r="AG6" s="1">
        <v>127</v>
      </c>
      <c r="AH6" s="1">
        <v>69</v>
      </c>
      <c r="AI6" s="1">
        <v>58</v>
      </c>
      <c r="AJ6" s="1">
        <v>137</v>
      </c>
      <c r="AK6" s="1">
        <v>72</v>
      </c>
      <c r="AL6" s="1">
        <v>65</v>
      </c>
      <c r="AM6" s="21" t="s">
        <v>199</v>
      </c>
      <c r="AN6" s="1">
        <v>388</v>
      </c>
      <c r="AO6" s="1">
        <v>193</v>
      </c>
      <c r="AP6" s="1">
        <v>195</v>
      </c>
      <c r="AQ6" s="1">
        <v>465</v>
      </c>
      <c r="AR6" s="1">
        <v>257</v>
      </c>
      <c r="AS6" s="1">
        <v>208</v>
      </c>
      <c r="AT6" s="1">
        <v>171</v>
      </c>
      <c r="AU6" s="1">
        <v>81</v>
      </c>
      <c r="AV6" s="1">
        <v>90</v>
      </c>
      <c r="AW6" s="1">
        <v>323</v>
      </c>
      <c r="AX6" s="1">
        <v>146</v>
      </c>
      <c r="AY6" s="1">
        <v>177</v>
      </c>
      <c r="AZ6" s="1">
        <v>276</v>
      </c>
      <c r="BA6" s="1">
        <v>144</v>
      </c>
      <c r="BB6" s="1">
        <v>132</v>
      </c>
      <c r="BC6" s="1">
        <v>270</v>
      </c>
      <c r="BD6" s="1">
        <v>133</v>
      </c>
      <c r="BE6" s="1">
        <v>137</v>
      </c>
      <c r="BF6" s="21" t="s">
        <v>199</v>
      </c>
      <c r="BG6" s="1">
        <v>158</v>
      </c>
      <c r="BH6" s="1">
        <v>83</v>
      </c>
      <c r="BI6" s="1">
        <v>75</v>
      </c>
      <c r="BJ6" s="1">
        <v>157</v>
      </c>
      <c r="BK6" s="1">
        <v>91</v>
      </c>
      <c r="BL6" s="1">
        <v>66</v>
      </c>
      <c r="BM6" s="1">
        <v>133</v>
      </c>
      <c r="BN6" s="1">
        <v>62</v>
      </c>
      <c r="BO6" s="1">
        <v>71</v>
      </c>
      <c r="BP6" s="1">
        <v>196</v>
      </c>
      <c r="BQ6" s="1">
        <v>106</v>
      </c>
      <c r="BR6" s="1">
        <v>90</v>
      </c>
      <c r="BS6" s="1">
        <v>366</v>
      </c>
      <c r="BT6" s="1">
        <v>185</v>
      </c>
      <c r="BU6" s="1">
        <v>181</v>
      </c>
      <c r="BV6" s="1">
        <v>8</v>
      </c>
      <c r="BW6" s="1">
        <v>3</v>
      </c>
      <c r="BX6" s="1">
        <v>5</v>
      </c>
    </row>
    <row r="7" spans="1:76" x14ac:dyDescent="0.15">
      <c r="A7" s="21" t="s">
        <v>200</v>
      </c>
      <c r="B7" s="1">
        <v>7938</v>
      </c>
      <c r="C7" s="1">
        <v>4077</v>
      </c>
      <c r="D7" s="1">
        <v>3861</v>
      </c>
      <c r="E7" s="1">
        <v>20</v>
      </c>
      <c r="F7" s="1">
        <v>11</v>
      </c>
      <c r="G7" s="1">
        <v>9</v>
      </c>
      <c r="H7" s="1">
        <v>221</v>
      </c>
      <c r="I7" s="1">
        <v>111</v>
      </c>
      <c r="J7" s="1">
        <v>110</v>
      </c>
      <c r="K7" s="1">
        <v>410</v>
      </c>
      <c r="L7" s="1">
        <v>236</v>
      </c>
      <c r="M7" s="1">
        <v>174</v>
      </c>
      <c r="N7" s="1">
        <v>345</v>
      </c>
      <c r="O7" s="1">
        <v>178</v>
      </c>
      <c r="P7" s="1">
        <v>167</v>
      </c>
      <c r="Q7" s="1">
        <v>796</v>
      </c>
      <c r="R7" s="1">
        <v>398</v>
      </c>
      <c r="S7" s="1">
        <v>398</v>
      </c>
      <c r="T7" s="21" t="s">
        <v>200</v>
      </c>
      <c r="U7" s="1">
        <v>402</v>
      </c>
      <c r="V7" s="1">
        <v>211</v>
      </c>
      <c r="W7" s="1">
        <v>191</v>
      </c>
      <c r="X7" s="1">
        <v>2680</v>
      </c>
      <c r="Y7" s="1">
        <v>1407</v>
      </c>
      <c r="Z7" s="1">
        <v>1273</v>
      </c>
      <c r="AA7" s="1">
        <v>245</v>
      </c>
      <c r="AB7" s="1">
        <v>128</v>
      </c>
      <c r="AC7" s="1">
        <v>117</v>
      </c>
      <c r="AD7" s="1">
        <v>362</v>
      </c>
      <c r="AE7" s="1">
        <v>159</v>
      </c>
      <c r="AF7" s="1">
        <v>203</v>
      </c>
      <c r="AG7" s="1">
        <v>100</v>
      </c>
      <c r="AH7" s="1">
        <v>39</v>
      </c>
      <c r="AI7" s="1">
        <v>61</v>
      </c>
      <c r="AJ7" s="1">
        <v>108</v>
      </c>
      <c r="AK7" s="1">
        <v>58</v>
      </c>
      <c r="AL7" s="1">
        <v>50</v>
      </c>
      <c r="AM7" s="21" t="s">
        <v>200</v>
      </c>
      <c r="AN7" s="1">
        <v>319</v>
      </c>
      <c r="AO7" s="1">
        <v>155</v>
      </c>
      <c r="AP7" s="1">
        <v>164</v>
      </c>
      <c r="AQ7" s="1">
        <v>308</v>
      </c>
      <c r="AR7" s="1">
        <v>159</v>
      </c>
      <c r="AS7" s="1">
        <v>149</v>
      </c>
      <c r="AT7" s="1">
        <v>131</v>
      </c>
      <c r="AU7" s="1">
        <v>77</v>
      </c>
      <c r="AV7" s="1">
        <v>54</v>
      </c>
      <c r="AW7" s="1">
        <v>379</v>
      </c>
      <c r="AX7" s="1">
        <v>181</v>
      </c>
      <c r="AY7" s="1">
        <v>198</v>
      </c>
      <c r="AZ7" s="1">
        <v>200</v>
      </c>
      <c r="BA7" s="1">
        <v>110</v>
      </c>
      <c r="BB7" s="1">
        <v>90</v>
      </c>
      <c r="BC7" s="1">
        <v>183</v>
      </c>
      <c r="BD7" s="1">
        <v>102</v>
      </c>
      <c r="BE7" s="1">
        <v>81</v>
      </c>
      <c r="BF7" s="21" t="s">
        <v>200</v>
      </c>
      <c r="BG7" s="1">
        <v>101</v>
      </c>
      <c r="BH7" s="1">
        <v>44</v>
      </c>
      <c r="BI7" s="1">
        <v>57</v>
      </c>
      <c r="BJ7" s="1">
        <v>112</v>
      </c>
      <c r="BK7" s="1">
        <v>61</v>
      </c>
      <c r="BL7" s="1">
        <v>51</v>
      </c>
      <c r="BM7" s="1">
        <v>117</v>
      </c>
      <c r="BN7" s="1">
        <v>56</v>
      </c>
      <c r="BO7" s="1">
        <v>61</v>
      </c>
      <c r="BP7" s="1">
        <v>135</v>
      </c>
      <c r="BQ7" s="1">
        <v>70</v>
      </c>
      <c r="BR7" s="1">
        <v>65</v>
      </c>
      <c r="BS7" s="1">
        <v>260</v>
      </c>
      <c r="BT7" s="1">
        <v>125</v>
      </c>
      <c r="BU7" s="1">
        <v>135</v>
      </c>
      <c r="BV7" s="1">
        <v>4</v>
      </c>
      <c r="BW7" s="1">
        <v>1</v>
      </c>
      <c r="BX7" s="1">
        <v>3</v>
      </c>
    </row>
    <row r="8" spans="1:76" x14ac:dyDescent="0.15">
      <c r="A8" s="21" t="s">
        <v>27</v>
      </c>
      <c r="B8" s="1">
        <v>6423</v>
      </c>
      <c r="C8" s="1">
        <v>3266</v>
      </c>
      <c r="D8" s="1">
        <v>3157</v>
      </c>
      <c r="E8" s="1">
        <v>13</v>
      </c>
      <c r="F8" s="1">
        <v>8</v>
      </c>
      <c r="G8" s="1">
        <v>5</v>
      </c>
      <c r="H8" s="1">
        <v>103</v>
      </c>
      <c r="I8" s="1">
        <v>49</v>
      </c>
      <c r="J8" s="1">
        <v>54</v>
      </c>
      <c r="K8" s="1">
        <v>238</v>
      </c>
      <c r="L8" s="1">
        <v>121</v>
      </c>
      <c r="M8" s="1">
        <v>117</v>
      </c>
      <c r="N8" s="1">
        <v>235</v>
      </c>
      <c r="O8" s="1">
        <v>117</v>
      </c>
      <c r="P8" s="1">
        <v>118</v>
      </c>
      <c r="Q8" s="1">
        <v>594</v>
      </c>
      <c r="R8" s="1">
        <v>286</v>
      </c>
      <c r="S8" s="1">
        <v>308</v>
      </c>
      <c r="T8" s="21" t="s">
        <v>27</v>
      </c>
      <c r="U8" s="1">
        <v>396</v>
      </c>
      <c r="V8" s="1">
        <v>186</v>
      </c>
      <c r="W8" s="1">
        <v>210</v>
      </c>
      <c r="X8" s="1">
        <v>2532</v>
      </c>
      <c r="Y8" s="1">
        <v>1249</v>
      </c>
      <c r="Z8" s="1">
        <v>1283</v>
      </c>
      <c r="AA8" s="1">
        <v>160</v>
      </c>
      <c r="AB8" s="1">
        <v>84</v>
      </c>
      <c r="AC8" s="1">
        <v>76</v>
      </c>
      <c r="AD8" s="1">
        <v>335</v>
      </c>
      <c r="AE8" s="1">
        <v>173</v>
      </c>
      <c r="AF8" s="1">
        <v>162</v>
      </c>
      <c r="AG8" s="1">
        <v>56</v>
      </c>
      <c r="AH8" s="1">
        <v>34</v>
      </c>
      <c r="AI8" s="1">
        <v>22</v>
      </c>
      <c r="AJ8" s="1">
        <v>81</v>
      </c>
      <c r="AK8" s="1">
        <v>38</v>
      </c>
      <c r="AL8" s="1">
        <v>43</v>
      </c>
      <c r="AM8" s="21" t="s">
        <v>27</v>
      </c>
      <c r="AN8" s="1">
        <v>204</v>
      </c>
      <c r="AO8" s="1">
        <v>106</v>
      </c>
      <c r="AP8" s="1">
        <v>98</v>
      </c>
      <c r="AQ8" s="1">
        <v>217</v>
      </c>
      <c r="AR8" s="1">
        <v>120</v>
      </c>
      <c r="AS8" s="1">
        <v>97</v>
      </c>
      <c r="AT8" s="1">
        <v>105</v>
      </c>
      <c r="AU8" s="1">
        <v>58</v>
      </c>
      <c r="AV8" s="1">
        <v>47</v>
      </c>
      <c r="AW8" s="1">
        <v>390</v>
      </c>
      <c r="AX8" s="1">
        <v>201</v>
      </c>
      <c r="AY8" s="1">
        <v>189</v>
      </c>
      <c r="AZ8" s="1">
        <v>97</v>
      </c>
      <c r="BA8" s="1">
        <v>55</v>
      </c>
      <c r="BB8" s="1">
        <v>42</v>
      </c>
      <c r="BC8" s="1">
        <v>137</v>
      </c>
      <c r="BD8" s="1">
        <v>85</v>
      </c>
      <c r="BE8" s="1">
        <v>52</v>
      </c>
      <c r="BF8" s="21" t="s">
        <v>27</v>
      </c>
      <c r="BG8" s="1">
        <v>83</v>
      </c>
      <c r="BH8" s="1">
        <v>40</v>
      </c>
      <c r="BI8" s="1">
        <v>43</v>
      </c>
      <c r="BJ8" s="1">
        <v>101</v>
      </c>
      <c r="BK8" s="1">
        <v>62</v>
      </c>
      <c r="BL8" s="1">
        <v>39</v>
      </c>
      <c r="BM8" s="1">
        <v>79</v>
      </c>
      <c r="BN8" s="1">
        <v>50</v>
      </c>
      <c r="BO8" s="1">
        <v>29</v>
      </c>
      <c r="BP8" s="1">
        <v>82</v>
      </c>
      <c r="BQ8" s="1">
        <v>47</v>
      </c>
      <c r="BR8" s="1">
        <v>35</v>
      </c>
      <c r="BS8" s="1">
        <v>182</v>
      </c>
      <c r="BT8" s="1">
        <v>95</v>
      </c>
      <c r="BU8" s="1">
        <v>87</v>
      </c>
      <c r="BV8" s="1">
        <v>3</v>
      </c>
      <c r="BW8" s="1">
        <v>2</v>
      </c>
      <c r="BX8" s="1">
        <v>1</v>
      </c>
    </row>
    <row r="9" spans="1:76" x14ac:dyDescent="0.15">
      <c r="A9" s="21" t="s">
        <v>28</v>
      </c>
      <c r="B9" s="1">
        <v>7399</v>
      </c>
      <c r="C9" s="1">
        <v>3642</v>
      </c>
      <c r="D9" s="1">
        <v>3757</v>
      </c>
      <c r="E9" s="1">
        <v>23</v>
      </c>
      <c r="F9" s="1">
        <v>10</v>
      </c>
      <c r="G9" s="1">
        <v>13</v>
      </c>
      <c r="H9" s="1">
        <v>170</v>
      </c>
      <c r="I9" s="1">
        <v>83</v>
      </c>
      <c r="J9" s="1">
        <v>87</v>
      </c>
      <c r="K9" s="1">
        <v>330</v>
      </c>
      <c r="L9" s="1">
        <v>153</v>
      </c>
      <c r="M9" s="1">
        <v>177</v>
      </c>
      <c r="N9" s="1">
        <v>242</v>
      </c>
      <c r="O9" s="1">
        <v>123</v>
      </c>
      <c r="P9" s="1">
        <v>119</v>
      </c>
      <c r="Q9" s="1">
        <v>442</v>
      </c>
      <c r="R9" s="1">
        <v>225</v>
      </c>
      <c r="S9" s="1">
        <v>217</v>
      </c>
      <c r="T9" s="21" t="s">
        <v>28</v>
      </c>
      <c r="U9" s="1">
        <v>321</v>
      </c>
      <c r="V9" s="1">
        <v>158</v>
      </c>
      <c r="W9" s="1">
        <v>163</v>
      </c>
      <c r="X9" s="1">
        <v>2889</v>
      </c>
      <c r="Y9" s="1">
        <v>1407</v>
      </c>
      <c r="Z9" s="1">
        <v>1482</v>
      </c>
      <c r="AA9" s="1">
        <v>264</v>
      </c>
      <c r="AB9" s="1">
        <v>146</v>
      </c>
      <c r="AC9" s="1">
        <v>118</v>
      </c>
      <c r="AD9" s="1">
        <v>313</v>
      </c>
      <c r="AE9" s="1">
        <v>147</v>
      </c>
      <c r="AF9" s="1">
        <v>166</v>
      </c>
      <c r="AG9" s="1">
        <v>96</v>
      </c>
      <c r="AH9" s="1">
        <v>46</v>
      </c>
      <c r="AI9" s="1">
        <v>50</v>
      </c>
      <c r="AJ9" s="1">
        <v>105</v>
      </c>
      <c r="AK9" s="1">
        <v>53</v>
      </c>
      <c r="AL9" s="1">
        <v>52</v>
      </c>
      <c r="AM9" s="21" t="s">
        <v>28</v>
      </c>
      <c r="AN9" s="1">
        <v>258</v>
      </c>
      <c r="AO9" s="1">
        <v>123</v>
      </c>
      <c r="AP9" s="1">
        <v>135</v>
      </c>
      <c r="AQ9" s="1">
        <v>298</v>
      </c>
      <c r="AR9" s="1">
        <v>143</v>
      </c>
      <c r="AS9" s="1">
        <v>155</v>
      </c>
      <c r="AT9" s="1">
        <v>129</v>
      </c>
      <c r="AU9" s="1">
        <v>64</v>
      </c>
      <c r="AV9" s="1">
        <v>65</v>
      </c>
      <c r="AW9" s="1">
        <v>267</v>
      </c>
      <c r="AX9" s="1">
        <v>126</v>
      </c>
      <c r="AY9" s="1">
        <v>141</v>
      </c>
      <c r="AZ9" s="1">
        <v>197</v>
      </c>
      <c r="BA9" s="1">
        <v>96</v>
      </c>
      <c r="BB9" s="1">
        <v>101</v>
      </c>
      <c r="BC9" s="1">
        <v>236</v>
      </c>
      <c r="BD9" s="1">
        <v>121</v>
      </c>
      <c r="BE9" s="1">
        <v>115</v>
      </c>
      <c r="BF9" s="21" t="s">
        <v>28</v>
      </c>
      <c r="BG9" s="1">
        <v>167</v>
      </c>
      <c r="BH9" s="1">
        <v>76</v>
      </c>
      <c r="BI9" s="1">
        <v>91</v>
      </c>
      <c r="BJ9" s="1">
        <v>145</v>
      </c>
      <c r="BK9" s="1">
        <v>71</v>
      </c>
      <c r="BL9" s="1">
        <v>74</v>
      </c>
      <c r="BM9" s="1">
        <v>82</v>
      </c>
      <c r="BN9" s="1">
        <v>39</v>
      </c>
      <c r="BO9" s="1">
        <v>43</v>
      </c>
      <c r="BP9" s="1">
        <v>146</v>
      </c>
      <c r="BQ9" s="1">
        <v>80</v>
      </c>
      <c r="BR9" s="1">
        <v>66</v>
      </c>
      <c r="BS9" s="1">
        <v>278</v>
      </c>
      <c r="BT9" s="1">
        <v>151</v>
      </c>
      <c r="BU9" s="1">
        <v>127</v>
      </c>
      <c r="BV9" s="1">
        <v>1</v>
      </c>
      <c r="BW9" s="1">
        <v>1</v>
      </c>
      <c r="BX9" s="1">
        <v>0</v>
      </c>
    </row>
    <row r="10" spans="1:76" x14ac:dyDescent="0.15">
      <c r="A10" s="21" t="s">
        <v>29</v>
      </c>
      <c r="B10" s="1">
        <v>6091</v>
      </c>
      <c r="C10" s="1">
        <v>2943</v>
      </c>
      <c r="D10" s="1">
        <v>3148</v>
      </c>
      <c r="E10" s="1">
        <v>30</v>
      </c>
      <c r="F10" s="1">
        <v>11</v>
      </c>
      <c r="G10" s="1">
        <v>19</v>
      </c>
      <c r="H10" s="1">
        <v>134</v>
      </c>
      <c r="I10" s="1">
        <v>62</v>
      </c>
      <c r="J10" s="1">
        <v>72</v>
      </c>
      <c r="K10" s="1">
        <v>301</v>
      </c>
      <c r="L10" s="1">
        <v>149</v>
      </c>
      <c r="M10" s="1">
        <v>152</v>
      </c>
      <c r="N10" s="1">
        <v>235</v>
      </c>
      <c r="O10" s="1">
        <v>113</v>
      </c>
      <c r="P10" s="1">
        <v>122</v>
      </c>
      <c r="Q10" s="1">
        <v>382</v>
      </c>
      <c r="R10" s="1">
        <v>166</v>
      </c>
      <c r="S10" s="1">
        <v>216</v>
      </c>
      <c r="T10" s="21" t="s">
        <v>29</v>
      </c>
      <c r="U10" s="1">
        <v>278</v>
      </c>
      <c r="V10" s="1">
        <v>141</v>
      </c>
      <c r="W10" s="1">
        <v>137</v>
      </c>
      <c r="X10" s="1">
        <v>2129</v>
      </c>
      <c r="Y10" s="1">
        <v>1012</v>
      </c>
      <c r="Z10" s="1">
        <v>1117</v>
      </c>
      <c r="AA10" s="1">
        <v>179</v>
      </c>
      <c r="AB10" s="1">
        <v>80</v>
      </c>
      <c r="AC10" s="1">
        <v>99</v>
      </c>
      <c r="AD10" s="1">
        <v>276</v>
      </c>
      <c r="AE10" s="1">
        <v>129</v>
      </c>
      <c r="AF10" s="1">
        <v>147</v>
      </c>
      <c r="AG10" s="1">
        <v>82</v>
      </c>
      <c r="AH10" s="1">
        <v>37</v>
      </c>
      <c r="AI10" s="1">
        <v>45</v>
      </c>
      <c r="AJ10" s="1">
        <v>75</v>
      </c>
      <c r="AK10" s="1">
        <v>39</v>
      </c>
      <c r="AL10" s="1">
        <v>36</v>
      </c>
      <c r="AM10" s="21" t="s">
        <v>29</v>
      </c>
      <c r="AN10" s="1">
        <v>231</v>
      </c>
      <c r="AO10" s="1">
        <v>118</v>
      </c>
      <c r="AP10" s="1">
        <v>113</v>
      </c>
      <c r="AQ10" s="1">
        <v>280</v>
      </c>
      <c r="AR10" s="1">
        <v>138</v>
      </c>
      <c r="AS10" s="1">
        <v>142</v>
      </c>
      <c r="AT10" s="1">
        <v>122</v>
      </c>
      <c r="AU10" s="1">
        <v>60</v>
      </c>
      <c r="AV10" s="1">
        <v>62</v>
      </c>
      <c r="AW10" s="1">
        <v>218</v>
      </c>
      <c r="AX10" s="1">
        <v>115</v>
      </c>
      <c r="AY10" s="1">
        <v>103</v>
      </c>
      <c r="AZ10" s="1">
        <v>182</v>
      </c>
      <c r="BA10" s="1">
        <v>92</v>
      </c>
      <c r="BB10" s="1">
        <v>90</v>
      </c>
      <c r="BC10" s="1">
        <v>216</v>
      </c>
      <c r="BD10" s="1">
        <v>97</v>
      </c>
      <c r="BE10" s="1">
        <v>119</v>
      </c>
      <c r="BF10" s="21" t="s">
        <v>29</v>
      </c>
      <c r="BG10" s="1">
        <v>137</v>
      </c>
      <c r="BH10" s="1">
        <v>65</v>
      </c>
      <c r="BI10" s="1">
        <v>72</v>
      </c>
      <c r="BJ10" s="1">
        <v>142</v>
      </c>
      <c r="BK10" s="1">
        <v>70</v>
      </c>
      <c r="BL10" s="1">
        <v>72</v>
      </c>
      <c r="BM10" s="1">
        <v>73</v>
      </c>
      <c r="BN10" s="1">
        <v>42</v>
      </c>
      <c r="BO10" s="1">
        <v>31</v>
      </c>
      <c r="BP10" s="1">
        <v>132</v>
      </c>
      <c r="BQ10" s="1">
        <v>71</v>
      </c>
      <c r="BR10" s="1">
        <v>61</v>
      </c>
      <c r="BS10" s="1">
        <v>256</v>
      </c>
      <c r="BT10" s="1">
        <v>136</v>
      </c>
      <c r="BU10" s="1">
        <v>120</v>
      </c>
      <c r="BV10" s="1">
        <v>1</v>
      </c>
      <c r="BW10" s="1">
        <v>0</v>
      </c>
      <c r="BX10" s="1">
        <v>1</v>
      </c>
    </row>
    <row r="11" spans="1:76" x14ac:dyDescent="0.15">
      <c r="A11" s="21" t="s">
        <v>30</v>
      </c>
      <c r="B11" s="1">
        <v>5263</v>
      </c>
      <c r="C11" s="1">
        <v>2473</v>
      </c>
      <c r="D11" s="1">
        <v>2790</v>
      </c>
      <c r="E11" s="1">
        <v>32</v>
      </c>
      <c r="F11" s="1">
        <v>15</v>
      </c>
      <c r="G11" s="1">
        <v>17</v>
      </c>
      <c r="H11" s="1">
        <v>99</v>
      </c>
      <c r="I11" s="1">
        <v>46</v>
      </c>
      <c r="J11" s="1">
        <v>53</v>
      </c>
      <c r="K11" s="1">
        <v>257</v>
      </c>
      <c r="L11" s="1">
        <v>117</v>
      </c>
      <c r="M11" s="1">
        <v>140</v>
      </c>
      <c r="N11" s="1">
        <v>185</v>
      </c>
      <c r="O11" s="1">
        <v>79</v>
      </c>
      <c r="P11" s="1">
        <v>106</v>
      </c>
      <c r="Q11" s="1">
        <v>348</v>
      </c>
      <c r="R11" s="1">
        <v>174</v>
      </c>
      <c r="S11" s="1">
        <v>174</v>
      </c>
      <c r="T11" s="21" t="s">
        <v>30</v>
      </c>
      <c r="U11" s="1">
        <v>255</v>
      </c>
      <c r="V11" s="1">
        <v>118</v>
      </c>
      <c r="W11" s="1">
        <v>137</v>
      </c>
      <c r="X11" s="1">
        <v>2137</v>
      </c>
      <c r="Y11" s="1">
        <v>996</v>
      </c>
      <c r="Z11" s="1">
        <v>1141</v>
      </c>
      <c r="AA11" s="1">
        <v>143</v>
      </c>
      <c r="AB11" s="1">
        <v>62</v>
      </c>
      <c r="AC11" s="1">
        <v>81</v>
      </c>
      <c r="AD11" s="1">
        <v>220</v>
      </c>
      <c r="AE11" s="1">
        <v>109</v>
      </c>
      <c r="AF11" s="1">
        <v>111</v>
      </c>
      <c r="AG11" s="1">
        <v>84</v>
      </c>
      <c r="AH11" s="1">
        <v>40</v>
      </c>
      <c r="AI11" s="1">
        <v>44</v>
      </c>
      <c r="AJ11" s="1">
        <v>60</v>
      </c>
      <c r="AK11" s="1">
        <v>27</v>
      </c>
      <c r="AL11" s="1">
        <v>33</v>
      </c>
      <c r="AM11" s="21" t="s">
        <v>30</v>
      </c>
      <c r="AN11" s="1">
        <v>171</v>
      </c>
      <c r="AO11" s="1">
        <v>81</v>
      </c>
      <c r="AP11" s="1">
        <v>90</v>
      </c>
      <c r="AQ11" s="1">
        <v>215</v>
      </c>
      <c r="AR11" s="1">
        <v>105</v>
      </c>
      <c r="AS11" s="1">
        <v>110</v>
      </c>
      <c r="AT11" s="1">
        <v>83</v>
      </c>
      <c r="AU11" s="1">
        <v>45</v>
      </c>
      <c r="AV11" s="1">
        <v>38</v>
      </c>
      <c r="AW11" s="1">
        <v>167</v>
      </c>
      <c r="AX11" s="1">
        <v>87</v>
      </c>
      <c r="AY11" s="1">
        <v>80</v>
      </c>
      <c r="AZ11" s="1">
        <v>133</v>
      </c>
      <c r="BA11" s="1">
        <v>63</v>
      </c>
      <c r="BB11" s="1">
        <v>70</v>
      </c>
      <c r="BC11" s="1">
        <v>117</v>
      </c>
      <c r="BD11" s="1">
        <v>55</v>
      </c>
      <c r="BE11" s="1">
        <v>62</v>
      </c>
      <c r="BF11" s="21" t="s">
        <v>30</v>
      </c>
      <c r="BG11" s="1">
        <v>96</v>
      </c>
      <c r="BH11" s="1">
        <v>37</v>
      </c>
      <c r="BI11" s="1">
        <v>59</v>
      </c>
      <c r="BJ11" s="1">
        <v>92</v>
      </c>
      <c r="BK11" s="1">
        <v>45</v>
      </c>
      <c r="BL11" s="1">
        <v>47</v>
      </c>
      <c r="BM11" s="1">
        <v>82</v>
      </c>
      <c r="BN11" s="1">
        <v>34</v>
      </c>
      <c r="BO11" s="1">
        <v>48</v>
      </c>
      <c r="BP11" s="1">
        <v>87</v>
      </c>
      <c r="BQ11" s="1">
        <v>40</v>
      </c>
      <c r="BR11" s="1">
        <v>47</v>
      </c>
      <c r="BS11" s="1">
        <v>193</v>
      </c>
      <c r="BT11" s="1">
        <v>95</v>
      </c>
      <c r="BU11" s="1">
        <v>98</v>
      </c>
      <c r="BV11" s="1">
        <v>7</v>
      </c>
      <c r="BW11" s="1">
        <v>3</v>
      </c>
      <c r="BX11" s="1">
        <v>4</v>
      </c>
    </row>
    <row r="12" spans="1:76" x14ac:dyDescent="0.15">
      <c r="A12" s="21" t="s">
        <v>31</v>
      </c>
      <c r="B12" s="1">
        <v>3968</v>
      </c>
      <c r="C12" s="1">
        <v>1928</v>
      </c>
      <c r="D12" s="1">
        <v>2040</v>
      </c>
      <c r="E12" s="1">
        <v>31</v>
      </c>
      <c r="F12" s="1">
        <v>18</v>
      </c>
      <c r="G12" s="1">
        <v>13</v>
      </c>
      <c r="H12" s="1">
        <v>94</v>
      </c>
      <c r="I12" s="1">
        <v>48</v>
      </c>
      <c r="J12" s="1">
        <v>46</v>
      </c>
      <c r="K12" s="1">
        <v>187</v>
      </c>
      <c r="L12" s="1">
        <v>76</v>
      </c>
      <c r="M12" s="1">
        <v>111</v>
      </c>
      <c r="N12" s="1">
        <v>129</v>
      </c>
      <c r="O12" s="1">
        <v>67</v>
      </c>
      <c r="P12" s="1">
        <v>62</v>
      </c>
      <c r="Q12" s="1">
        <v>225</v>
      </c>
      <c r="R12" s="1">
        <v>107</v>
      </c>
      <c r="S12" s="1">
        <v>118</v>
      </c>
      <c r="T12" s="21" t="s">
        <v>31</v>
      </c>
      <c r="U12" s="1">
        <v>219</v>
      </c>
      <c r="V12" s="1">
        <v>100</v>
      </c>
      <c r="W12" s="1">
        <v>119</v>
      </c>
      <c r="X12" s="1">
        <v>1534</v>
      </c>
      <c r="Y12" s="1">
        <v>776</v>
      </c>
      <c r="Z12" s="1">
        <v>758</v>
      </c>
      <c r="AA12" s="1">
        <v>118</v>
      </c>
      <c r="AB12" s="1">
        <v>48</v>
      </c>
      <c r="AC12" s="1">
        <v>70</v>
      </c>
      <c r="AD12" s="1">
        <v>177</v>
      </c>
      <c r="AE12" s="1">
        <v>82</v>
      </c>
      <c r="AF12" s="1">
        <v>95</v>
      </c>
      <c r="AG12" s="1">
        <v>58</v>
      </c>
      <c r="AH12" s="1">
        <v>24</v>
      </c>
      <c r="AI12" s="1">
        <v>34</v>
      </c>
      <c r="AJ12" s="1">
        <v>65</v>
      </c>
      <c r="AK12" s="1">
        <v>34</v>
      </c>
      <c r="AL12" s="1">
        <v>31</v>
      </c>
      <c r="AM12" s="21" t="s">
        <v>31</v>
      </c>
      <c r="AN12" s="1">
        <v>130</v>
      </c>
      <c r="AO12" s="1">
        <v>59</v>
      </c>
      <c r="AP12" s="1">
        <v>71</v>
      </c>
      <c r="AQ12" s="1">
        <v>146</v>
      </c>
      <c r="AR12" s="1">
        <v>76</v>
      </c>
      <c r="AS12" s="1">
        <v>70</v>
      </c>
      <c r="AT12" s="1">
        <v>65</v>
      </c>
      <c r="AU12" s="1">
        <v>27</v>
      </c>
      <c r="AV12" s="1">
        <v>38</v>
      </c>
      <c r="AW12" s="1">
        <v>159</v>
      </c>
      <c r="AX12" s="1">
        <v>68</v>
      </c>
      <c r="AY12" s="1">
        <v>91</v>
      </c>
      <c r="AZ12" s="1">
        <v>88</v>
      </c>
      <c r="BA12" s="1">
        <v>42</v>
      </c>
      <c r="BB12" s="1">
        <v>46</v>
      </c>
      <c r="BC12" s="1">
        <v>107</v>
      </c>
      <c r="BD12" s="1">
        <v>47</v>
      </c>
      <c r="BE12" s="1">
        <v>60</v>
      </c>
      <c r="BF12" s="21" t="s">
        <v>31</v>
      </c>
      <c r="BG12" s="1">
        <v>80</v>
      </c>
      <c r="BH12" s="1">
        <v>43</v>
      </c>
      <c r="BI12" s="1">
        <v>37</v>
      </c>
      <c r="BJ12" s="1">
        <v>64</v>
      </c>
      <c r="BK12" s="1">
        <v>24</v>
      </c>
      <c r="BL12" s="1">
        <v>40</v>
      </c>
      <c r="BM12" s="1">
        <v>51</v>
      </c>
      <c r="BN12" s="1">
        <v>28</v>
      </c>
      <c r="BO12" s="1">
        <v>23</v>
      </c>
      <c r="BP12" s="1">
        <v>74</v>
      </c>
      <c r="BQ12" s="1">
        <v>42</v>
      </c>
      <c r="BR12" s="1">
        <v>32</v>
      </c>
      <c r="BS12" s="1">
        <v>163</v>
      </c>
      <c r="BT12" s="1">
        <v>89</v>
      </c>
      <c r="BU12" s="1">
        <v>74</v>
      </c>
      <c r="BV12" s="1">
        <v>4</v>
      </c>
      <c r="BW12" s="1">
        <v>3</v>
      </c>
      <c r="BX12" s="1">
        <v>1</v>
      </c>
    </row>
    <row r="13" spans="1:76" x14ac:dyDescent="0.15">
      <c r="A13" s="21" t="s">
        <v>32</v>
      </c>
      <c r="B13" s="1">
        <v>3305</v>
      </c>
      <c r="C13" s="1">
        <v>1611</v>
      </c>
      <c r="D13" s="1">
        <v>1694</v>
      </c>
      <c r="E13" s="1">
        <v>14</v>
      </c>
      <c r="F13" s="1">
        <v>11</v>
      </c>
      <c r="G13" s="1">
        <v>3</v>
      </c>
      <c r="H13" s="1">
        <v>70</v>
      </c>
      <c r="I13" s="1">
        <v>36</v>
      </c>
      <c r="J13" s="1">
        <v>34</v>
      </c>
      <c r="K13" s="1">
        <v>141</v>
      </c>
      <c r="L13" s="1">
        <v>69</v>
      </c>
      <c r="M13" s="1">
        <v>72</v>
      </c>
      <c r="N13" s="1">
        <v>140</v>
      </c>
      <c r="O13" s="1">
        <v>60</v>
      </c>
      <c r="P13" s="1">
        <v>80</v>
      </c>
      <c r="Q13" s="1">
        <v>206</v>
      </c>
      <c r="R13" s="1">
        <v>107</v>
      </c>
      <c r="S13" s="1">
        <v>99</v>
      </c>
      <c r="T13" s="21" t="s">
        <v>32</v>
      </c>
      <c r="U13" s="1">
        <v>136</v>
      </c>
      <c r="V13" s="1">
        <v>68</v>
      </c>
      <c r="W13" s="1">
        <v>68</v>
      </c>
      <c r="X13" s="1">
        <v>1209</v>
      </c>
      <c r="Y13" s="1">
        <v>587</v>
      </c>
      <c r="Z13" s="1">
        <v>622</v>
      </c>
      <c r="AA13" s="1">
        <v>93</v>
      </c>
      <c r="AB13" s="1">
        <v>41</v>
      </c>
      <c r="AC13" s="1">
        <v>52</v>
      </c>
      <c r="AD13" s="1">
        <v>136</v>
      </c>
      <c r="AE13" s="1">
        <v>62</v>
      </c>
      <c r="AF13" s="1">
        <v>74</v>
      </c>
      <c r="AG13" s="1">
        <v>39</v>
      </c>
      <c r="AH13" s="1">
        <v>19</v>
      </c>
      <c r="AI13" s="1">
        <v>20</v>
      </c>
      <c r="AJ13" s="1">
        <v>50</v>
      </c>
      <c r="AK13" s="1">
        <v>28</v>
      </c>
      <c r="AL13" s="1">
        <v>22</v>
      </c>
      <c r="AM13" s="21" t="s">
        <v>32</v>
      </c>
      <c r="AN13" s="1">
        <v>149</v>
      </c>
      <c r="AO13" s="1">
        <v>69</v>
      </c>
      <c r="AP13" s="1">
        <v>80</v>
      </c>
      <c r="AQ13" s="1">
        <v>143</v>
      </c>
      <c r="AR13" s="1">
        <v>69</v>
      </c>
      <c r="AS13" s="1">
        <v>74</v>
      </c>
      <c r="AT13" s="1">
        <v>79</v>
      </c>
      <c r="AU13" s="1">
        <v>38</v>
      </c>
      <c r="AV13" s="1">
        <v>41</v>
      </c>
      <c r="AW13" s="1">
        <v>135</v>
      </c>
      <c r="AX13" s="1">
        <v>67</v>
      </c>
      <c r="AY13" s="1">
        <v>68</v>
      </c>
      <c r="AZ13" s="1">
        <v>95</v>
      </c>
      <c r="BA13" s="1">
        <v>52</v>
      </c>
      <c r="BB13" s="1">
        <v>43</v>
      </c>
      <c r="BC13" s="1">
        <v>114</v>
      </c>
      <c r="BD13" s="1">
        <v>49</v>
      </c>
      <c r="BE13" s="1">
        <v>65</v>
      </c>
      <c r="BF13" s="21" t="s">
        <v>32</v>
      </c>
      <c r="BG13" s="1">
        <v>68</v>
      </c>
      <c r="BH13" s="1">
        <v>31</v>
      </c>
      <c r="BI13" s="1">
        <v>37</v>
      </c>
      <c r="BJ13" s="1">
        <v>80</v>
      </c>
      <c r="BK13" s="1">
        <v>33</v>
      </c>
      <c r="BL13" s="1">
        <v>47</v>
      </c>
      <c r="BM13" s="1">
        <v>34</v>
      </c>
      <c r="BN13" s="1">
        <v>19</v>
      </c>
      <c r="BO13" s="1">
        <v>15</v>
      </c>
      <c r="BP13" s="1">
        <v>50</v>
      </c>
      <c r="BQ13" s="1">
        <v>31</v>
      </c>
      <c r="BR13" s="1">
        <v>19</v>
      </c>
      <c r="BS13" s="1">
        <v>123</v>
      </c>
      <c r="BT13" s="1">
        <v>65</v>
      </c>
      <c r="BU13" s="1">
        <v>58</v>
      </c>
      <c r="BV13" s="1">
        <v>1</v>
      </c>
      <c r="BW13" s="1">
        <v>0</v>
      </c>
      <c r="BX13" s="1">
        <v>1</v>
      </c>
    </row>
    <row r="14" spans="1:76" x14ac:dyDescent="0.15">
      <c r="A14" s="21" t="s">
        <v>33</v>
      </c>
      <c r="B14" s="1">
        <v>2673</v>
      </c>
      <c r="C14" s="1">
        <v>1333</v>
      </c>
      <c r="D14" s="1">
        <v>1340</v>
      </c>
      <c r="E14" s="1">
        <v>4</v>
      </c>
      <c r="F14" s="1">
        <v>2</v>
      </c>
      <c r="G14" s="1">
        <v>2</v>
      </c>
      <c r="H14" s="1">
        <v>58</v>
      </c>
      <c r="I14" s="1">
        <v>30</v>
      </c>
      <c r="J14" s="1">
        <v>28</v>
      </c>
      <c r="K14" s="1">
        <v>128</v>
      </c>
      <c r="L14" s="1">
        <v>63</v>
      </c>
      <c r="M14" s="1">
        <v>65</v>
      </c>
      <c r="N14" s="1">
        <v>97</v>
      </c>
      <c r="O14" s="1">
        <v>38</v>
      </c>
      <c r="P14" s="1">
        <v>59</v>
      </c>
      <c r="Q14" s="1">
        <v>184</v>
      </c>
      <c r="R14" s="1">
        <v>94</v>
      </c>
      <c r="S14" s="1">
        <v>90</v>
      </c>
      <c r="T14" s="21" t="s">
        <v>33</v>
      </c>
      <c r="U14" s="1">
        <v>129</v>
      </c>
      <c r="V14" s="1">
        <v>65</v>
      </c>
      <c r="W14" s="1">
        <v>64</v>
      </c>
      <c r="X14" s="1">
        <v>913</v>
      </c>
      <c r="Y14" s="1">
        <v>486</v>
      </c>
      <c r="Z14" s="1">
        <v>427</v>
      </c>
      <c r="AA14" s="1">
        <v>100</v>
      </c>
      <c r="AB14" s="1">
        <v>56</v>
      </c>
      <c r="AC14" s="1">
        <v>44</v>
      </c>
      <c r="AD14" s="1">
        <v>120</v>
      </c>
      <c r="AE14" s="1">
        <v>60</v>
      </c>
      <c r="AF14" s="1">
        <v>60</v>
      </c>
      <c r="AG14" s="1">
        <v>38</v>
      </c>
      <c r="AH14" s="1">
        <v>16</v>
      </c>
      <c r="AI14" s="1">
        <v>22</v>
      </c>
      <c r="AJ14" s="1">
        <v>38</v>
      </c>
      <c r="AK14" s="1">
        <v>12</v>
      </c>
      <c r="AL14" s="1">
        <v>26</v>
      </c>
      <c r="AM14" s="21" t="s">
        <v>33</v>
      </c>
      <c r="AN14" s="1">
        <v>118</v>
      </c>
      <c r="AO14" s="1">
        <v>52</v>
      </c>
      <c r="AP14" s="1">
        <v>66</v>
      </c>
      <c r="AQ14" s="1">
        <v>125</v>
      </c>
      <c r="AR14" s="1">
        <v>60</v>
      </c>
      <c r="AS14" s="1">
        <v>65</v>
      </c>
      <c r="AT14" s="1">
        <v>61</v>
      </c>
      <c r="AU14" s="1">
        <v>32</v>
      </c>
      <c r="AV14" s="1">
        <v>29</v>
      </c>
      <c r="AW14" s="1">
        <v>94</v>
      </c>
      <c r="AX14" s="1">
        <v>49</v>
      </c>
      <c r="AY14" s="1">
        <v>45</v>
      </c>
      <c r="AZ14" s="1">
        <v>82</v>
      </c>
      <c r="BA14" s="1">
        <v>44</v>
      </c>
      <c r="BB14" s="1">
        <v>38</v>
      </c>
      <c r="BC14" s="1">
        <v>80</v>
      </c>
      <c r="BD14" s="1">
        <v>33</v>
      </c>
      <c r="BE14" s="1">
        <v>47</v>
      </c>
      <c r="BF14" s="21" t="s">
        <v>33</v>
      </c>
      <c r="BG14" s="1">
        <v>61</v>
      </c>
      <c r="BH14" s="1">
        <v>25</v>
      </c>
      <c r="BI14" s="1">
        <v>36</v>
      </c>
      <c r="BJ14" s="1">
        <v>60</v>
      </c>
      <c r="BK14" s="1">
        <v>22</v>
      </c>
      <c r="BL14" s="1">
        <v>38</v>
      </c>
      <c r="BM14" s="1">
        <v>32</v>
      </c>
      <c r="BN14" s="1">
        <v>14</v>
      </c>
      <c r="BO14" s="1">
        <v>18</v>
      </c>
      <c r="BP14" s="1">
        <v>52</v>
      </c>
      <c r="BQ14" s="1">
        <v>23</v>
      </c>
      <c r="BR14" s="1">
        <v>29</v>
      </c>
      <c r="BS14" s="1">
        <v>97</v>
      </c>
      <c r="BT14" s="1">
        <v>56</v>
      </c>
      <c r="BU14" s="1">
        <v>41</v>
      </c>
      <c r="BV14" s="1">
        <v>2</v>
      </c>
      <c r="BW14" s="1">
        <v>1</v>
      </c>
      <c r="BX14" s="1">
        <v>1</v>
      </c>
    </row>
    <row r="15" spans="1:76" x14ac:dyDescent="0.15">
      <c r="A15" s="21" t="s">
        <v>34</v>
      </c>
      <c r="B15" s="1">
        <v>2319</v>
      </c>
      <c r="C15" s="1">
        <v>1099</v>
      </c>
      <c r="D15" s="1">
        <v>1220</v>
      </c>
      <c r="E15" s="1">
        <v>6</v>
      </c>
      <c r="F15" s="1">
        <v>4</v>
      </c>
      <c r="G15" s="1">
        <v>2</v>
      </c>
      <c r="H15" s="1">
        <v>51</v>
      </c>
      <c r="I15" s="1">
        <v>23</v>
      </c>
      <c r="J15" s="1">
        <v>28</v>
      </c>
      <c r="K15" s="1">
        <v>116</v>
      </c>
      <c r="L15" s="1">
        <v>51</v>
      </c>
      <c r="M15" s="1">
        <v>65</v>
      </c>
      <c r="N15" s="1">
        <v>81</v>
      </c>
      <c r="O15" s="1">
        <v>36</v>
      </c>
      <c r="P15" s="1">
        <v>45</v>
      </c>
      <c r="Q15" s="1">
        <v>156</v>
      </c>
      <c r="R15" s="1">
        <v>67</v>
      </c>
      <c r="S15" s="1">
        <v>89</v>
      </c>
      <c r="T15" s="21" t="s">
        <v>34</v>
      </c>
      <c r="U15" s="1">
        <v>122</v>
      </c>
      <c r="V15" s="1">
        <v>53</v>
      </c>
      <c r="W15" s="1">
        <v>69</v>
      </c>
      <c r="X15" s="1">
        <v>684</v>
      </c>
      <c r="Y15" s="1">
        <v>332</v>
      </c>
      <c r="Z15" s="1">
        <v>352</v>
      </c>
      <c r="AA15" s="1">
        <v>91</v>
      </c>
      <c r="AB15" s="1">
        <v>48</v>
      </c>
      <c r="AC15" s="1">
        <v>43</v>
      </c>
      <c r="AD15" s="1">
        <v>92</v>
      </c>
      <c r="AE15" s="1">
        <v>47</v>
      </c>
      <c r="AF15" s="1">
        <v>45</v>
      </c>
      <c r="AG15" s="1">
        <v>33</v>
      </c>
      <c r="AH15" s="1">
        <v>13</v>
      </c>
      <c r="AI15" s="1">
        <v>20</v>
      </c>
      <c r="AJ15" s="1">
        <v>36</v>
      </c>
      <c r="AK15" s="1">
        <v>20</v>
      </c>
      <c r="AL15" s="1">
        <v>16</v>
      </c>
      <c r="AM15" s="21" t="s">
        <v>34</v>
      </c>
      <c r="AN15" s="1">
        <v>111</v>
      </c>
      <c r="AO15" s="1">
        <v>58</v>
      </c>
      <c r="AP15" s="1">
        <v>53</v>
      </c>
      <c r="AQ15" s="1">
        <v>129</v>
      </c>
      <c r="AR15" s="1">
        <v>63</v>
      </c>
      <c r="AS15" s="1">
        <v>66</v>
      </c>
      <c r="AT15" s="1">
        <v>47</v>
      </c>
      <c r="AU15" s="1">
        <v>19</v>
      </c>
      <c r="AV15" s="1">
        <v>28</v>
      </c>
      <c r="AW15" s="1">
        <v>99</v>
      </c>
      <c r="AX15" s="1">
        <v>47</v>
      </c>
      <c r="AY15" s="1">
        <v>52</v>
      </c>
      <c r="AZ15" s="1">
        <v>87</v>
      </c>
      <c r="BA15" s="1">
        <v>42</v>
      </c>
      <c r="BB15" s="1">
        <v>45</v>
      </c>
      <c r="BC15" s="1">
        <v>93</v>
      </c>
      <c r="BD15" s="1">
        <v>43</v>
      </c>
      <c r="BE15" s="1">
        <v>50</v>
      </c>
      <c r="BF15" s="21" t="s">
        <v>34</v>
      </c>
      <c r="BG15" s="1">
        <v>58</v>
      </c>
      <c r="BH15" s="1">
        <v>18</v>
      </c>
      <c r="BI15" s="1">
        <v>40</v>
      </c>
      <c r="BJ15" s="1">
        <v>87</v>
      </c>
      <c r="BK15" s="1">
        <v>39</v>
      </c>
      <c r="BL15" s="1">
        <v>48</v>
      </c>
      <c r="BM15" s="1">
        <v>25</v>
      </c>
      <c r="BN15" s="1">
        <v>14</v>
      </c>
      <c r="BO15" s="1">
        <v>11</v>
      </c>
      <c r="BP15" s="1">
        <v>47</v>
      </c>
      <c r="BQ15" s="1">
        <v>26</v>
      </c>
      <c r="BR15" s="1">
        <v>21</v>
      </c>
      <c r="BS15" s="1">
        <v>67</v>
      </c>
      <c r="BT15" s="1">
        <v>35</v>
      </c>
      <c r="BU15" s="1">
        <v>32</v>
      </c>
      <c r="BV15" s="1">
        <v>1</v>
      </c>
      <c r="BW15" s="1">
        <v>1</v>
      </c>
      <c r="BX15" s="1">
        <v>0</v>
      </c>
    </row>
    <row r="16" spans="1:76" x14ac:dyDescent="0.15">
      <c r="A16" s="21" t="s">
        <v>35</v>
      </c>
      <c r="B16" s="1">
        <v>1688</v>
      </c>
      <c r="C16" s="1">
        <v>840</v>
      </c>
      <c r="D16" s="1">
        <v>848</v>
      </c>
      <c r="E16" s="1">
        <v>2</v>
      </c>
      <c r="F16" s="1">
        <v>2</v>
      </c>
      <c r="G16" s="1">
        <v>0</v>
      </c>
      <c r="H16" s="1">
        <v>43</v>
      </c>
      <c r="I16" s="1">
        <v>21</v>
      </c>
      <c r="J16" s="1">
        <v>22</v>
      </c>
      <c r="K16" s="1">
        <v>85</v>
      </c>
      <c r="L16" s="1">
        <v>38</v>
      </c>
      <c r="M16" s="1">
        <v>47</v>
      </c>
      <c r="N16" s="1">
        <v>59</v>
      </c>
      <c r="O16" s="1">
        <v>31</v>
      </c>
      <c r="P16" s="1">
        <v>28</v>
      </c>
      <c r="Q16" s="1">
        <v>87</v>
      </c>
      <c r="R16" s="1">
        <v>45</v>
      </c>
      <c r="S16" s="1">
        <v>42</v>
      </c>
      <c r="T16" s="21" t="s">
        <v>35</v>
      </c>
      <c r="U16" s="1">
        <v>89</v>
      </c>
      <c r="V16" s="1">
        <v>37</v>
      </c>
      <c r="W16" s="1">
        <v>52</v>
      </c>
      <c r="X16" s="1">
        <v>499</v>
      </c>
      <c r="Y16" s="1">
        <v>242</v>
      </c>
      <c r="Z16" s="1">
        <v>257</v>
      </c>
      <c r="AA16" s="1">
        <v>55</v>
      </c>
      <c r="AB16" s="1">
        <v>22</v>
      </c>
      <c r="AC16" s="1">
        <v>33</v>
      </c>
      <c r="AD16" s="1">
        <v>74</v>
      </c>
      <c r="AE16" s="1">
        <v>41</v>
      </c>
      <c r="AF16" s="1">
        <v>33</v>
      </c>
      <c r="AG16" s="1">
        <v>25</v>
      </c>
      <c r="AH16" s="1">
        <v>12</v>
      </c>
      <c r="AI16" s="1">
        <v>13</v>
      </c>
      <c r="AJ16" s="1">
        <v>27</v>
      </c>
      <c r="AK16" s="1">
        <v>15</v>
      </c>
      <c r="AL16" s="1">
        <v>12</v>
      </c>
      <c r="AM16" s="21" t="s">
        <v>35</v>
      </c>
      <c r="AN16" s="1">
        <v>98</v>
      </c>
      <c r="AO16" s="1">
        <v>54</v>
      </c>
      <c r="AP16" s="1">
        <v>44</v>
      </c>
      <c r="AQ16" s="1">
        <v>101</v>
      </c>
      <c r="AR16" s="1">
        <v>46</v>
      </c>
      <c r="AS16" s="1">
        <v>55</v>
      </c>
      <c r="AT16" s="1">
        <v>35</v>
      </c>
      <c r="AU16" s="1">
        <v>17</v>
      </c>
      <c r="AV16" s="1">
        <v>18</v>
      </c>
      <c r="AW16" s="1">
        <v>101</v>
      </c>
      <c r="AX16" s="1">
        <v>51</v>
      </c>
      <c r="AY16" s="1">
        <v>50</v>
      </c>
      <c r="AZ16" s="1">
        <v>58</v>
      </c>
      <c r="BA16" s="1">
        <v>28</v>
      </c>
      <c r="BB16" s="1">
        <v>30</v>
      </c>
      <c r="BC16" s="1">
        <v>56</v>
      </c>
      <c r="BD16" s="1">
        <v>30</v>
      </c>
      <c r="BE16" s="1">
        <v>26</v>
      </c>
      <c r="BF16" s="21" t="s">
        <v>35</v>
      </c>
      <c r="BG16" s="1">
        <v>38</v>
      </c>
      <c r="BH16" s="1">
        <v>14</v>
      </c>
      <c r="BI16" s="1">
        <v>24</v>
      </c>
      <c r="BJ16" s="1">
        <v>65</v>
      </c>
      <c r="BK16" s="1">
        <v>37</v>
      </c>
      <c r="BL16" s="1">
        <v>28</v>
      </c>
      <c r="BM16" s="1">
        <v>25</v>
      </c>
      <c r="BN16" s="1">
        <v>15</v>
      </c>
      <c r="BO16" s="1">
        <v>10</v>
      </c>
      <c r="BP16" s="1">
        <v>27</v>
      </c>
      <c r="BQ16" s="1">
        <v>18</v>
      </c>
      <c r="BR16" s="1">
        <v>9</v>
      </c>
      <c r="BS16" s="1">
        <v>39</v>
      </c>
      <c r="BT16" s="1">
        <v>24</v>
      </c>
      <c r="BU16" s="1">
        <v>15</v>
      </c>
      <c r="BV16" s="1">
        <v>0</v>
      </c>
      <c r="BW16" s="1">
        <v>0</v>
      </c>
      <c r="BX16" s="1">
        <v>0</v>
      </c>
    </row>
    <row r="17" spans="1:76" x14ac:dyDescent="0.15">
      <c r="A17" s="21" t="s">
        <v>36</v>
      </c>
      <c r="B17" s="1">
        <v>1580</v>
      </c>
      <c r="C17" s="1">
        <v>704</v>
      </c>
      <c r="D17" s="1">
        <v>876</v>
      </c>
      <c r="E17" s="1">
        <v>3</v>
      </c>
      <c r="F17" s="1">
        <v>2</v>
      </c>
      <c r="G17" s="1">
        <v>1</v>
      </c>
      <c r="H17" s="1">
        <v>41</v>
      </c>
      <c r="I17" s="1">
        <v>18</v>
      </c>
      <c r="J17" s="1">
        <v>23</v>
      </c>
      <c r="K17" s="1">
        <v>105</v>
      </c>
      <c r="L17" s="1">
        <v>44</v>
      </c>
      <c r="M17" s="1">
        <v>61</v>
      </c>
      <c r="N17" s="1">
        <v>85</v>
      </c>
      <c r="O17" s="1">
        <v>39</v>
      </c>
      <c r="P17" s="1">
        <v>46</v>
      </c>
      <c r="Q17" s="1">
        <v>113</v>
      </c>
      <c r="R17" s="1">
        <v>52</v>
      </c>
      <c r="S17" s="1">
        <v>61</v>
      </c>
      <c r="T17" s="21" t="s">
        <v>36</v>
      </c>
      <c r="U17" s="1">
        <v>73</v>
      </c>
      <c r="V17" s="1">
        <v>32</v>
      </c>
      <c r="W17" s="1">
        <v>41</v>
      </c>
      <c r="X17" s="1">
        <v>442</v>
      </c>
      <c r="Y17" s="1">
        <v>180</v>
      </c>
      <c r="Z17" s="1">
        <v>262</v>
      </c>
      <c r="AA17" s="1">
        <v>60</v>
      </c>
      <c r="AB17" s="1">
        <v>30</v>
      </c>
      <c r="AC17" s="1">
        <v>30</v>
      </c>
      <c r="AD17" s="1">
        <v>54</v>
      </c>
      <c r="AE17" s="1">
        <v>31</v>
      </c>
      <c r="AF17" s="1">
        <v>23</v>
      </c>
      <c r="AG17" s="1">
        <v>22</v>
      </c>
      <c r="AH17" s="1">
        <v>13</v>
      </c>
      <c r="AI17" s="1">
        <v>9</v>
      </c>
      <c r="AJ17" s="1">
        <v>19</v>
      </c>
      <c r="AK17" s="1">
        <v>7</v>
      </c>
      <c r="AL17" s="1">
        <v>12</v>
      </c>
      <c r="AM17" s="21" t="s">
        <v>36</v>
      </c>
      <c r="AN17" s="1">
        <v>83</v>
      </c>
      <c r="AO17" s="1">
        <v>38</v>
      </c>
      <c r="AP17" s="1">
        <v>45</v>
      </c>
      <c r="AQ17" s="1">
        <v>73</v>
      </c>
      <c r="AR17" s="1">
        <v>34</v>
      </c>
      <c r="AS17" s="1">
        <v>39</v>
      </c>
      <c r="AT17" s="1">
        <v>25</v>
      </c>
      <c r="AU17" s="1">
        <v>11</v>
      </c>
      <c r="AV17" s="1">
        <v>14</v>
      </c>
      <c r="AW17" s="1">
        <v>90</v>
      </c>
      <c r="AX17" s="1">
        <v>43</v>
      </c>
      <c r="AY17" s="1">
        <v>47</v>
      </c>
      <c r="AZ17" s="1">
        <v>50</v>
      </c>
      <c r="BA17" s="1">
        <v>29</v>
      </c>
      <c r="BB17" s="1">
        <v>21</v>
      </c>
      <c r="BC17" s="1">
        <v>60</v>
      </c>
      <c r="BD17" s="1">
        <v>21</v>
      </c>
      <c r="BE17" s="1">
        <v>39</v>
      </c>
      <c r="BF17" s="21" t="s">
        <v>36</v>
      </c>
      <c r="BG17" s="1">
        <v>51</v>
      </c>
      <c r="BH17" s="1">
        <v>17</v>
      </c>
      <c r="BI17" s="1">
        <v>34</v>
      </c>
      <c r="BJ17" s="1">
        <v>63</v>
      </c>
      <c r="BK17" s="1">
        <v>27</v>
      </c>
      <c r="BL17" s="1">
        <v>36</v>
      </c>
      <c r="BM17" s="1">
        <v>19</v>
      </c>
      <c r="BN17" s="1">
        <v>10</v>
      </c>
      <c r="BO17" s="1">
        <v>9</v>
      </c>
      <c r="BP17" s="1">
        <v>17</v>
      </c>
      <c r="BQ17" s="1">
        <v>10</v>
      </c>
      <c r="BR17" s="1">
        <v>7</v>
      </c>
      <c r="BS17" s="1">
        <v>32</v>
      </c>
      <c r="BT17" s="1">
        <v>16</v>
      </c>
      <c r="BU17" s="1">
        <v>16</v>
      </c>
      <c r="BV17" s="1">
        <v>0</v>
      </c>
      <c r="BW17" s="1">
        <v>0</v>
      </c>
      <c r="BX17" s="1">
        <v>0</v>
      </c>
    </row>
    <row r="18" spans="1:76" x14ac:dyDescent="0.15">
      <c r="A18" s="21" t="s">
        <v>37</v>
      </c>
      <c r="B18" s="1">
        <v>1019</v>
      </c>
      <c r="C18" s="1">
        <v>454</v>
      </c>
      <c r="D18" s="1">
        <v>565</v>
      </c>
      <c r="E18" s="1">
        <v>2</v>
      </c>
      <c r="F18" s="1">
        <v>1</v>
      </c>
      <c r="G18" s="1">
        <v>1</v>
      </c>
      <c r="H18" s="1">
        <v>19</v>
      </c>
      <c r="I18" s="1">
        <v>8</v>
      </c>
      <c r="J18" s="1">
        <v>11</v>
      </c>
      <c r="K18" s="1">
        <v>57</v>
      </c>
      <c r="L18" s="1">
        <v>25</v>
      </c>
      <c r="M18" s="1">
        <v>32</v>
      </c>
      <c r="N18" s="1">
        <v>45</v>
      </c>
      <c r="O18" s="1">
        <v>25</v>
      </c>
      <c r="P18" s="1">
        <v>20</v>
      </c>
      <c r="Q18" s="1">
        <v>66</v>
      </c>
      <c r="R18" s="1">
        <v>29</v>
      </c>
      <c r="S18" s="1">
        <v>37</v>
      </c>
      <c r="T18" s="21" t="s">
        <v>37</v>
      </c>
      <c r="U18" s="1">
        <v>46</v>
      </c>
      <c r="V18" s="1">
        <v>23</v>
      </c>
      <c r="W18" s="1">
        <v>23</v>
      </c>
      <c r="X18" s="1">
        <v>293</v>
      </c>
      <c r="Y18" s="1">
        <v>117</v>
      </c>
      <c r="Z18" s="1">
        <v>176</v>
      </c>
      <c r="AA18" s="1">
        <v>32</v>
      </c>
      <c r="AB18" s="1">
        <v>14</v>
      </c>
      <c r="AC18" s="1">
        <v>18</v>
      </c>
      <c r="AD18" s="1">
        <v>40</v>
      </c>
      <c r="AE18" s="1">
        <v>18</v>
      </c>
      <c r="AF18" s="1">
        <v>22</v>
      </c>
      <c r="AG18" s="1">
        <v>20</v>
      </c>
      <c r="AH18" s="1">
        <v>7</v>
      </c>
      <c r="AI18" s="1">
        <v>13</v>
      </c>
      <c r="AJ18" s="1">
        <v>19</v>
      </c>
      <c r="AK18" s="1">
        <v>6</v>
      </c>
      <c r="AL18" s="1">
        <v>13</v>
      </c>
      <c r="AM18" s="21" t="s">
        <v>37</v>
      </c>
      <c r="AN18" s="1">
        <v>46</v>
      </c>
      <c r="AO18" s="1">
        <v>19</v>
      </c>
      <c r="AP18" s="1">
        <v>27</v>
      </c>
      <c r="AQ18" s="1">
        <v>58</v>
      </c>
      <c r="AR18" s="1">
        <v>24</v>
      </c>
      <c r="AS18" s="1">
        <v>34</v>
      </c>
      <c r="AT18" s="1">
        <v>20</v>
      </c>
      <c r="AU18" s="1">
        <v>11</v>
      </c>
      <c r="AV18" s="1">
        <v>9</v>
      </c>
      <c r="AW18" s="1">
        <v>54</v>
      </c>
      <c r="AX18" s="1">
        <v>30</v>
      </c>
      <c r="AY18" s="1">
        <v>24</v>
      </c>
      <c r="AZ18" s="1">
        <v>50</v>
      </c>
      <c r="BA18" s="1">
        <v>21</v>
      </c>
      <c r="BB18" s="1">
        <v>29</v>
      </c>
      <c r="BC18" s="1">
        <v>45</v>
      </c>
      <c r="BD18" s="1">
        <v>22</v>
      </c>
      <c r="BE18" s="1">
        <v>23</v>
      </c>
      <c r="BF18" s="21" t="s">
        <v>37</v>
      </c>
      <c r="BG18" s="1">
        <v>32</v>
      </c>
      <c r="BH18" s="1">
        <v>16</v>
      </c>
      <c r="BI18" s="1">
        <v>16</v>
      </c>
      <c r="BJ18" s="1">
        <v>44</v>
      </c>
      <c r="BK18" s="1">
        <v>22</v>
      </c>
      <c r="BL18" s="1">
        <v>22</v>
      </c>
      <c r="BM18" s="1">
        <v>10</v>
      </c>
      <c r="BN18" s="1">
        <v>5</v>
      </c>
      <c r="BO18" s="1">
        <v>5</v>
      </c>
      <c r="BP18" s="1">
        <v>7</v>
      </c>
      <c r="BQ18" s="1">
        <v>3</v>
      </c>
      <c r="BR18" s="1">
        <v>4</v>
      </c>
      <c r="BS18" s="1">
        <v>14</v>
      </c>
      <c r="BT18" s="1">
        <v>8</v>
      </c>
      <c r="BU18" s="1">
        <v>6</v>
      </c>
      <c r="BV18" s="1">
        <v>0</v>
      </c>
      <c r="BW18" s="1">
        <v>0</v>
      </c>
      <c r="BX18" s="1">
        <v>0</v>
      </c>
    </row>
    <row r="19" spans="1:76" x14ac:dyDescent="0.15">
      <c r="A19" s="21" t="s">
        <v>38</v>
      </c>
      <c r="B19" s="1">
        <v>834</v>
      </c>
      <c r="C19" s="1">
        <v>332</v>
      </c>
      <c r="D19" s="1">
        <v>502</v>
      </c>
      <c r="E19" s="1">
        <v>1</v>
      </c>
      <c r="F19" s="1">
        <v>0</v>
      </c>
      <c r="G19" s="1">
        <v>1</v>
      </c>
      <c r="H19" s="1">
        <v>15</v>
      </c>
      <c r="I19" s="1">
        <v>6</v>
      </c>
      <c r="J19" s="1">
        <v>9</v>
      </c>
      <c r="K19" s="1">
        <v>41</v>
      </c>
      <c r="L19" s="1">
        <v>11</v>
      </c>
      <c r="M19" s="1">
        <v>30</v>
      </c>
      <c r="N19" s="1">
        <v>33</v>
      </c>
      <c r="O19" s="1">
        <v>14</v>
      </c>
      <c r="P19" s="1">
        <v>19</v>
      </c>
      <c r="Q19" s="1">
        <v>47</v>
      </c>
      <c r="R19" s="1">
        <v>23</v>
      </c>
      <c r="S19" s="1">
        <v>24</v>
      </c>
      <c r="T19" s="21" t="s">
        <v>38</v>
      </c>
      <c r="U19" s="1">
        <v>33</v>
      </c>
      <c r="V19" s="1">
        <v>16</v>
      </c>
      <c r="W19" s="1">
        <v>17</v>
      </c>
      <c r="X19" s="1">
        <v>229</v>
      </c>
      <c r="Y19" s="1">
        <v>92</v>
      </c>
      <c r="Z19" s="1">
        <v>137</v>
      </c>
      <c r="AA19" s="1">
        <v>29</v>
      </c>
      <c r="AB19" s="1">
        <v>13</v>
      </c>
      <c r="AC19" s="1">
        <v>16</v>
      </c>
      <c r="AD19" s="1">
        <v>31</v>
      </c>
      <c r="AE19" s="1">
        <v>12</v>
      </c>
      <c r="AF19" s="1">
        <v>19</v>
      </c>
      <c r="AG19" s="1">
        <v>16</v>
      </c>
      <c r="AH19" s="1">
        <v>4</v>
      </c>
      <c r="AI19" s="1">
        <v>12</v>
      </c>
      <c r="AJ19" s="1">
        <v>17</v>
      </c>
      <c r="AK19" s="1">
        <v>10</v>
      </c>
      <c r="AL19" s="1">
        <v>7</v>
      </c>
      <c r="AM19" s="21" t="s">
        <v>38</v>
      </c>
      <c r="AN19" s="1">
        <v>50</v>
      </c>
      <c r="AO19" s="1">
        <v>16</v>
      </c>
      <c r="AP19" s="1">
        <v>34</v>
      </c>
      <c r="AQ19" s="1">
        <v>56</v>
      </c>
      <c r="AR19" s="1">
        <v>22</v>
      </c>
      <c r="AS19" s="1">
        <v>34</v>
      </c>
      <c r="AT19" s="1">
        <v>22</v>
      </c>
      <c r="AU19" s="1">
        <v>9</v>
      </c>
      <c r="AV19" s="1">
        <v>13</v>
      </c>
      <c r="AW19" s="1">
        <v>38</v>
      </c>
      <c r="AX19" s="1">
        <v>17</v>
      </c>
      <c r="AY19" s="1">
        <v>21</v>
      </c>
      <c r="AZ19" s="1">
        <v>35</v>
      </c>
      <c r="BA19" s="1">
        <v>14</v>
      </c>
      <c r="BB19" s="1">
        <v>21</v>
      </c>
      <c r="BC19" s="1">
        <v>54</v>
      </c>
      <c r="BD19" s="1">
        <v>19</v>
      </c>
      <c r="BE19" s="1">
        <v>35</v>
      </c>
      <c r="BF19" s="21" t="s">
        <v>38</v>
      </c>
      <c r="BG19" s="1">
        <v>24</v>
      </c>
      <c r="BH19" s="1">
        <v>7</v>
      </c>
      <c r="BI19" s="1">
        <v>17</v>
      </c>
      <c r="BJ19" s="1">
        <v>37</v>
      </c>
      <c r="BK19" s="1">
        <v>16</v>
      </c>
      <c r="BL19" s="1">
        <v>21</v>
      </c>
      <c r="BM19" s="1">
        <v>7</v>
      </c>
      <c r="BN19" s="1">
        <v>2</v>
      </c>
      <c r="BO19" s="1">
        <v>5</v>
      </c>
      <c r="BP19" s="1">
        <v>4</v>
      </c>
      <c r="BQ19" s="1">
        <v>3</v>
      </c>
      <c r="BR19" s="1">
        <v>1</v>
      </c>
      <c r="BS19" s="1">
        <v>15</v>
      </c>
      <c r="BT19" s="1">
        <v>6</v>
      </c>
      <c r="BU19" s="1">
        <v>9</v>
      </c>
      <c r="BV19" s="1">
        <v>0</v>
      </c>
      <c r="BW19" s="1">
        <v>0</v>
      </c>
      <c r="BX19" s="1">
        <v>0</v>
      </c>
    </row>
    <row r="20" spans="1:76" x14ac:dyDescent="0.15">
      <c r="A20" s="21" t="s">
        <v>39</v>
      </c>
      <c r="B20" s="1">
        <v>614</v>
      </c>
      <c r="C20" s="1">
        <v>248</v>
      </c>
      <c r="D20" s="1">
        <v>366</v>
      </c>
      <c r="E20" s="1">
        <v>1</v>
      </c>
      <c r="F20" s="1">
        <v>0</v>
      </c>
      <c r="G20" s="1">
        <v>1</v>
      </c>
      <c r="H20" s="1">
        <v>13</v>
      </c>
      <c r="I20" s="1">
        <v>4</v>
      </c>
      <c r="J20" s="1">
        <v>9</v>
      </c>
      <c r="K20" s="1">
        <v>19</v>
      </c>
      <c r="L20" s="1">
        <v>10</v>
      </c>
      <c r="M20" s="1">
        <v>9</v>
      </c>
      <c r="N20" s="1">
        <v>23</v>
      </c>
      <c r="O20" s="1">
        <v>11</v>
      </c>
      <c r="P20" s="1">
        <v>12</v>
      </c>
      <c r="Q20" s="1">
        <v>45</v>
      </c>
      <c r="R20" s="1">
        <v>17</v>
      </c>
      <c r="S20" s="1">
        <v>28</v>
      </c>
      <c r="T20" s="21" t="s">
        <v>39</v>
      </c>
      <c r="U20" s="1">
        <v>24</v>
      </c>
      <c r="V20" s="1">
        <v>7</v>
      </c>
      <c r="W20" s="1">
        <v>17</v>
      </c>
      <c r="X20" s="1">
        <v>166</v>
      </c>
      <c r="Y20" s="1">
        <v>68</v>
      </c>
      <c r="Z20" s="1">
        <v>98</v>
      </c>
      <c r="AA20" s="1">
        <v>11</v>
      </c>
      <c r="AB20" s="1">
        <v>4</v>
      </c>
      <c r="AC20" s="1">
        <v>7</v>
      </c>
      <c r="AD20" s="1">
        <v>36</v>
      </c>
      <c r="AE20" s="1">
        <v>15</v>
      </c>
      <c r="AF20" s="1">
        <v>21</v>
      </c>
      <c r="AG20" s="1">
        <v>10</v>
      </c>
      <c r="AH20" s="1">
        <v>7</v>
      </c>
      <c r="AI20" s="1">
        <v>3</v>
      </c>
      <c r="AJ20" s="1">
        <v>5</v>
      </c>
      <c r="AK20" s="1">
        <v>2</v>
      </c>
      <c r="AL20" s="1">
        <v>3</v>
      </c>
      <c r="AM20" s="21" t="s">
        <v>39</v>
      </c>
      <c r="AN20" s="1">
        <v>32</v>
      </c>
      <c r="AO20" s="1">
        <v>13</v>
      </c>
      <c r="AP20" s="1">
        <v>19</v>
      </c>
      <c r="AQ20" s="1">
        <v>46</v>
      </c>
      <c r="AR20" s="1">
        <v>20</v>
      </c>
      <c r="AS20" s="1">
        <v>26</v>
      </c>
      <c r="AT20" s="1">
        <v>13</v>
      </c>
      <c r="AU20" s="1">
        <v>5</v>
      </c>
      <c r="AV20" s="1">
        <v>8</v>
      </c>
      <c r="AW20" s="1">
        <v>21</v>
      </c>
      <c r="AX20" s="1">
        <v>6</v>
      </c>
      <c r="AY20" s="1">
        <v>15</v>
      </c>
      <c r="AZ20" s="1">
        <v>43</v>
      </c>
      <c r="BA20" s="1">
        <v>16</v>
      </c>
      <c r="BB20" s="1">
        <v>27</v>
      </c>
      <c r="BC20" s="1">
        <v>37</v>
      </c>
      <c r="BD20" s="1">
        <v>17</v>
      </c>
      <c r="BE20" s="1">
        <v>20</v>
      </c>
      <c r="BF20" s="21" t="s">
        <v>39</v>
      </c>
      <c r="BG20" s="1">
        <v>17</v>
      </c>
      <c r="BH20" s="1">
        <v>6</v>
      </c>
      <c r="BI20" s="1">
        <v>11</v>
      </c>
      <c r="BJ20" s="1">
        <v>31</v>
      </c>
      <c r="BK20" s="1">
        <v>10</v>
      </c>
      <c r="BL20" s="1">
        <v>21</v>
      </c>
      <c r="BM20" s="1">
        <v>8</v>
      </c>
      <c r="BN20" s="1">
        <v>6</v>
      </c>
      <c r="BO20" s="1">
        <v>2</v>
      </c>
      <c r="BP20" s="1">
        <v>3</v>
      </c>
      <c r="BQ20" s="1">
        <v>0</v>
      </c>
      <c r="BR20" s="1">
        <v>3</v>
      </c>
      <c r="BS20" s="1">
        <v>10</v>
      </c>
      <c r="BT20" s="1">
        <v>4</v>
      </c>
      <c r="BU20" s="1">
        <v>6</v>
      </c>
      <c r="BV20" s="1">
        <v>0</v>
      </c>
      <c r="BW20" s="1">
        <v>0</v>
      </c>
      <c r="BX20" s="1">
        <v>0</v>
      </c>
    </row>
    <row r="21" spans="1:76" x14ac:dyDescent="0.15">
      <c r="A21" s="21" t="s">
        <v>40</v>
      </c>
      <c r="B21" s="9">
        <v>23.3</v>
      </c>
      <c r="C21" s="9">
        <v>22.6</v>
      </c>
      <c r="D21" s="9">
        <v>23.9</v>
      </c>
      <c r="E21" s="9">
        <v>21.3</v>
      </c>
      <c r="F21" s="9">
        <v>22.5</v>
      </c>
      <c r="G21" s="9">
        <v>20</v>
      </c>
      <c r="H21" s="9">
        <v>21.4</v>
      </c>
      <c r="I21" s="9">
        <v>20.7</v>
      </c>
      <c r="J21" s="9">
        <v>22</v>
      </c>
      <c r="K21" s="9">
        <v>21.8</v>
      </c>
      <c r="L21" s="9">
        <v>20.5</v>
      </c>
      <c r="M21" s="9">
        <v>23.1</v>
      </c>
      <c r="N21" s="9">
        <v>22.5</v>
      </c>
      <c r="O21" s="9">
        <v>22.3</v>
      </c>
      <c r="P21" s="9">
        <v>22.7</v>
      </c>
      <c r="Q21" s="9">
        <v>21.8</v>
      </c>
      <c r="R21" s="9">
        <v>21.2</v>
      </c>
      <c r="S21" s="9">
        <v>22.3</v>
      </c>
      <c r="T21" s="21" t="s">
        <v>40</v>
      </c>
      <c r="U21" s="9">
        <v>22.4</v>
      </c>
      <c r="V21" s="9">
        <v>21.5</v>
      </c>
      <c r="W21" s="9">
        <v>23.3</v>
      </c>
      <c r="X21" s="9">
        <v>22.9</v>
      </c>
      <c r="Y21" s="9">
        <v>22.3</v>
      </c>
      <c r="Z21" s="9">
        <v>23.5</v>
      </c>
      <c r="AA21" s="9">
        <v>24.3</v>
      </c>
      <c r="AB21" s="9">
        <v>23.7</v>
      </c>
      <c r="AC21" s="9">
        <v>24.9</v>
      </c>
      <c r="AD21" s="9">
        <v>22.7</v>
      </c>
      <c r="AE21" s="9">
        <v>22.7</v>
      </c>
      <c r="AF21" s="9">
        <v>22.7</v>
      </c>
      <c r="AG21" s="9">
        <v>23.9</v>
      </c>
      <c r="AH21" s="9">
        <v>22.7</v>
      </c>
      <c r="AI21" s="9">
        <v>25</v>
      </c>
      <c r="AJ21" s="9">
        <v>23.9</v>
      </c>
      <c r="AK21" s="9">
        <v>22.9</v>
      </c>
      <c r="AL21" s="9">
        <v>24.9</v>
      </c>
      <c r="AM21" s="21" t="s">
        <v>40</v>
      </c>
      <c r="AN21" s="9">
        <v>24.9</v>
      </c>
      <c r="AO21" s="9">
        <v>24.1</v>
      </c>
      <c r="AP21" s="9">
        <v>25.7</v>
      </c>
      <c r="AQ21" s="9">
        <v>24.4</v>
      </c>
      <c r="AR21" s="9">
        <v>23.3</v>
      </c>
      <c r="AS21" s="9">
        <v>25.6</v>
      </c>
      <c r="AT21" s="9">
        <v>24.2</v>
      </c>
      <c r="AU21" s="9">
        <v>23.2</v>
      </c>
      <c r="AV21" s="9">
        <v>25.2</v>
      </c>
      <c r="AW21" s="9">
        <v>24.6</v>
      </c>
      <c r="AX21" s="9">
        <v>24.4</v>
      </c>
      <c r="AY21" s="9">
        <v>24.8</v>
      </c>
      <c r="AZ21" s="9">
        <v>25.7</v>
      </c>
      <c r="BA21" s="9">
        <v>24.8</v>
      </c>
      <c r="BB21" s="9">
        <v>26.6</v>
      </c>
      <c r="BC21" s="9">
        <v>26.6</v>
      </c>
      <c r="BD21" s="9">
        <v>25.1</v>
      </c>
      <c r="BE21" s="9">
        <v>28</v>
      </c>
      <c r="BF21" s="21" t="s">
        <v>40</v>
      </c>
      <c r="BG21" s="9">
        <v>26.5</v>
      </c>
      <c r="BH21" s="9">
        <v>24.8</v>
      </c>
      <c r="BI21" s="9">
        <v>27.9</v>
      </c>
      <c r="BJ21" s="9">
        <v>29.9</v>
      </c>
      <c r="BK21" s="9">
        <v>27.8</v>
      </c>
      <c r="BL21" s="9">
        <v>32</v>
      </c>
      <c r="BM21" s="9">
        <v>22.2</v>
      </c>
      <c r="BN21" s="9">
        <v>22.9</v>
      </c>
      <c r="BO21" s="9">
        <v>21.5</v>
      </c>
      <c r="BP21" s="9">
        <v>21.1</v>
      </c>
      <c r="BQ21" s="9">
        <v>21.1</v>
      </c>
      <c r="BR21" s="9">
        <v>21</v>
      </c>
      <c r="BS21" s="9">
        <v>21.6</v>
      </c>
      <c r="BT21" s="9">
        <v>22.1</v>
      </c>
      <c r="BU21" s="9">
        <v>21.2</v>
      </c>
      <c r="BV21" s="9">
        <v>17</v>
      </c>
      <c r="BW21" s="9">
        <v>19.100000000000001</v>
      </c>
      <c r="BX21" s="9">
        <v>15.2</v>
      </c>
    </row>
    <row r="23" spans="1:76" x14ac:dyDescent="0.15">
      <c r="A23" s="21" t="s">
        <v>216</v>
      </c>
      <c r="B23" s="1">
        <v>49870</v>
      </c>
      <c r="C23" s="1">
        <v>25135</v>
      </c>
      <c r="D23" s="1">
        <v>24735</v>
      </c>
      <c r="E23" s="1">
        <v>241</v>
      </c>
      <c r="F23" s="1">
        <v>116</v>
      </c>
      <c r="G23" s="1">
        <v>125</v>
      </c>
      <c r="H23" s="1">
        <v>1270</v>
      </c>
      <c r="I23" s="1">
        <v>635</v>
      </c>
      <c r="J23" s="1">
        <v>635</v>
      </c>
      <c r="K23" s="1">
        <v>2663</v>
      </c>
      <c r="L23" s="1">
        <v>1373</v>
      </c>
      <c r="M23" s="1">
        <v>1290</v>
      </c>
      <c r="N23" s="1">
        <v>1972</v>
      </c>
      <c r="O23" s="1">
        <v>964</v>
      </c>
      <c r="P23" s="1">
        <v>1008</v>
      </c>
      <c r="Q23" s="1">
        <v>3770</v>
      </c>
      <c r="R23" s="1">
        <v>1908</v>
      </c>
      <c r="S23" s="1">
        <v>1862</v>
      </c>
      <c r="T23" s="21" t="s">
        <v>216</v>
      </c>
      <c r="U23" s="1">
        <v>2498</v>
      </c>
      <c r="V23" s="1">
        <v>1275</v>
      </c>
      <c r="W23" s="1">
        <v>1223</v>
      </c>
      <c r="X23" s="1">
        <v>17810</v>
      </c>
      <c r="Y23" s="1">
        <v>8926</v>
      </c>
      <c r="Z23" s="1">
        <v>8884</v>
      </c>
      <c r="AA23" s="1">
        <v>1421</v>
      </c>
      <c r="AB23" s="1">
        <v>704</v>
      </c>
      <c r="AC23" s="1">
        <v>717</v>
      </c>
      <c r="AD23" s="1">
        <v>2248</v>
      </c>
      <c r="AE23" s="1">
        <v>1097</v>
      </c>
      <c r="AF23" s="1">
        <v>1151</v>
      </c>
      <c r="AG23" s="1">
        <v>657</v>
      </c>
      <c r="AH23" s="1">
        <v>322</v>
      </c>
      <c r="AI23" s="1">
        <v>335</v>
      </c>
      <c r="AJ23" s="1">
        <v>659</v>
      </c>
      <c r="AK23" s="1">
        <v>335</v>
      </c>
      <c r="AL23" s="1">
        <v>324</v>
      </c>
      <c r="AM23" s="21" t="s">
        <v>216</v>
      </c>
      <c r="AN23" s="1">
        <v>1835</v>
      </c>
      <c r="AO23" s="1">
        <v>918</v>
      </c>
      <c r="AP23" s="1">
        <v>917</v>
      </c>
      <c r="AQ23" s="1">
        <v>2100</v>
      </c>
      <c r="AR23" s="1">
        <v>1096</v>
      </c>
      <c r="AS23" s="1">
        <v>1004</v>
      </c>
      <c r="AT23" s="1">
        <v>867</v>
      </c>
      <c r="AU23" s="1">
        <v>459</v>
      </c>
      <c r="AV23" s="1">
        <v>408</v>
      </c>
      <c r="AW23" s="1">
        <v>1992</v>
      </c>
      <c r="AX23" s="1">
        <v>972</v>
      </c>
      <c r="AY23" s="1">
        <v>1020</v>
      </c>
      <c r="AZ23" s="1">
        <v>1316</v>
      </c>
      <c r="BA23" s="1">
        <v>673</v>
      </c>
      <c r="BB23" s="1">
        <v>643</v>
      </c>
      <c r="BC23" s="1">
        <v>1358</v>
      </c>
      <c r="BD23" s="1">
        <v>701</v>
      </c>
      <c r="BE23" s="1">
        <v>657</v>
      </c>
      <c r="BF23" s="21" t="s">
        <v>216</v>
      </c>
      <c r="BG23" s="1">
        <v>824</v>
      </c>
      <c r="BH23" s="1">
        <v>377</v>
      </c>
      <c r="BI23" s="1">
        <v>447</v>
      </c>
      <c r="BJ23" s="1">
        <v>813</v>
      </c>
      <c r="BK23" s="1">
        <v>436</v>
      </c>
      <c r="BL23" s="1">
        <v>377</v>
      </c>
      <c r="BM23" s="1">
        <v>691</v>
      </c>
      <c r="BN23" s="1">
        <v>342</v>
      </c>
      <c r="BO23" s="1">
        <v>349</v>
      </c>
      <c r="BP23" s="1">
        <v>972</v>
      </c>
      <c r="BQ23" s="1">
        <v>533</v>
      </c>
      <c r="BR23" s="1">
        <v>439</v>
      </c>
      <c r="BS23" s="1">
        <v>1857</v>
      </c>
      <c r="BT23" s="1">
        <v>957</v>
      </c>
      <c r="BU23" s="1">
        <v>900</v>
      </c>
      <c r="BV23" s="1">
        <v>36</v>
      </c>
      <c r="BW23" s="1">
        <v>16</v>
      </c>
      <c r="BX23" s="1">
        <v>20</v>
      </c>
    </row>
    <row r="24" spans="1:76" x14ac:dyDescent="0.15">
      <c r="A24" s="21" t="s">
        <v>26</v>
      </c>
      <c r="B24" s="1">
        <v>11321</v>
      </c>
      <c r="C24" s="1">
        <v>5821</v>
      </c>
      <c r="D24" s="1">
        <v>5500</v>
      </c>
      <c r="E24" s="1">
        <v>52</v>
      </c>
      <c r="F24" s="1">
        <v>25</v>
      </c>
      <c r="G24" s="1">
        <v>27</v>
      </c>
      <c r="H24" s="1">
        <v>333</v>
      </c>
      <c r="I24" s="1">
        <v>169</v>
      </c>
      <c r="J24" s="1">
        <v>164</v>
      </c>
      <c r="K24" s="1">
        <v>727</v>
      </c>
      <c r="L24" s="1">
        <v>385</v>
      </c>
      <c r="M24" s="1">
        <v>342</v>
      </c>
      <c r="N24" s="1">
        <v>501</v>
      </c>
      <c r="O24" s="1">
        <v>249</v>
      </c>
      <c r="P24" s="1">
        <v>252</v>
      </c>
      <c r="Q24" s="1">
        <v>849</v>
      </c>
      <c r="R24" s="1">
        <v>444</v>
      </c>
      <c r="S24" s="1">
        <v>405</v>
      </c>
      <c r="T24" s="21" t="s">
        <v>26</v>
      </c>
      <c r="U24" s="1">
        <v>592</v>
      </c>
      <c r="V24" s="1">
        <v>302</v>
      </c>
      <c r="W24" s="1">
        <v>290</v>
      </c>
      <c r="X24" s="1">
        <v>3763</v>
      </c>
      <c r="Y24" s="1">
        <v>1921</v>
      </c>
      <c r="Z24" s="1">
        <v>1842</v>
      </c>
      <c r="AA24" s="1">
        <v>324</v>
      </c>
      <c r="AB24" s="1">
        <v>172</v>
      </c>
      <c r="AC24" s="1">
        <v>152</v>
      </c>
      <c r="AD24" s="1">
        <v>505</v>
      </c>
      <c r="AE24" s="1">
        <v>252</v>
      </c>
      <c r="AF24" s="1">
        <v>253</v>
      </c>
      <c r="AG24" s="1">
        <v>182</v>
      </c>
      <c r="AH24" s="1">
        <v>97</v>
      </c>
      <c r="AI24" s="1">
        <v>85</v>
      </c>
      <c r="AJ24" s="1">
        <v>156</v>
      </c>
      <c r="AK24" s="1">
        <v>86</v>
      </c>
      <c r="AL24" s="1">
        <v>70</v>
      </c>
      <c r="AM24" s="21" t="s">
        <v>26</v>
      </c>
      <c r="AN24" s="1">
        <v>411</v>
      </c>
      <c r="AO24" s="1">
        <v>218</v>
      </c>
      <c r="AP24" s="1">
        <v>193</v>
      </c>
      <c r="AQ24" s="1">
        <v>531</v>
      </c>
      <c r="AR24" s="1">
        <v>277</v>
      </c>
      <c r="AS24" s="1">
        <v>254</v>
      </c>
      <c r="AT24" s="1">
        <v>214</v>
      </c>
      <c r="AU24" s="1">
        <v>119</v>
      </c>
      <c r="AV24" s="1">
        <v>95</v>
      </c>
      <c r="AW24" s="1">
        <v>365</v>
      </c>
      <c r="AX24" s="1">
        <v>191</v>
      </c>
      <c r="AY24" s="1">
        <v>174</v>
      </c>
      <c r="AZ24" s="1">
        <v>312</v>
      </c>
      <c r="BA24" s="1">
        <v>162</v>
      </c>
      <c r="BB24" s="1">
        <v>150</v>
      </c>
      <c r="BC24" s="1">
        <v>289</v>
      </c>
      <c r="BD24" s="1">
        <v>145</v>
      </c>
      <c r="BE24" s="1">
        <v>144</v>
      </c>
      <c r="BF24" s="21" t="s">
        <v>26</v>
      </c>
      <c r="BG24" s="1">
        <v>204</v>
      </c>
      <c r="BH24" s="1">
        <v>92</v>
      </c>
      <c r="BI24" s="1">
        <v>112</v>
      </c>
      <c r="BJ24" s="1">
        <v>159</v>
      </c>
      <c r="BK24" s="1">
        <v>87</v>
      </c>
      <c r="BL24" s="1">
        <v>72</v>
      </c>
      <c r="BM24" s="1">
        <v>157</v>
      </c>
      <c r="BN24" s="1">
        <v>73</v>
      </c>
      <c r="BO24" s="1">
        <v>84</v>
      </c>
      <c r="BP24" s="1">
        <v>247</v>
      </c>
      <c r="BQ24" s="1">
        <v>133</v>
      </c>
      <c r="BR24" s="1">
        <v>114</v>
      </c>
      <c r="BS24" s="1">
        <v>435</v>
      </c>
      <c r="BT24" s="1">
        <v>216</v>
      </c>
      <c r="BU24" s="1">
        <v>219</v>
      </c>
      <c r="BV24" s="1">
        <v>13</v>
      </c>
      <c r="BW24" s="1">
        <v>6</v>
      </c>
      <c r="BX24" s="1">
        <v>7</v>
      </c>
    </row>
    <row r="25" spans="1:76" x14ac:dyDescent="0.15">
      <c r="A25" s="21" t="s">
        <v>199</v>
      </c>
      <c r="B25" s="1">
        <v>9165</v>
      </c>
      <c r="C25" s="1">
        <v>4612</v>
      </c>
      <c r="D25" s="1">
        <v>4553</v>
      </c>
      <c r="E25" s="1">
        <v>50</v>
      </c>
      <c r="F25" s="1">
        <v>21</v>
      </c>
      <c r="G25" s="1">
        <v>29</v>
      </c>
      <c r="H25" s="1">
        <v>276</v>
      </c>
      <c r="I25" s="1">
        <v>136</v>
      </c>
      <c r="J25" s="1">
        <v>140</v>
      </c>
      <c r="K25" s="1">
        <v>606</v>
      </c>
      <c r="L25" s="1">
        <v>300</v>
      </c>
      <c r="M25" s="1">
        <v>306</v>
      </c>
      <c r="N25" s="1">
        <v>389</v>
      </c>
      <c r="O25" s="1">
        <v>176</v>
      </c>
      <c r="P25" s="1">
        <v>213</v>
      </c>
      <c r="Q25" s="1">
        <v>640</v>
      </c>
      <c r="R25" s="1">
        <v>331</v>
      </c>
      <c r="S25" s="1">
        <v>309</v>
      </c>
      <c r="T25" s="21" t="s">
        <v>199</v>
      </c>
      <c r="U25" s="1">
        <v>496</v>
      </c>
      <c r="V25" s="1">
        <v>261</v>
      </c>
      <c r="W25" s="1">
        <v>235</v>
      </c>
      <c r="X25" s="1">
        <v>3035</v>
      </c>
      <c r="Y25" s="1">
        <v>1533</v>
      </c>
      <c r="Z25" s="1">
        <v>1502</v>
      </c>
      <c r="AA25" s="1">
        <v>253</v>
      </c>
      <c r="AB25" s="1">
        <v>114</v>
      </c>
      <c r="AC25" s="1">
        <v>139</v>
      </c>
      <c r="AD25" s="1">
        <v>410</v>
      </c>
      <c r="AE25" s="1">
        <v>199</v>
      </c>
      <c r="AF25" s="1">
        <v>211</v>
      </c>
      <c r="AG25" s="1">
        <v>121</v>
      </c>
      <c r="AH25" s="1">
        <v>65</v>
      </c>
      <c r="AI25" s="1">
        <v>56</v>
      </c>
      <c r="AJ25" s="1">
        <v>122</v>
      </c>
      <c r="AK25" s="1">
        <v>65</v>
      </c>
      <c r="AL25" s="1">
        <v>57</v>
      </c>
      <c r="AM25" s="21" t="s">
        <v>199</v>
      </c>
      <c r="AN25" s="1">
        <v>362</v>
      </c>
      <c r="AO25" s="1">
        <v>178</v>
      </c>
      <c r="AP25" s="1">
        <v>184</v>
      </c>
      <c r="AQ25" s="1">
        <v>446</v>
      </c>
      <c r="AR25" s="1">
        <v>246</v>
      </c>
      <c r="AS25" s="1">
        <v>200</v>
      </c>
      <c r="AT25" s="1">
        <v>156</v>
      </c>
      <c r="AU25" s="1">
        <v>75</v>
      </c>
      <c r="AV25" s="1">
        <v>81</v>
      </c>
      <c r="AW25" s="1">
        <v>294</v>
      </c>
      <c r="AX25" s="1">
        <v>132</v>
      </c>
      <c r="AY25" s="1">
        <v>162</v>
      </c>
      <c r="AZ25" s="1">
        <v>265</v>
      </c>
      <c r="BA25" s="1">
        <v>137</v>
      </c>
      <c r="BB25" s="1">
        <v>128</v>
      </c>
      <c r="BC25" s="1">
        <v>254</v>
      </c>
      <c r="BD25" s="1">
        <v>125</v>
      </c>
      <c r="BE25" s="1">
        <v>129</v>
      </c>
      <c r="BF25" s="21" t="s">
        <v>199</v>
      </c>
      <c r="BG25" s="1">
        <v>150</v>
      </c>
      <c r="BH25" s="1">
        <v>80</v>
      </c>
      <c r="BI25" s="1">
        <v>70</v>
      </c>
      <c r="BJ25" s="1">
        <v>153</v>
      </c>
      <c r="BK25" s="1">
        <v>89</v>
      </c>
      <c r="BL25" s="1">
        <v>64</v>
      </c>
      <c r="BM25" s="1">
        <v>133</v>
      </c>
      <c r="BN25" s="1">
        <v>62</v>
      </c>
      <c r="BO25" s="1">
        <v>71</v>
      </c>
      <c r="BP25" s="1">
        <v>191</v>
      </c>
      <c r="BQ25" s="1">
        <v>105</v>
      </c>
      <c r="BR25" s="1">
        <v>86</v>
      </c>
      <c r="BS25" s="1">
        <v>355</v>
      </c>
      <c r="BT25" s="1">
        <v>179</v>
      </c>
      <c r="BU25" s="1">
        <v>176</v>
      </c>
      <c r="BV25" s="1">
        <v>8</v>
      </c>
      <c r="BW25" s="1">
        <v>3</v>
      </c>
      <c r="BX25" s="1">
        <v>5</v>
      </c>
    </row>
    <row r="26" spans="1:76" x14ac:dyDescent="0.15">
      <c r="A26" s="21" t="s">
        <v>200</v>
      </c>
      <c r="B26" s="1">
        <v>7232</v>
      </c>
      <c r="C26" s="1">
        <v>3712</v>
      </c>
      <c r="D26" s="1">
        <v>3520</v>
      </c>
      <c r="E26" s="1">
        <v>20</v>
      </c>
      <c r="F26" s="1">
        <v>11</v>
      </c>
      <c r="G26" s="1">
        <v>9</v>
      </c>
      <c r="H26" s="1">
        <v>194</v>
      </c>
      <c r="I26" s="1">
        <v>96</v>
      </c>
      <c r="J26" s="1">
        <v>98</v>
      </c>
      <c r="K26" s="1">
        <v>377</v>
      </c>
      <c r="L26" s="1">
        <v>219</v>
      </c>
      <c r="M26" s="1">
        <v>158</v>
      </c>
      <c r="N26" s="1">
        <v>309</v>
      </c>
      <c r="O26" s="1">
        <v>158</v>
      </c>
      <c r="P26" s="1">
        <v>151</v>
      </c>
      <c r="Q26" s="1">
        <v>743</v>
      </c>
      <c r="R26" s="1">
        <v>373</v>
      </c>
      <c r="S26" s="1">
        <v>370</v>
      </c>
      <c r="T26" s="21" t="s">
        <v>200</v>
      </c>
      <c r="U26" s="1">
        <v>356</v>
      </c>
      <c r="V26" s="1">
        <v>188</v>
      </c>
      <c r="W26" s="1">
        <v>168</v>
      </c>
      <c r="X26" s="1">
        <v>2446</v>
      </c>
      <c r="Y26" s="1">
        <v>1289</v>
      </c>
      <c r="Z26" s="1">
        <v>1157</v>
      </c>
      <c r="AA26" s="1">
        <v>219</v>
      </c>
      <c r="AB26" s="1">
        <v>113</v>
      </c>
      <c r="AC26" s="1">
        <v>106</v>
      </c>
      <c r="AD26" s="1">
        <v>335</v>
      </c>
      <c r="AE26" s="1">
        <v>142</v>
      </c>
      <c r="AF26" s="1">
        <v>193</v>
      </c>
      <c r="AG26" s="1">
        <v>92</v>
      </c>
      <c r="AH26" s="1">
        <v>36</v>
      </c>
      <c r="AI26" s="1">
        <v>56</v>
      </c>
      <c r="AJ26" s="1">
        <v>99</v>
      </c>
      <c r="AK26" s="1">
        <v>53</v>
      </c>
      <c r="AL26" s="1">
        <v>46</v>
      </c>
      <c r="AM26" s="21" t="s">
        <v>200</v>
      </c>
      <c r="AN26" s="1">
        <v>291</v>
      </c>
      <c r="AO26" s="1">
        <v>140</v>
      </c>
      <c r="AP26" s="1">
        <v>151</v>
      </c>
      <c r="AQ26" s="1">
        <v>272</v>
      </c>
      <c r="AR26" s="1">
        <v>140</v>
      </c>
      <c r="AS26" s="1">
        <v>132</v>
      </c>
      <c r="AT26" s="1">
        <v>110</v>
      </c>
      <c r="AU26" s="1">
        <v>66</v>
      </c>
      <c r="AV26" s="1">
        <v>44</v>
      </c>
      <c r="AW26" s="1">
        <v>332</v>
      </c>
      <c r="AX26" s="1">
        <v>157</v>
      </c>
      <c r="AY26" s="1">
        <v>175</v>
      </c>
      <c r="AZ26" s="1">
        <v>188</v>
      </c>
      <c r="BA26" s="1">
        <v>105</v>
      </c>
      <c r="BB26" s="1">
        <v>83</v>
      </c>
      <c r="BC26" s="1">
        <v>162</v>
      </c>
      <c r="BD26" s="1">
        <v>91</v>
      </c>
      <c r="BE26" s="1">
        <v>71</v>
      </c>
      <c r="BF26" s="21" t="s">
        <v>200</v>
      </c>
      <c r="BG26" s="1">
        <v>90</v>
      </c>
      <c r="BH26" s="1">
        <v>38</v>
      </c>
      <c r="BI26" s="1">
        <v>52</v>
      </c>
      <c r="BJ26" s="1">
        <v>105</v>
      </c>
      <c r="BK26" s="1">
        <v>57</v>
      </c>
      <c r="BL26" s="1">
        <v>48</v>
      </c>
      <c r="BM26" s="1">
        <v>112</v>
      </c>
      <c r="BN26" s="1">
        <v>56</v>
      </c>
      <c r="BO26" s="1">
        <v>56</v>
      </c>
      <c r="BP26" s="1">
        <v>132</v>
      </c>
      <c r="BQ26" s="1">
        <v>68</v>
      </c>
      <c r="BR26" s="1">
        <v>64</v>
      </c>
      <c r="BS26" s="1">
        <v>244</v>
      </c>
      <c r="BT26" s="1">
        <v>115</v>
      </c>
      <c r="BU26" s="1">
        <v>129</v>
      </c>
      <c r="BV26" s="1">
        <v>4</v>
      </c>
      <c r="BW26" s="1">
        <v>1</v>
      </c>
      <c r="BX26" s="1">
        <v>3</v>
      </c>
    </row>
    <row r="27" spans="1:76" x14ac:dyDescent="0.15">
      <c r="A27" s="21" t="s">
        <v>27</v>
      </c>
      <c r="B27" s="1">
        <v>5504</v>
      </c>
      <c r="C27" s="1">
        <v>2784</v>
      </c>
      <c r="D27" s="1">
        <v>2720</v>
      </c>
      <c r="E27" s="1">
        <v>13</v>
      </c>
      <c r="F27" s="1">
        <v>8</v>
      </c>
      <c r="G27" s="1">
        <v>5</v>
      </c>
      <c r="H27" s="1">
        <v>89</v>
      </c>
      <c r="I27" s="1">
        <v>38</v>
      </c>
      <c r="J27" s="1">
        <v>51</v>
      </c>
      <c r="K27" s="1">
        <v>205</v>
      </c>
      <c r="L27" s="1">
        <v>106</v>
      </c>
      <c r="M27" s="1">
        <v>99</v>
      </c>
      <c r="N27" s="1">
        <v>198</v>
      </c>
      <c r="O27" s="1">
        <v>101</v>
      </c>
      <c r="P27" s="1">
        <v>97</v>
      </c>
      <c r="Q27" s="1">
        <v>527</v>
      </c>
      <c r="R27" s="1">
        <v>252</v>
      </c>
      <c r="S27" s="1">
        <v>275</v>
      </c>
      <c r="T27" s="21" t="s">
        <v>27</v>
      </c>
      <c r="U27" s="1">
        <v>324</v>
      </c>
      <c r="V27" s="1">
        <v>162</v>
      </c>
      <c r="W27" s="1">
        <v>162</v>
      </c>
      <c r="X27" s="1">
        <v>2181</v>
      </c>
      <c r="Y27" s="1">
        <v>1062</v>
      </c>
      <c r="Z27" s="1">
        <v>1119</v>
      </c>
      <c r="AA27" s="1">
        <v>132</v>
      </c>
      <c r="AB27" s="1">
        <v>70</v>
      </c>
      <c r="AC27" s="1">
        <v>62</v>
      </c>
      <c r="AD27" s="1">
        <v>289</v>
      </c>
      <c r="AE27" s="1">
        <v>150</v>
      </c>
      <c r="AF27" s="1">
        <v>139</v>
      </c>
      <c r="AG27" s="1">
        <v>49</v>
      </c>
      <c r="AH27" s="1">
        <v>29</v>
      </c>
      <c r="AI27" s="1">
        <v>20</v>
      </c>
      <c r="AJ27" s="1">
        <v>71</v>
      </c>
      <c r="AK27" s="1">
        <v>33</v>
      </c>
      <c r="AL27" s="1">
        <v>38</v>
      </c>
      <c r="AM27" s="21" t="s">
        <v>27</v>
      </c>
      <c r="AN27" s="1">
        <v>173</v>
      </c>
      <c r="AO27" s="1">
        <v>89</v>
      </c>
      <c r="AP27" s="1">
        <v>84</v>
      </c>
      <c r="AQ27" s="1">
        <v>176</v>
      </c>
      <c r="AR27" s="1">
        <v>100</v>
      </c>
      <c r="AS27" s="1">
        <v>76</v>
      </c>
      <c r="AT27" s="1">
        <v>90</v>
      </c>
      <c r="AU27" s="1">
        <v>48</v>
      </c>
      <c r="AV27" s="1">
        <v>42</v>
      </c>
      <c r="AW27" s="1">
        <v>343</v>
      </c>
      <c r="AX27" s="1">
        <v>169</v>
      </c>
      <c r="AY27" s="1">
        <v>174</v>
      </c>
      <c r="AZ27" s="1">
        <v>79</v>
      </c>
      <c r="BA27" s="1">
        <v>42</v>
      </c>
      <c r="BB27" s="1">
        <v>37</v>
      </c>
      <c r="BC27" s="1">
        <v>117</v>
      </c>
      <c r="BD27" s="1">
        <v>74</v>
      </c>
      <c r="BE27" s="1">
        <v>43</v>
      </c>
      <c r="BF27" s="21" t="s">
        <v>27</v>
      </c>
      <c r="BG27" s="1">
        <v>68</v>
      </c>
      <c r="BH27" s="1">
        <v>30</v>
      </c>
      <c r="BI27" s="1">
        <v>38</v>
      </c>
      <c r="BJ27" s="1">
        <v>77</v>
      </c>
      <c r="BK27" s="1">
        <v>49</v>
      </c>
      <c r="BL27" s="1">
        <v>28</v>
      </c>
      <c r="BM27" s="1">
        <v>69</v>
      </c>
      <c r="BN27" s="1">
        <v>44</v>
      </c>
      <c r="BO27" s="1">
        <v>25</v>
      </c>
      <c r="BP27" s="1">
        <v>72</v>
      </c>
      <c r="BQ27" s="1">
        <v>41</v>
      </c>
      <c r="BR27" s="1">
        <v>31</v>
      </c>
      <c r="BS27" s="1">
        <v>159</v>
      </c>
      <c r="BT27" s="1">
        <v>85</v>
      </c>
      <c r="BU27" s="1">
        <v>74</v>
      </c>
      <c r="BV27" s="1">
        <v>3</v>
      </c>
      <c r="BW27" s="1">
        <v>2</v>
      </c>
      <c r="BX27" s="1">
        <v>1</v>
      </c>
    </row>
    <row r="28" spans="1:76" x14ac:dyDescent="0.15">
      <c r="A28" s="21" t="s">
        <v>28</v>
      </c>
      <c r="B28" s="1">
        <v>5664</v>
      </c>
      <c r="C28" s="1">
        <v>2836</v>
      </c>
      <c r="D28" s="1">
        <v>2828</v>
      </c>
      <c r="E28" s="1">
        <v>23</v>
      </c>
      <c r="F28" s="1">
        <v>10</v>
      </c>
      <c r="G28" s="1">
        <v>13</v>
      </c>
      <c r="H28" s="1">
        <v>134</v>
      </c>
      <c r="I28" s="1">
        <v>67</v>
      </c>
      <c r="J28" s="1">
        <v>67</v>
      </c>
      <c r="K28" s="1">
        <v>238</v>
      </c>
      <c r="L28" s="1">
        <v>112</v>
      </c>
      <c r="M28" s="1">
        <v>126</v>
      </c>
      <c r="N28" s="1">
        <v>187</v>
      </c>
      <c r="O28" s="1">
        <v>97</v>
      </c>
      <c r="P28" s="1">
        <v>90</v>
      </c>
      <c r="Q28" s="1">
        <v>347</v>
      </c>
      <c r="R28" s="1">
        <v>180</v>
      </c>
      <c r="S28" s="1">
        <v>167</v>
      </c>
      <c r="T28" s="21" t="s">
        <v>28</v>
      </c>
      <c r="U28" s="1">
        <v>252</v>
      </c>
      <c r="V28" s="1">
        <v>131</v>
      </c>
      <c r="W28" s="1">
        <v>121</v>
      </c>
      <c r="X28" s="1">
        <v>2229</v>
      </c>
      <c r="Y28" s="1">
        <v>1119</v>
      </c>
      <c r="Z28" s="1">
        <v>1110</v>
      </c>
      <c r="AA28" s="1">
        <v>205</v>
      </c>
      <c r="AB28" s="1">
        <v>110</v>
      </c>
      <c r="AC28" s="1">
        <v>95</v>
      </c>
      <c r="AD28" s="1">
        <v>227</v>
      </c>
      <c r="AE28" s="1">
        <v>109</v>
      </c>
      <c r="AF28" s="1">
        <v>118</v>
      </c>
      <c r="AG28" s="1">
        <v>68</v>
      </c>
      <c r="AH28" s="1">
        <v>33</v>
      </c>
      <c r="AI28" s="1">
        <v>35</v>
      </c>
      <c r="AJ28" s="1">
        <v>79</v>
      </c>
      <c r="AK28" s="1">
        <v>39</v>
      </c>
      <c r="AL28" s="1">
        <v>40</v>
      </c>
      <c r="AM28" s="21" t="s">
        <v>28</v>
      </c>
      <c r="AN28" s="1">
        <v>194</v>
      </c>
      <c r="AO28" s="1">
        <v>97</v>
      </c>
      <c r="AP28" s="1">
        <v>97</v>
      </c>
      <c r="AQ28" s="1">
        <v>227</v>
      </c>
      <c r="AR28" s="1">
        <v>106</v>
      </c>
      <c r="AS28" s="1">
        <v>121</v>
      </c>
      <c r="AT28" s="1">
        <v>100</v>
      </c>
      <c r="AU28" s="1">
        <v>50</v>
      </c>
      <c r="AV28" s="1">
        <v>50</v>
      </c>
      <c r="AW28" s="1">
        <v>209</v>
      </c>
      <c r="AX28" s="1">
        <v>100</v>
      </c>
      <c r="AY28" s="1">
        <v>109</v>
      </c>
      <c r="AZ28" s="1">
        <v>155</v>
      </c>
      <c r="BA28" s="1">
        <v>68</v>
      </c>
      <c r="BB28" s="1">
        <v>87</v>
      </c>
      <c r="BC28" s="1">
        <v>182</v>
      </c>
      <c r="BD28" s="1">
        <v>92</v>
      </c>
      <c r="BE28" s="1">
        <v>90</v>
      </c>
      <c r="BF28" s="21" t="s">
        <v>28</v>
      </c>
      <c r="BG28" s="1">
        <v>108</v>
      </c>
      <c r="BH28" s="1">
        <v>47</v>
      </c>
      <c r="BI28" s="1">
        <v>61</v>
      </c>
      <c r="BJ28" s="1">
        <v>102</v>
      </c>
      <c r="BK28" s="1">
        <v>52</v>
      </c>
      <c r="BL28" s="1">
        <v>50</v>
      </c>
      <c r="BM28" s="1">
        <v>64</v>
      </c>
      <c r="BN28" s="1">
        <v>31</v>
      </c>
      <c r="BO28" s="1">
        <v>33</v>
      </c>
      <c r="BP28" s="1">
        <v>112</v>
      </c>
      <c r="BQ28" s="1">
        <v>64</v>
      </c>
      <c r="BR28" s="1">
        <v>48</v>
      </c>
      <c r="BS28" s="1">
        <v>221</v>
      </c>
      <c r="BT28" s="1">
        <v>121</v>
      </c>
      <c r="BU28" s="1">
        <v>100</v>
      </c>
      <c r="BV28" s="1">
        <v>1</v>
      </c>
      <c r="BW28" s="1">
        <v>1</v>
      </c>
      <c r="BX28" s="1">
        <v>0</v>
      </c>
    </row>
    <row r="29" spans="1:76" x14ac:dyDescent="0.15">
      <c r="A29" s="21" t="s">
        <v>29</v>
      </c>
      <c r="B29" s="1">
        <v>4059</v>
      </c>
      <c r="C29" s="1">
        <v>1973</v>
      </c>
      <c r="D29" s="1">
        <v>2086</v>
      </c>
      <c r="E29" s="1">
        <v>27</v>
      </c>
      <c r="F29" s="1">
        <v>10</v>
      </c>
      <c r="G29" s="1">
        <v>17</v>
      </c>
      <c r="H29" s="1">
        <v>102</v>
      </c>
      <c r="I29" s="1">
        <v>52</v>
      </c>
      <c r="J29" s="1">
        <v>50</v>
      </c>
      <c r="K29" s="1">
        <v>205</v>
      </c>
      <c r="L29" s="1">
        <v>108</v>
      </c>
      <c r="M29" s="1">
        <v>97</v>
      </c>
      <c r="N29" s="1">
        <v>154</v>
      </c>
      <c r="O29" s="1">
        <v>70</v>
      </c>
      <c r="P29" s="1">
        <v>84</v>
      </c>
      <c r="Q29" s="1">
        <v>237</v>
      </c>
      <c r="R29" s="1">
        <v>99</v>
      </c>
      <c r="S29" s="1">
        <v>138</v>
      </c>
      <c r="T29" s="21" t="s">
        <v>29</v>
      </c>
      <c r="U29" s="1">
        <v>173</v>
      </c>
      <c r="V29" s="1">
        <v>86</v>
      </c>
      <c r="W29" s="1">
        <v>87</v>
      </c>
      <c r="X29" s="1">
        <v>1402</v>
      </c>
      <c r="Y29" s="1">
        <v>667</v>
      </c>
      <c r="Z29" s="1">
        <v>735</v>
      </c>
      <c r="AA29" s="1">
        <v>109</v>
      </c>
      <c r="AB29" s="1">
        <v>47</v>
      </c>
      <c r="AC29" s="1">
        <v>62</v>
      </c>
      <c r="AD29" s="1">
        <v>180</v>
      </c>
      <c r="AE29" s="1">
        <v>89</v>
      </c>
      <c r="AF29" s="1">
        <v>91</v>
      </c>
      <c r="AG29" s="1">
        <v>53</v>
      </c>
      <c r="AH29" s="1">
        <v>22</v>
      </c>
      <c r="AI29" s="1">
        <v>31</v>
      </c>
      <c r="AJ29" s="1">
        <v>55</v>
      </c>
      <c r="AK29" s="1">
        <v>28</v>
      </c>
      <c r="AL29" s="1">
        <v>27</v>
      </c>
      <c r="AM29" s="21" t="s">
        <v>29</v>
      </c>
      <c r="AN29" s="1">
        <v>152</v>
      </c>
      <c r="AO29" s="1">
        <v>76</v>
      </c>
      <c r="AP29" s="1">
        <v>76</v>
      </c>
      <c r="AQ29" s="1">
        <v>192</v>
      </c>
      <c r="AR29" s="1">
        <v>96</v>
      </c>
      <c r="AS29" s="1">
        <v>96</v>
      </c>
      <c r="AT29" s="1">
        <v>81</v>
      </c>
      <c r="AU29" s="1">
        <v>39</v>
      </c>
      <c r="AV29" s="1">
        <v>42</v>
      </c>
      <c r="AW29" s="1">
        <v>162</v>
      </c>
      <c r="AX29" s="1">
        <v>81</v>
      </c>
      <c r="AY29" s="1">
        <v>81</v>
      </c>
      <c r="AZ29" s="1">
        <v>124</v>
      </c>
      <c r="BA29" s="1">
        <v>63</v>
      </c>
      <c r="BB29" s="1">
        <v>61</v>
      </c>
      <c r="BC29" s="1">
        <v>148</v>
      </c>
      <c r="BD29" s="1">
        <v>72</v>
      </c>
      <c r="BE29" s="1">
        <v>76</v>
      </c>
      <c r="BF29" s="21" t="s">
        <v>29</v>
      </c>
      <c r="BG29" s="1">
        <v>92</v>
      </c>
      <c r="BH29" s="1">
        <v>44</v>
      </c>
      <c r="BI29" s="1">
        <v>48</v>
      </c>
      <c r="BJ29" s="1">
        <v>94</v>
      </c>
      <c r="BK29" s="1">
        <v>45</v>
      </c>
      <c r="BL29" s="1">
        <v>49</v>
      </c>
      <c r="BM29" s="1">
        <v>48</v>
      </c>
      <c r="BN29" s="1">
        <v>28</v>
      </c>
      <c r="BO29" s="1">
        <v>20</v>
      </c>
      <c r="BP29" s="1">
        <v>92</v>
      </c>
      <c r="BQ29" s="1">
        <v>53</v>
      </c>
      <c r="BR29" s="1">
        <v>39</v>
      </c>
      <c r="BS29" s="1">
        <v>177</v>
      </c>
      <c r="BT29" s="1">
        <v>98</v>
      </c>
      <c r="BU29" s="1">
        <v>79</v>
      </c>
      <c r="BV29" s="1">
        <v>0</v>
      </c>
      <c r="BW29" s="1">
        <v>0</v>
      </c>
      <c r="BX29" s="1">
        <v>0</v>
      </c>
    </row>
    <row r="30" spans="1:76" x14ac:dyDescent="0.15">
      <c r="A30" s="21" t="s">
        <v>30</v>
      </c>
      <c r="B30" s="1">
        <v>2968</v>
      </c>
      <c r="C30" s="1">
        <v>1426</v>
      </c>
      <c r="D30" s="1">
        <v>1542</v>
      </c>
      <c r="E30" s="1">
        <v>22</v>
      </c>
      <c r="F30" s="1">
        <v>10</v>
      </c>
      <c r="G30" s="1">
        <v>12</v>
      </c>
      <c r="H30" s="1">
        <v>58</v>
      </c>
      <c r="I30" s="1">
        <v>29</v>
      </c>
      <c r="J30" s="1">
        <v>29</v>
      </c>
      <c r="K30" s="1">
        <v>144</v>
      </c>
      <c r="L30" s="1">
        <v>67</v>
      </c>
      <c r="M30" s="1">
        <v>77</v>
      </c>
      <c r="N30" s="1">
        <v>92</v>
      </c>
      <c r="O30" s="1">
        <v>45</v>
      </c>
      <c r="P30" s="1">
        <v>47</v>
      </c>
      <c r="Q30" s="1">
        <v>186</v>
      </c>
      <c r="R30" s="1">
        <v>106</v>
      </c>
      <c r="S30" s="1">
        <v>80</v>
      </c>
      <c r="T30" s="21" t="s">
        <v>30</v>
      </c>
      <c r="U30" s="1">
        <v>132</v>
      </c>
      <c r="V30" s="1">
        <v>58</v>
      </c>
      <c r="W30" s="1">
        <v>74</v>
      </c>
      <c r="X30" s="1">
        <v>1219</v>
      </c>
      <c r="Y30" s="1">
        <v>570</v>
      </c>
      <c r="Z30" s="1">
        <v>649</v>
      </c>
      <c r="AA30" s="1">
        <v>72</v>
      </c>
      <c r="AB30" s="1">
        <v>31</v>
      </c>
      <c r="AC30" s="1">
        <v>41</v>
      </c>
      <c r="AD30" s="1">
        <v>129</v>
      </c>
      <c r="AE30" s="1">
        <v>66</v>
      </c>
      <c r="AF30" s="1">
        <v>63</v>
      </c>
      <c r="AG30" s="1">
        <v>42</v>
      </c>
      <c r="AH30" s="1">
        <v>19</v>
      </c>
      <c r="AI30" s="1">
        <v>23</v>
      </c>
      <c r="AJ30" s="1">
        <v>34</v>
      </c>
      <c r="AK30" s="1">
        <v>13</v>
      </c>
      <c r="AL30" s="1">
        <v>21</v>
      </c>
      <c r="AM30" s="21" t="s">
        <v>30</v>
      </c>
      <c r="AN30" s="1">
        <v>85</v>
      </c>
      <c r="AO30" s="1">
        <v>41</v>
      </c>
      <c r="AP30" s="1">
        <v>44</v>
      </c>
      <c r="AQ30" s="1">
        <v>122</v>
      </c>
      <c r="AR30" s="1">
        <v>63</v>
      </c>
      <c r="AS30" s="1">
        <v>59</v>
      </c>
      <c r="AT30" s="1">
        <v>49</v>
      </c>
      <c r="AU30" s="1">
        <v>25</v>
      </c>
      <c r="AV30" s="1">
        <v>24</v>
      </c>
      <c r="AW30" s="1">
        <v>108</v>
      </c>
      <c r="AX30" s="1">
        <v>54</v>
      </c>
      <c r="AY30" s="1">
        <v>54</v>
      </c>
      <c r="AZ30" s="1">
        <v>79</v>
      </c>
      <c r="BA30" s="1">
        <v>38</v>
      </c>
      <c r="BB30" s="1">
        <v>41</v>
      </c>
      <c r="BC30" s="1">
        <v>77</v>
      </c>
      <c r="BD30" s="1">
        <v>42</v>
      </c>
      <c r="BE30" s="1">
        <v>35</v>
      </c>
      <c r="BF30" s="21" t="s">
        <v>30</v>
      </c>
      <c r="BG30" s="1">
        <v>44</v>
      </c>
      <c r="BH30" s="1">
        <v>17</v>
      </c>
      <c r="BI30" s="1">
        <v>27</v>
      </c>
      <c r="BJ30" s="1">
        <v>57</v>
      </c>
      <c r="BK30" s="1">
        <v>29</v>
      </c>
      <c r="BL30" s="1">
        <v>28</v>
      </c>
      <c r="BM30" s="1">
        <v>49</v>
      </c>
      <c r="BN30" s="1">
        <v>19</v>
      </c>
      <c r="BO30" s="1">
        <v>30</v>
      </c>
      <c r="BP30" s="1">
        <v>52</v>
      </c>
      <c r="BQ30" s="1">
        <v>26</v>
      </c>
      <c r="BR30" s="1">
        <v>26</v>
      </c>
      <c r="BS30" s="1">
        <v>111</v>
      </c>
      <c r="BT30" s="1">
        <v>56</v>
      </c>
      <c r="BU30" s="1">
        <v>55</v>
      </c>
      <c r="BV30" s="1">
        <v>5</v>
      </c>
      <c r="BW30" s="1">
        <v>2</v>
      </c>
      <c r="BX30" s="1">
        <v>3</v>
      </c>
    </row>
    <row r="31" spans="1:76" x14ac:dyDescent="0.15">
      <c r="A31" s="21" t="s">
        <v>31</v>
      </c>
      <c r="B31" s="1">
        <v>1720</v>
      </c>
      <c r="C31" s="1">
        <v>845</v>
      </c>
      <c r="D31" s="1">
        <v>875</v>
      </c>
      <c r="E31" s="1">
        <v>25</v>
      </c>
      <c r="F31" s="1">
        <v>16</v>
      </c>
      <c r="G31" s="1">
        <v>9</v>
      </c>
      <c r="H31" s="1">
        <v>35</v>
      </c>
      <c r="I31" s="1">
        <v>18</v>
      </c>
      <c r="J31" s="1">
        <v>17</v>
      </c>
      <c r="K31" s="1">
        <v>74</v>
      </c>
      <c r="L31" s="1">
        <v>35</v>
      </c>
      <c r="M31" s="1">
        <v>39</v>
      </c>
      <c r="N31" s="1">
        <v>57</v>
      </c>
      <c r="O31" s="1">
        <v>27</v>
      </c>
      <c r="P31" s="1">
        <v>30</v>
      </c>
      <c r="Q31" s="1">
        <v>101</v>
      </c>
      <c r="R31" s="1">
        <v>52</v>
      </c>
      <c r="S31" s="1">
        <v>49</v>
      </c>
      <c r="T31" s="21" t="s">
        <v>31</v>
      </c>
      <c r="U31" s="1">
        <v>80</v>
      </c>
      <c r="V31" s="1">
        <v>34</v>
      </c>
      <c r="W31" s="1">
        <v>46</v>
      </c>
      <c r="X31" s="1">
        <v>680</v>
      </c>
      <c r="Y31" s="1">
        <v>336</v>
      </c>
      <c r="Z31" s="1">
        <v>344</v>
      </c>
      <c r="AA31" s="1">
        <v>46</v>
      </c>
      <c r="AB31" s="1">
        <v>20</v>
      </c>
      <c r="AC31" s="1">
        <v>26</v>
      </c>
      <c r="AD31" s="1">
        <v>85</v>
      </c>
      <c r="AE31" s="1">
        <v>40</v>
      </c>
      <c r="AF31" s="1">
        <v>45</v>
      </c>
      <c r="AG31" s="1">
        <v>20</v>
      </c>
      <c r="AH31" s="1">
        <v>5</v>
      </c>
      <c r="AI31" s="1">
        <v>15</v>
      </c>
      <c r="AJ31" s="1">
        <v>25</v>
      </c>
      <c r="AK31" s="1">
        <v>10</v>
      </c>
      <c r="AL31" s="1">
        <v>15</v>
      </c>
      <c r="AM31" s="21" t="s">
        <v>31</v>
      </c>
      <c r="AN31" s="1">
        <v>58</v>
      </c>
      <c r="AO31" s="1">
        <v>29</v>
      </c>
      <c r="AP31" s="1">
        <v>29</v>
      </c>
      <c r="AQ31" s="1">
        <v>56</v>
      </c>
      <c r="AR31" s="1">
        <v>26</v>
      </c>
      <c r="AS31" s="1">
        <v>30</v>
      </c>
      <c r="AT31" s="1">
        <v>27</v>
      </c>
      <c r="AU31" s="1">
        <v>13</v>
      </c>
      <c r="AV31" s="1">
        <v>14</v>
      </c>
      <c r="AW31" s="1">
        <v>79</v>
      </c>
      <c r="AX31" s="1">
        <v>37</v>
      </c>
      <c r="AY31" s="1">
        <v>42</v>
      </c>
      <c r="AZ31" s="1">
        <v>36</v>
      </c>
      <c r="BA31" s="1">
        <v>19</v>
      </c>
      <c r="BB31" s="1">
        <v>17</v>
      </c>
      <c r="BC31" s="1">
        <v>48</v>
      </c>
      <c r="BD31" s="1">
        <v>20</v>
      </c>
      <c r="BE31" s="1">
        <v>28</v>
      </c>
      <c r="BF31" s="21" t="s">
        <v>31</v>
      </c>
      <c r="BG31" s="1">
        <v>32</v>
      </c>
      <c r="BH31" s="1">
        <v>14</v>
      </c>
      <c r="BI31" s="1">
        <v>18</v>
      </c>
      <c r="BJ31" s="1">
        <v>24</v>
      </c>
      <c r="BK31" s="1">
        <v>9</v>
      </c>
      <c r="BL31" s="1">
        <v>15</v>
      </c>
      <c r="BM31" s="1">
        <v>25</v>
      </c>
      <c r="BN31" s="1">
        <v>15</v>
      </c>
      <c r="BO31" s="1">
        <v>10</v>
      </c>
      <c r="BP31" s="1">
        <v>37</v>
      </c>
      <c r="BQ31" s="1">
        <v>27</v>
      </c>
      <c r="BR31" s="1">
        <v>10</v>
      </c>
      <c r="BS31" s="1">
        <v>68</v>
      </c>
      <c r="BT31" s="1">
        <v>42</v>
      </c>
      <c r="BU31" s="1">
        <v>26</v>
      </c>
      <c r="BV31" s="1">
        <v>2</v>
      </c>
      <c r="BW31" s="1">
        <v>1</v>
      </c>
      <c r="BX31" s="1">
        <v>1</v>
      </c>
    </row>
    <row r="32" spans="1:76" x14ac:dyDescent="0.15">
      <c r="A32" s="21" t="s">
        <v>32</v>
      </c>
      <c r="B32" s="1">
        <v>1118</v>
      </c>
      <c r="C32" s="1">
        <v>564</v>
      </c>
      <c r="D32" s="1">
        <v>554</v>
      </c>
      <c r="E32" s="1">
        <v>8</v>
      </c>
      <c r="F32" s="1">
        <v>5</v>
      </c>
      <c r="G32" s="1">
        <v>3</v>
      </c>
      <c r="H32" s="1">
        <v>26</v>
      </c>
      <c r="I32" s="1">
        <v>18</v>
      </c>
      <c r="J32" s="1">
        <v>8</v>
      </c>
      <c r="K32" s="1">
        <v>46</v>
      </c>
      <c r="L32" s="1">
        <v>21</v>
      </c>
      <c r="M32" s="1">
        <v>25</v>
      </c>
      <c r="N32" s="1">
        <v>45</v>
      </c>
      <c r="O32" s="1">
        <v>21</v>
      </c>
      <c r="P32" s="1">
        <v>24</v>
      </c>
      <c r="Q32" s="1">
        <v>69</v>
      </c>
      <c r="R32" s="1">
        <v>37</v>
      </c>
      <c r="S32" s="1">
        <v>32</v>
      </c>
      <c r="T32" s="21" t="s">
        <v>32</v>
      </c>
      <c r="U32" s="1">
        <v>42</v>
      </c>
      <c r="V32" s="1">
        <v>25</v>
      </c>
      <c r="W32" s="1">
        <v>17</v>
      </c>
      <c r="X32" s="1">
        <v>434</v>
      </c>
      <c r="Y32" s="1">
        <v>215</v>
      </c>
      <c r="Z32" s="1">
        <v>219</v>
      </c>
      <c r="AA32" s="1">
        <v>24</v>
      </c>
      <c r="AB32" s="1">
        <v>9</v>
      </c>
      <c r="AC32" s="1">
        <v>15</v>
      </c>
      <c r="AD32" s="1">
        <v>46</v>
      </c>
      <c r="AE32" s="1">
        <v>24</v>
      </c>
      <c r="AF32" s="1">
        <v>22</v>
      </c>
      <c r="AG32" s="1">
        <v>10</v>
      </c>
      <c r="AH32" s="1">
        <v>7</v>
      </c>
      <c r="AI32" s="1">
        <v>3</v>
      </c>
      <c r="AJ32" s="1">
        <v>11</v>
      </c>
      <c r="AK32" s="1">
        <v>4</v>
      </c>
      <c r="AL32" s="1">
        <v>7</v>
      </c>
      <c r="AM32" s="21" t="s">
        <v>32</v>
      </c>
      <c r="AN32" s="1">
        <v>56</v>
      </c>
      <c r="AO32" s="1">
        <v>22</v>
      </c>
      <c r="AP32" s="1">
        <v>34</v>
      </c>
      <c r="AQ32" s="1">
        <v>36</v>
      </c>
      <c r="AR32" s="1">
        <v>20</v>
      </c>
      <c r="AS32" s="1">
        <v>16</v>
      </c>
      <c r="AT32" s="1">
        <v>22</v>
      </c>
      <c r="AU32" s="1">
        <v>12</v>
      </c>
      <c r="AV32" s="1">
        <v>10</v>
      </c>
      <c r="AW32" s="1">
        <v>55</v>
      </c>
      <c r="AX32" s="1">
        <v>32</v>
      </c>
      <c r="AY32" s="1">
        <v>23</v>
      </c>
      <c r="AZ32" s="1">
        <v>34</v>
      </c>
      <c r="BA32" s="1">
        <v>16</v>
      </c>
      <c r="BB32" s="1">
        <v>18</v>
      </c>
      <c r="BC32" s="1">
        <v>41</v>
      </c>
      <c r="BD32" s="1">
        <v>20</v>
      </c>
      <c r="BE32" s="1">
        <v>21</v>
      </c>
      <c r="BF32" s="21" t="s">
        <v>32</v>
      </c>
      <c r="BG32" s="1">
        <v>16</v>
      </c>
      <c r="BH32" s="1">
        <v>7</v>
      </c>
      <c r="BI32" s="1">
        <v>9</v>
      </c>
      <c r="BJ32" s="1">
        <v>22</v>
      </c>
      <c r="BK32" s="1">
        <v>12</v>
      </c>
      <c r="BL32" s="1">
        <v>10</v>
      </c>
      <c r="BM32" s="1">
        <v>14</v>
      </c>
      <c r="BN32" s="1">
        <v>7</v>
      </c>
      <c r="BO32" s="1">
        <v>7</v>
      </c>
      <c r="BP32" s="1">
        <v>14</v>
      </c>
      <c r="BQ32" s="1">
        <v>6</v>
      </c>
      <c r="BR32" s="1">
        <v>8</v>
      </c>
      <c r="BS32" s="1">
        <v>47</v>
      </c>
      <c r="BT32" s="1">
        <v>24</v>
      </c>
      <c r="BU32" s="1">
        <v>23</v>
      </c>
      <c r="BV32" s="1">
        <v>0</v>
      </c>
      <c r="BW32" s="1">
        <v>0</v>
      </c>
      <c r="BX32" s="1">
        <v>0</v>
      </c>
    </row>
    <row r="33" spans="1:76" x14ac:dyDescent="0.15">
      <c r="A33" s="21" t="s">
        <v>33</v>
      </c>
      <c r="B33" s="1">
        <v>558</v>
      </c>
      <c r="C33" s="1">
        <v>281</v>
      </c>
      <c r="D33" s="1">
        <v>277</v>
      </c>
      <c r="E33" s="1">
        <v>0</v>
      </c>
      <c r="F33" s="1">
        <v>0</v>
      </c>
      <c r="G33" s="1">
        <v>0</v>
      </c>
      <c r="H33" s="1">
        <v>14</v>
      </c>
      <c r="I33" s="1">
        <v>8</v>
      </c>
      <c r="J33" s="1">
        <v>6</v>
      </c>
      <c r="K33" s="1">
        <v>22</v>
      </c>
      <c r="L33" s="1">
        <v>11</v>
      </c>
      <c r="M33" s="1">
        <v>11</v>
      </c>
      <c r="N33" s="1">
        <v>19</v>
      </c>
      <c r="O33" s="1">
        <v>10</v>
      </c>
      <c r="P33" s="1">
        <v>9</v>
      </c>
      <c r="Q33" s="1">
        <v>41</v>
      </c>
      <c r="R33" s="1">
        <v>16</v>
      </c>
      <c r="S33" s="1">
        <v>25</v>
      </c>
      <c r="T33" s="21" t="s">
        <v>33</v>
      </c>
      <c r="U33" s="1">
        <v>23</v>
      </c>
      <c r="V33" s="1">
        <v>13</v>
      </c>
      <c r="W33" s="1">
        <v>10</v>
      </c>
      <c r="X33" s="1">
        <v>215</v>
      </c>
      <c r="Y33" s="1">
        <v>118</v>
      </c>
      <c r="Z33" s="1">
        <v>97</v>
      </c>
      <c r="AA33" s="1">
        <v>18</v>
      </c>
      <c r="AB33" s="1">
        <v>10</v>
      </c>
      <c r="AC33" s="1">
        <v>8</v>
      </c>
      <c r="AD33" s="1">
        <v>18</v>
      </c>
      <c r="AE33" s="1">
        <v>10</v>
      </c>
      <c r="AF33" s="1">
        <v>8</v>
      </c>
      <c r="AG33" s="1">
        <v>12</v>
      </c>
      <c r="AH33" s="1">
        <v>5</v>
      </c>
      <c r="AI33" s="1">
        <v>7</v>
      </c>
      <c r="AJ33" s="1">
        <v>3</v>
      </c>
      <c r="AK33" s="1">
        <v>0</v>
      </c>
      <c r="AL33" s="1">
        <v>3</v>
      </c>
      <c r="AM33" s="21" t="s">
        <v>33</v>
      </c>
      <c r="AN33" s="1">
        <v>28</v>
      </c>
      <c r="AO33" s="1">
        <v>15</v>
      </c>
      <c r="AP33" s="1">
        <v>13</v>
      </c>
      <c r="AQ33" s="1">
        <v>16</v>
      </c>
      <c r="AR33" s="1">
        <v>7</v>
      </c>
      <c r="AS33" s="1">
        <v>9</v>
      </c>
      <c r="AT33" s="1">
        <v>10</v>
      </c>
      <c r="AU33" s="1">
        <v>8</v>
      </c>
      <c r="AV33" s="1">
        <v>2</v>
      </c>
      <c r="AW33" s="1">
        <v>21</v>
      </c>
      <c r="AX33" s="1">
        <v>9</v>
      </c>
      <c r="AY33" s="1">
        <v>12</v>
      </c>
      <c r="AZ33" s="1">
        <v>20</v>
      </c>
      <c r="BA33" s="1">
        <v>11</v>
      </c>
      <c r="BB33" s="1">
        <v>9</v>
      </c>
      <c r="BC33" s="1">
        <v>17</v>
      </c>
      <c r="BD33" s="1">
        <v>7</v>
      </c>
      <c r="BE33" s="1">
        <v>10</v>
      </c>
      <c r="BF33" s="21" t="s">
        <v>33</v>
      </c>
      <c r="BG33" s="1">
        <v>7</v>
      </c>
      <c r="BH33" s="1">
        <v>2</v>
      </c>
      <c r="BI33" s="1">
        <v>5</v>
      </c>
      <c r="BJ33" s="1">
        <v>11</v>
      </c>
      <c r="BK33" s="1">
        <v>4</v>
      </c>
      <c r="BL33" s="1">
        <v>7</v>
      </c>
      <c r="BM33" s="1">
        <v>7</v>
      </c>
      <c r="BN33" s="1">
        <v>3</v>
      </c>
      <c r="BO33" s="1">
        <v>4</v>
      </c>
      <c r="BP33" s="1">
        <v>14</v>
      </c>
      <c r="BQ33" s="1">
        <v>5</v>
      </c>
      <c r="BR33" s="1">
        <v>9</v>
      </c>
      <c r="BS33" s="1">
        <v>22</v>
      </c>
      <c r="BT33" s="1">
        <v>9</v>
      </c>
      <c r="BU33" s="1">
        <v>13</v>
      </c>
      <c r="BV33" s="1">
        <v>0</v>
      </c>
      <c r="BW33" s="1">
        <v>0</v>
      </c>
      <c r="BX33" s="1">
        <v>0</v>
      </c>
    </row>
    <row r="34" spans="1:76" x14ac:dyDescent="0.15">
      <c r="A34" s="21" t="s">
        <v>34</v>
      </c>
      <c r="B34" s="1">
        <v>275</v>
      </c>
      <c r="C34" s="1">
        <v>137</v>
      </c>
      <c r="D34" s="1">
        <v>138</v>
      </c>
      <c r="E34" s="1">
        <v>1</v>
      </c>
      <c r="F34" s="1">
        <v>0</v>
      </c>
      <c r="G34" s="1">
        <v>1</v>
      </c>
      <c r="H34" s="1">
        <v>6</v>
      </c>
      <c r="I34" s="1">
        <v>2</v>
      </c>
      <c r="J34" s="1">
        <v>4</v>
      </c>
      <c r="K34" s="1">
        <v>12</v>
      </c>
      <c r="L34" s="1">
        <v>6</v>
      </c>
      <c r="M34" s="1">
        <v>6</v>
      </c>
      <c r="N34" s="1">
        <v>9</v>
      </c>
      <c r="O34" s="1">
        <v>5</v>
      </c>
      <c r="P34" s="1">
        <v>4</v>
      </c>
      <c r="Q34" s="1">
        <v>19</v>
      </c>
      <c r="R34" s="1">
        <v>8</v>
      </c>
      <c r="S34" s="1">
        <v>11</v>
      </c>
      <c r="T34" s="21" t="s">
        <v>34</v>
      </c>
      <c r="U34" s="1">
        <v>20</v>
      </c>
      <c r="V34" s="1">
        <v>11</v>
      </c>
      <c r="W34" s="1">
        <v>9</v>
      </c>
      <c r="X34" s="1">
        <v>91</v>
      </c>
      <c r="Y34" s="1">
        <v>47</v>
      </c>
      <c r="Z34" s="1">
        <v>44</v>
      </c>
      <c r="AA34" s="1">
        <v>11</v>
      </c>
      <c r="AB34" s="1">
        <v>7</v>
      </c>
      <c r="AC34" s="1">
        <v>4</v>
      </c>
      <c r="AD34" s="1">
        <v>7</v>
      </c>
      <c r="AE34" s="1">
        <v>4</v>
      </c>
      <c r="AF34" s="1">
        <v>3</v>
      </c>
      <c r="AG34" s="1">
        <v>3</v>
      </c>
      <c r="AH34" s="1">
        <v>2</v>
      </c>
      <c r="AI34" s="1">
        <v>1</v>
      </c>
      <c r="AJ34" s="1">
        <v>3</v>
      </c>
      <c r="AK34" s="1">
        <v>3</v>
      </c>
      <c r="AL34" s="1">
        <v>0</v>
      </c>
      <c r="AM34" s="21" t="s">
        <v>34</v>
      </c>
      <c r="AN34" s="1">
        <v>11</v>
      </c>
      <c r="AO34" s="1">
        <v>6</v>
      </c>
      <c r="AP34" s="1">
        <v>5</v>
      </c>
      <c r="AQ34" s="1">
        <v>14</v>
      </c>
      <c r="AR34" s="1">
        <v>7</v>
      </c>
      <c r="AS34" s="1">
        <v>7</v>
      </c>
      <c r="AT34" s="1">
        <v>5</v>
      </c>
      <c r="AU34" s="1">
        <v>2</v>
      </c>
      <c r="AV34" s="1">
        <v>3</v>
      </c>
      <c r="AW34" s="1">
        <v>7</v>
      </c>
      <c r="AX34" s="1">
        <v>3</v>
      </c>
      <c r="AY34" s="1">
        <v>4</v>
      </c>
      <c r="AZ34" s="1">
        <v>12</v>
      </c>
      <c r="BA34" s="1">
        <v>5</v>
      </c>
      <c r="BB34" s="1">
        <v>7</v>
      </c>
      <c r="BC34" s="1">
        <v>13</v>
      </c>
      <c r="BD34" s="1">
        <v>6</v>
      </c>
      <c r="BE34" s="1">
        <v>7</v>
      </c>
      <c r="BF34" s="21" t="s">
        <v>34</v>
      </c>
      <c r="BG34" s="1">
        <v>7</v>
      </c>
      <c r="BH34" s="1">
        <v>3</v>
      </c>
      <c r="BI34" s="1">
        <v>4</v>
      </c>
      <c r="BJ34" s="1">
        <v>5</v>
      </c>
      <c r="BK34" s="1">
        <v>1</v>
      </c>
      <c r="BL34" s="1">
        <v>4</v>
      </c>
      <c r="BM34" s="1">
        <v>5</v>
      </c>
      <c r="BN34" s="1">
        <v>1</v>
      </c>
      <c r="BO34" s="1">
        <v>4</v>
      </c>
      <c r="BP34" s="1">
        <v>5</v>
      </c>
      <c r="BQ34" s="1">
        <v>3</v>
      </c>
      <c r="BR34" s="1">
        <v>2</v>
      </c>
      <c r="BS34" s="1">
        <v>9</v>
      </c>
      <c r="BT34" s="1">
        <v>5</v>
      </c>
      <c r="BU34" s="1">
        <v>4</v>
      </c>
      <c r="BV34" s="1">
        <v>0</v>
      </c>
      <c r="BW34" s="1">
        <v>0</v>
      </c>
      <c r="BX34" s="1">
        <v>0</v>
      </c>
    </row>
    <row r="35" spans="1:76" x14ac:dyDescent="0.15">
      <c r="A35" s="21" t="s">
        <v>35</v>
      </c>
      <c r="B35" s="1">
        <v>121</v>
      </c>
      <c r="C35" s="1">
        <v>63</v>
      </c>
      <c r="D35" s="1">
        <v>58</v>
      </c>
      <c r="E35" s="1">
        <v>0</v>
      </c>
      <c r="F35" s="1">
        <v>0</v>
      </c>
      <c r="G35" s="1">
        <v>0</v>
      </c>
      <c r="H35" s="1">
        <v>1</v>
      </c>
      <c r="I35" s="1">
        <v>1</v>
      </c>
      <c r="J35" s="1">
        <v>0</v>
      </c>
      <c r="K35" s="1">
        <v>3</v>
      </c>
      <c r="L35" s="1">
        <v>1</v>
      </c>
      <c r="M35" s="1">
        <v>2</v>
      </c>
      <c r="N35" s="1">
        <v>7</v>
      </c>
      <c r="O35" s="1">
        <v>3</v>
      </c>
      <c r="P35" s="1">
        <v>4</v>
      </c>
      <c r="Q35" s="1">
        <v>4</v>
      </c>
      <c r="R35" s="1">
        <v>4</v>
      </c>
      <c r="S35" s="1">
        <v>0</v>
      </c>
      <c r="T35" s="21" t="s">
        <v>35</v>
      </c>
      <c r="U35" s="1">
        <v>5</v>
      </c>
      <c r="V35" s="1">
        <v>2</v>
      </c>
      <c r="W35" s="1">
        <v>3</v>
      </c>
      <c r="X35" s="1">
        <v>45</v>
      </c>
      <c r="Y35" s="1">
        <v>20</v>
      </c>
      <c r="Z35" s="1">
        <v>25</v>
      </c>
      <c r="AA35" s="1">
        <v>3</v>
      </c>
      <c r="AB35" s="1">
        <v>0</v>
      </c>
      <c r="AC35" s="1">
        <v>3</v>
      </c>
      <c r="AD35" s="1">
        <v>7</v>
      </c>
      <c r="AE35" s="1">
        <v>5</v>
      </c>
      <c r="AF35" s="1">
        <v>2</v>
      </c>
      <c r="AG35" s="1">
        <v>2</v>
      </c>
      <c r="AH35" s="1">
        <v>1</v>
      </c>
      <c r="AI35" s="1">
        <v>1</v>
      </c>
      <c r="AJ35" s="1">
        <v>1</v>
      </c>
      <c r="AK35" s="1">
        <v>1</v>
      </c>
      <c r="AL35" s="1">
        <v>0</v>
      </c>
      <c r="AM35" s="21" t="s">
        <v>35</v>
      </c>
      <c r="AN35" s="1">
        <v>5</v>
      </c>
      <c r="AO35" s="1">
        <v>4</v>
      </c>
      <c r="AP35" s="1">
        <v>1</v>
      </c>
      <c r="AQ35" s="1">
        <v>8</v>
      </c>
      <c r="AR35" s="1">
        <v>5</v>
      </c>
      <c r="AS35" s="1">
        <v>3</v>
      </c>
      <c r="AT35" s="1">
        <v>0</v>
      </c>
      <c r="AU35" s="1">
        <v>0</v>
      </c>
      <c r="AV35" s="1">
        <v>0</v>
      </c>
      <c r="AW35" s="1">
        <v>5</v>
      </c>
      <c r="AX35" s="1">
        <v>1</v>
      </c>
      <c r="AY35" s="1">
        <v>4</v>
      </c>
      <c r="AZ35" s="1">
        <v>5</v>
      </c>
      <c r="BA35" s="1">
        <v>3</v>
      </c>
      <c r="BB35" s="1">
        <v>2</v>
      </c>
      <c r="BC35" s="1">
        <v>5</v>
      </c>
      <c r="BD35" s="1">
        <v>3</v>
      </c>
      <c r="BE35" s="1">
        <v>2</v>
      </c>
      <c r="BF35" s="21" t="s">
        <v>35</v>
      </c>
      <c r="BG35" s="1">
        <v>2</v>
      </c>
      <c r="BH35" s="1">
        <v>0</v>
      </c>
      <c r="BI35" s="1">
        <v>2</v>
      </c>
      <c r="BJ35" s="1">
        <v>2</v>
      </c>
      <c r="BK35" s="1">
        <v>2</v>
      </c>
      <c r="BL35" s="1">
        <v>0</v>
      </c>
      <c r="BM35" s="1">
        <v>3</v>
      </c>
      <c r="BN35" s="1">
        <v>2</v>
      </c>
      <c r="BO35" s="1">
        <v>1</v>
      </c>
      <c r="BP35" s="1">
        <v>3</v>
      </c>
      <c r="BQ35" s="1">
        <v>2</v>
      </c>
      <c r="BR35" s="1">
        <v>1</v>
      </c>
      <c r="BS35" s="1">
        <v>5</v>
      </c>
      <c r="BT35" s="1">
        <v>3</v>
      </c>
      <c r="BU35" s="1">
        <v>2</v>
      </c>
      <c r="BV35" s="1">
        <v>0</v>
      </c>
      <c r="BW35" s="1">
        <v>0</v>
      </c>
      <c r="BX35" s="1">
        <v>0</v>
      </c>
    </row>
    <row r="36" spans="1:76" x14ac:dyDescent="0.15">
      <c r="A36" s="21" t="s">
        <v>36</v>
      </c>
      <c r="B36" s="1">
        <v>68</v>
      </c>
      <c r="C36" s="1">
        <v>41</v>
      </c>
      <c r="D36" s="1">
        <v>27</v>
      </c>
      <c r="E36" s="1">
        <v>0</v>
      </c>
      <c r="F36" s="1">
        <v>0</v>
      </c>
      <c r="G36" s="1">
        <v>0</v>
      </c>
      <c r="H36" s="1">
        <v>1</v>
      </c>
      <c r="I36" s="1">
        <v>1</v>
      </c>
      <c r="J36" s="1">
        <v>0</v>
      </c>
      <c r="K36" s="1">
        <v>4</v>
      </c>
      <c r="L36" s="1">
        <v>2</v>
      </c>
      <c r="M36" s="1">
        <v>2</v>
      </c>
      <c r="N36" s="1">
        <v>1</v>
      </c>
      <c r="O36" s="1">
        <v>1</v>
      </c>
      <c r="P36" s="1">
        <v>0</v>
      </c>
      <c r="Q36" s="1">
        <v>4</v>
      </c>
      <c r="R36" s="1">
        <v>3</v>
      </c>
      <c r="S36" s="1">
        <v>1</v>
      </c>
      <c r="T36" s="21" t="s">
        <v>36</v>
      </c>
      <c r="U36" s="1">
        <v>2</v>
      </c>
      <c r="V36" s="1">
        <v>2</v>
      </c>
      <c r="W36" s="1">
        <v>0</v>
      </c>
      <c r="X36" s="1">
        <v>30</v>
      </c>
      <c r="Y36" s="1">
        <v>14</v>
      </c>
      <c r="Z36" s="1">
        <v>16</v>
      </c>
      <c r="AA36" s="1">
        <v>1</v>
      </c>
      <c r="AB36" s="1">
        <v>0</v>
      </c>
      <c r="AC36" s="1">
        <v>1</v>
      </c>
      <c r="AD36" s="1">
        <v>4</v>
      </c>
      <c r="AE36" s="1">
        <v>3</v>
      </c>
      <c r="AF36" s="1">
        <v>1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21" t="s">
        <v>36</v>
      </c>
      <c r="AN36" s="1">
        <v>3</v>
      </c>
      <c r="AO36" s="1">
        <v>2</v>
      </c>
      <c r="AP36" s="1">
        <v>1</v>
      </c>
      <c r="AQ36" s="1">
        <v>1</v>
      </c>
      <c r="AR36" s="1">
        <v>1</v>
      </c>
      <c r="AS36" s="1">
        <v>0</v>
      </c>
      <c r="AT36" s="1">
        <v>2</v>
      </c>
      <c r="AU36" s="1">
        <v>2</v>
      </c>
      <c r="AV36" s="1">
        <v>0</v>
      </c>
      <c r="AW36" s="1">
        <v>3</v>
      </c>
      <c r="AX36" s="1">
        <v>2</v>
      </c>
      <c r="AY36" s="1">
        <v>1</v>
      </c>
      <c r="AZ36" s="1">
        <v>2</v>
      </c>
      <c r="BA36" s="1">
        <v>1</v>
      </c>
      <c r="BB36" s="1">
        <v>1</v>
      </c>
      <c r="BC36" s="1">
        <v>3</v>
      </c>
      <c r="BD36" s="1">
        <v>2</v>
      </c>
      <c r="BE36" s="1">
        <v>1</v>
      </c>
      <c r="BF36" s="21" t="s">
        <v>36</v>
      </c>
      <c r="BG36" s="1">
        <v>3</v>
      </c>
      <c r="BH36" s="1">
        <v>2</v>
      </c>
      <c r="BI36" s="1">
        <v>1</v>
      </c>
      <c r="BJ36" s="1">
        <v>1</v>
      </c>
      <c r="BK36" s="1">
        <v>0</v>
      </c>
      <c r="BL36" s="1">
        <v>1</v>
      </c>
      <c r="BM36" s="1">
        <v>1</v>
      </c>
      <c r="BN36" s="1">
        <v>1</v>
      </c>
      <c r="BO36" s="1">
        <v>0</v>
      </c>
      <c r="BP36" s="1">
        <v>0</v>
      </c>
      <c r="BQ36" s="1">
        <v>0</v>
      </c>
      <c r="BR36" s="1">
        <v>0</v>
      </c>
      <c r="BS36" s="1">
        <v>2</v>
      </c>
      <c r="BT36" s="1">
        <v>2</v>
      </c>
      <c r="BU36" s="1">
        <v>0</v>
      </c>
      <c r="BV36" s="1">
        <v>0</v>
      </c>
      <c r="BW36" s="1">
        <v>0</v>
      </c>
      <c r="BX36" s="1">
        <v>0</v>
      </c>
    </row>
    <row r="37" spans="1:76" x14ac:dyDescent="0.15">
      <c r="A37" s="21" t="s">
        <v>37</v>
      </c>
      <c r="B37" s="1">
        <v>33</v>
      </c>
      <c r="C37" s="1">
        <v>16</v>
      </c>
      <c r="D37" s="1">
        <v>17</v>
      </c>
      <c r="E37" s="1">
        <v>0</v>
      </c>
      <c r="F37" s="1">
        <v>0</v>
      </c>
      <c r="G37" s="1">
        <v>0</v>
      </c>
      <c r="H37" s="1">
        <v>1</v>
      </c>
      <c r="I37" s="1">
        <v>0</v>
      </c>
      <c r="J37" s="1">
        <v>1</v>
      </c>
      <c r="K37" s="1">
        <v>0</v>
      </c>
      <c r="L37" s="1">
        <v>0</v>
      </c>
      <c r="M37" s="1">
        <v>0</v>
      </c>
      <c r="N37" s="1">
        <v>1</v>
      </c>
      <c r="O37" s="1">
        <v>1</v>
      </c>
      <c r="P37" s="1">
        <v>0</v>
      </c>
      <c r="Q37" s="1">
        <v>2</v>
      </c>
      <c r="R37" s="1">
        <v>2</v>
      </c>
      <c r="S37" s="1">
        <v>0</v>
      </c>
      <c r="T37" s="21" t="s">
        <v>37</v>
      </c>
      <c r="U37" s="1">
        <v>1</v>
      </c>
      <c r="V37" s="1">
        <v>0</v>
      </c>
      <c r="W37" s="1">
        <v>1</v>
      </c>
      <c r="X37" s="1">
        <v>17</v>
      </c>
      <c r="Y37" s="1">
        <v>8</v>
      </c>
      <c r="Z37" s="1">
        <v>9</v>
      </c>
      <c r="AA37" s="1">
        <v>2</v>
      </c>
      <c r="AB37" s="1">
        <v>1</v>
      </c>
      <c r="AC37" s="1">
        <v>1</v>
      </c>
      <c r="AD37" s="1">
        <v>1</v>
      </c>
      <c r="AE37" s="1">
        <v>1</v>
      </c>
      <c r="AF37" s="1">
        <v>0</v>
      </c>
      <c r="AG37" s="1">
        <v>1</v>
      </c>
      <c r="AH37" s="1">
        <v>0</v>
      </c>
      <c r="AI37" s="1">
        <v>1</v>
      </c>
      <c r="AJ37" s="1">
        <v>0</v>
      </c>
      <c r="AK37" s="1">
        <v>0</v>
      </c>
      <c r="AL37" s="1">
        <v>0</v>
      </c>
      <c r="AM37" s="21" t="s">
        <v>37</v>
      </c>
      <c r="AN37" s="1">
        <v>2</v>
      </c>
      <c r="AO37" s="1">
        <v>0</v>
      </c>
      <c r="AP37" s="1">
        <v>2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2</v>
      </c>
      <c r="AX37" s="1">
        <v>0</v>
      </c>
      <c r="AY37" s="1">
        <v>2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21" t="s">
        <v>37</v>
      </c>
      <c r="BG37" s="1">
        <v>1</v>
      </c>
      <c r="BH37" s="1">
        <v>1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2</v>
      </c>
      <c r="BT37" s="1">
        <v>2</v>
      </c>
      <c r="BU37" s="1">
        <v>0</v>
      </c>
      <c r="BV37" s="1">
        <v>0</v>
      </c>
      <c r="BW37" s="1">
        <v>0</v>
      </c>
      <c r="BX37" s="1">
        <v>0</v>
      </c>
    </row>
    <row r="38" spans="1:76" x14ac:dyDescent="0.15">
      <c r="A38" s="21" t="s">
        <v>38</v>
      </c>
      <c r="B38" s="1">
        <v>25</v>
      </c>
      <c r="C38" s="1">
        <v>8</v>
      </c>
      <c r="D38" s="1">
        <v>17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1</v>
      </c>
      <c r="O38" s="1">
        <v>0</v>
      </c>
      <c r="P38" s="1">
        <v>1</v>
      </c>
      <c r="Q38" s="1">
        <v>0</v>
      </c>
      <c r="R38" s="1">
        <v>0</v>
      </c>
      <c r="S38" s="1">
        <v>0</v>
      </c>
      <c r="T38" s="21" t="s">
        <v>38</v>
      </c>
      <c r="U38" s="1">
        <v>0</v>
      </c>
      <c r="V38" s="1">
        <v>0</v>
      </c>
      <c r="W38" s="1">
        <v>0</v>
      </c>
      <c r="X38" s="1">
        <v>10</v>
      </c>
      <c r="Y38" s="1">
        <v>3</v>
      </c>
      <c r="Z38" s="1">
        <v>7</v>
      </c>
      <c r="AA38" s="1">
        <v>1</v>
      </c>
      <c r="AB38" s="1">
        <v>0</v>
      </c>
      <c r="AC38" s="1">
        <v>1</v>
      </c>
      <c r="AD38" s="1">
        <v>0</v>
      </c>
      <c r="AE38" s="1">
        <v>0</v>
      </c>
      <c r="AF38" s="1">
        <v>0</v>
      </c>
      <c r="AG38" s="1">
        <v>1</v>
      </c>
      <c r="AH38" s="1">
        <v>0</v>
      </c>
      <c r="AI38" s="1">
        <v>1</v>
      </c>
      <c r="AJ38" s="1">
        <v>0</v>
      </c>
      <c r="AK38" s="1">
        <v>0</v>
      </c>
      <c r="AL38" s="1">
        <v>0</v>
      </c>
      <c r="AM38" s="21" t="s">
        <v>38</v>
      </c>
      <c r="AN38" s="1">
        <v>1</v>
      </c>
      <c r="AO38" s="1">
        <v>0</v>
      </c>
      <c r="AP38" s="1">
        <v>1</v>
      </c>
      <c r="AQ38" s="1">
        <v>2</v>
      </c>
      <c r="AR38" s="1">
        <v>2</v>
      </c>
      <c r="AS38" s="1">
        <v>0</v>
      </c>
      <c r="AT38" s="1">
        <v>1</v>
      </c>
      <c r="AU38" s="1">
        <v>0</v>
      </c>
      <c r="AV38" s="1">
        <v>1</v>
      </c>
      <c r="AW38" s="1">
        <v>3</v>
      </c>
      <c r="AX38" s="1">
        <v>2</v>
      </c>
      <c r="AY38" s="1">
        <v>1</v>
      </c>
      <c r="AZ38" s="1">
        <v>1</v>
      </c>
      <c r="BA38" s="1">
        <v>1</v>
      </c>
      <c r="BB38" s="1">
        <v>0</v>
      </c>
      <c r="BC38" s="1">
        <v>0</v>
      </c>
      <c r="BD38" s="1">
        <v>0</v>
      </c>
      <c r="BE38" s="1">
        <v>0</v>
      </c>
      <c r="BF38" s="21" t="s">
        <v>38</v>
      </c>
      <c r="BG38" s="1">
        <v>0</v>
      </c>
      <c r="BH38" s="1">
        <v>0</v>
      </c>
      <c r="BI38" s="1">
        <v>0</v>
      </c>
      <c r="BJ38" s="1">
        <v>1</v>
      </c>
      <c r="BK38" s="1">
        <v>0</v>
      </c>
      <c r="BL38" s="1">
        <v>1</v>
      </c>
      <c r="BM38" s="1">
        <v>3</v>
      </c>
      <c r="BN38" s="1">
        <v>0</v>
      </c>
      <c r="BO38" s="1">
        <v>3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</row>
    <row r="39" spans="1:76" x14ac:dyDescent="0.15">
      <c r="A39" s="21" t="s">
        <v>39</v>
      </c>
      <c r="B39" s="1">
        <v>39</v>
      </c>
      <c r="C39" s="1">
        <v>16</v>
      </c>
      <c r="D39" s="1">
        <v>23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2</v>
      </c>
      <c r="O39" s="1">
        <v>0</v>
      </c>
      <c r="P39" s="1">
        <v>2</v>
      </c>
      <c r="Q39" s="1">
        <v>1</v>
      </c>
      <c r="R39" s="1">
        <v>1</v>
      </c>
      <c r="S39" s="1">
        <v>0</v>
      </c>
      <c r="T39" s="21" t="s">
        <v>39</v>
      </c>
      <c r="U39" s="1">
        <v>0</v>
      </c>
      <c r="V39" s="1">
        <v>0</v>
      </c>
      <c r="W39" s="1">
        <v>0</v>
      </c>
      <c r="X39" s="1">
        <v>13</v>
      </c>
      <c r="Y39" s="1">
        <v>4</v>
      </c>
      <c r="Z39" s="1">
        <v>9</v>
      </c>
      <c r="AA39" s="1">
        <v>1</v>
      </c>
      <c r="AB39" s="1">
        <v>0</v>
      </c>
      <c r="AC39" s="1">
        <v>1</v>
      </c>
      <c r="AD39" s="1">
        <v>5</v>
      </c>
      <c r="AE39" s="1">
        <v>3</v>
      </c>
      <c r="AF39" s="1">
        <v>2</v>
      </c>
      <c r="AG39" s="1">
        <v>1</v>
      </c>
      <c r="AH39" s="1">
        <v>1</v>
      </c>
      <c r="AI39" s="1">
        <v>0</v>
      </c>
      <c r="AJ39" s="1">
        <v>0</v>
      </c>
      <c r="AK39" s="1">
        <v>0</v>
      </c>
      <c r="AL39" s="1">
        <v>0</v>
      </c>
      <c r="AM39" s="21" t="s">
        <v>39</v>
      </c>
      <c r="AN39" s="1">
        <v>3</v>
      </c>
      <c r="AO39" s="1">
        <v>1</v>
      </c>
      <c r="AP39" s="1">
        <v>2</v>
      </c>
      <c r="AQ39" s="1">
        <v>1</v>
      </c>
      <c r="AR39" s="1">
        <v>0</v>
      </c>
      <c r="AS39" s="1">
        <v>1</v>
      </c>
      <c r="AT39" s="1">
        <v>0</v>
      </c>
      <c r="AU39" s="1">
        <v>0</v>
      </c>
      <c r="AV39" s="1">
        <v>0</v>
      </c>
      <c r="AW39" s="1">
        <v>4</v>
      </c>
      <c r="AX39" s="1">
        <v>2</v>
      </c>
      <c r="AY39" s="1">
        <v>2</v>
      </c>
      <c r="AZ39" s="1">
        <v>4</v>
      </c>
      <c r="BA39" s="1">
        <v>2</v>
      </c>
      <c r="BB39" s="1">
        <v>2</v>
      </c>
      <c r="BC39" s="1">
        <v>2</v>
      </c>
      <c r="BD39" s="1">
        <v>2</v>
      </c>
      <c r="BE39" s="1">
        <v>0</v>
      </c>
      <c r="BF39" s="21" t="s">
        <v>39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1</v>
      </c>
      <c r="BN39" s="1">
        <v>0</v>
      </c>
      <c r="BO39" s="1">
        <v>1</v>
      </c>
      <c r="BP39" s="1">
        <v>1</v>
      </c>
      <c r="BQ39" s="1">
        <v>0</v>
      </c>
      <c r="BR39" s="1">
        <v>1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</row>
    <row r="40" spans="1:76" x14ac:dyDescent="0.15">
      <c r="A40" s="21" t="s">
        <v>40</v>
      </c>
      <c r="B40" s="9">
        <v>15.2</v>
      </c>
      <c r="C40" s="9">
        <v>15.1</v>
      </c>
      <c r="D40" s="9">
        <v>15.4</v>
      </c>
      <c r="E40" s="9">
        <v>17.2</v>
      </c>
      <c r="F40" s="9">
        <v>17.7</v>
      </c>
      <c r="G40" s="9">
        <v>16.7</v>
      </c>
      <c r="H40" s="9">
        <v>13.7</v>
      </c>
      <c r="I40" s="9">
        <v>13.9</v>
      </c>
      <c r="J40" s="9">
        <v>13.5</v>
      </c>
      <c r="K40" s="9">
        <v>13.3</v>
      </c>
      <c r="L40" s="9">
        <v>13</v>
      </c>
      <c r="M40" s="9">
        <v>13.6</v>
      </c>
      <c r="N40" s="9">
        <v>14.1</v>
      </c>
      <c r="O40" s="9">
        <v>14.2</v>
      </c>
      <c r="P40" s="9">
        <v>14.1</v>
      </c>
      <c r="Q40" s="9">
        <v>14.3</v>
      </c>
      <c r="R40" s="9">
        <v>14.3</v>
      </c>
      <c r="S40" s="9">
        <v>14.4</v>
      </c>
      <c r="T40" s="21" t="s">
        <v>40</v>
      </c>
      <c r="U40" s="9">
        <v>14.3</v>
      </c>
      <c r="V40" s="9">
        <v>14.1</v>
      </c>
      <c r="W40" s="9">
        <v>14.5</v>
      </c>
      <c r="X40" s="9">
        <v>15.9</v>
      </c>
      <c r="Y40" s="9">
        <v>15.7</v>
      </c>
      <c r="Z40" s="9">
        <v>16.2</v>
      </c>
      <c r="AA40" s="9">
        <v>15.2</v>
      </c>
      <c r="AB40" s="9">
        <v>14.8</v>
      </c>
      <c r="AC40" s="9">
        <v>15.6</v>
      </c>
      <c r="AD40" s="9">
        <v>15.1</v>
      </c>
      <c r="AE40" s="9">
        <v>15.4</v>
      </c>
      <c r="AF40" s="9">
        <v>14.7</v>
      </c>
      <c r="AG40" s="9">
        <v>14.5</v>
      </c>
      <c r="AH40" s="9">
        <v>13.7</v>
      </c>
      <c r="AI40" s="9">
        <v>15.3</v>
      </c>
      <c r="AJ40" s="9">
        <v>14.5</v>
      </c>
      <c r="AK40" s="9">
        <v>13.6</v>
      </c>
      <c r="AL40" s="9">
        <v>15.4</v>
      </c>
      <c r="AM40" s="21" t="s">
        <v>40</v>
      </c>
      <c r="AN40" s="9">
        <v>15.2</v>
      </c>
      <c r="AO40" s="9">
        <v>15</v>
      </c>
      <c r="AP40" s="9">
        <v>15.4</v>
      </c>
      <c r="AQ40" s="9">
        <v>14.3</v>
      </c>
      <c r="AR40" s="9">
        <v>14.1</v>
      </c>
      <c r="AS40" s="9">
        <v>14.5</v>
      </c>
      <c r="AT40" s="9">
        <v>15</v>
      </c>
      <c r="AU40" s="9">
        <v>14.9</v>
      </c>
      <c r="AV40" s="9">
        <v>15.2</v>
      </c>
      <c r="AW40" s="9">
        <v>16.399999999999999</v>
      </c>
      <c r="AX40" s="9">
        <v>16.3</v>
      </c>
      <c r="AY40" s="9">
        <v>16.399999999999999</v>
      </c>
      <c r="AZ40" s="9">
        <v>15.4</v>
      </c>
      <c r="BA40" s="9">
        <v>15.2</v>
      </c>
      <c r="BB40" s="9">
        <v>15.7</v>
      </c>
      <c r="BC40" s="9">
        <v>16.399999999999999</v>
      </c>
      <c r="BD40" s="9">
        <v>16.3</v>
      </c>
      <c r="BE40" s="9">
        <v>16.5</v>
      </c>
      <c r="BF40" s="21" t="s">
        <v>40</v>
      </c>
      <c r="BG40" s="9">
        <v>15.5</v>
      </c>
      <c r="BH40" s="9">
        <v>15.1</v>
      </c>
      <c r="BI40" s="9">
        <v>15.9</v>
      </c>
      <c r="BJ40" s="9">
        <v>16.399999999999999</v>
      </c>
      <c r="BK40" s="9">
        <v>15.5</v>
      </c>
      <c r="BL40" s="9">
        <v>17.399999999999999</v>
      </c>
      <c r="BM40" s="9">
        <v>15.3</v>
      </c>
      <c r="BN40" s="9">
        <v>15.2</v>
      </c>
      <c r="BO40" s="9">
        <v>15.4</v>
      </c>
      <c r="BP40" s="9">
        <v>14.7</v>
      </c>
      <c r="BQ40" s="9">
        <v>14.7</v>
      </c>
      <c r="BR40" s="9">
        <v>14.6</v>
      </c>
      <c r="BS40" s="9">
        <v>15.4</v>
      </c>
      <c r="BT40" s="9">
        <v>15.9</v>
      </c>
      <c r="BU40" s="9">
        <v>14.8</v>
      </c>
      <c r="BV40" s="9">
        <v>11.6</v>
      </c>
      <c r="BW40" s="9">
        <v>12.8</v>
      </c>
      <c r="BX40" s="9">
        <v>10.7</v>
      </c>
    </row>
    <row r="42" spans="1:76" x14ac:dyDescent="0.15">
      <c r="A42" s="21" t="s">
        <v>218</v>
      </c>
      <c r="B42" s="1">
        <v>22464</v>
      </c>
      <c r="C42" s="1">
        <v>10634</v>
      </c>
      <c r="D42" s="1">
        <v>11830</v>
      </c>
      <c r="E42" s="1">
        <v>43</v>
      </c>
      <c r="F42" s="1">
        <v>25</v>
      </c>
      <c r="G42" s="1">
        <v>18</v>
      </c>
      <c r="H42" s="1">
        <v>492</v>
      </c>
      <c r="I42" s="1">
        <v>228</v>
      </c>
      <c r="J42" s="1">
        <v>264</v>
      </c>
      <c r="K42" s="1">
        <v>1111</v>
      </c>
      <c r="L42" s="1">
        <v>490</v>
      </c>
      <c r="M42" s="1">
        <v>621</v>
      </c>
      <c r="N42" s="1">
        <v>891</v>
      </c>
      <c r="O42" s="1">
        <v>405</v>
      </c>
      <c r="P42" s="1">
        <v>486</v>
      </c>
      <c r="Q42" s="1">
        <v>1463</v>
      </c>
      <c r="R42" s="1">
        <v>689</v>
      </c>
      <c r="S42" s="1">
        <v>774</v>
      </c>
      <c r="T42" s="21" t="s">
        <v>218</v>
      </c>
      <c r="U42" s="1">
        <v>1150</v>
      </c>
      <c r="V42" s="1">
        <v>522</v>
      </c>
      <c r="W42" s="1">
        <v>628</v>
      </c>
      <c r="X42" s="1">
        <v>7569</v>
      </c>
      <c r="Y42" s="1">
        <v>3602</v>
      </c>
      <c r="Z42" s="1">
        <v>3967</v>
      </c>
      <c r="AA42" s="1">
        <v>759</v>
      </c>
      <c r="AB42" s="1">
        <v>373</v>
      </c>
      <c r="AC42" s="1">
        <v>386</v>
      </c>
      <c r="AD42" s="1">
        <v>970</v>
      </c>
      <c r="AE42" s="1">
        <v>460</v>
      </c>
      <c r="AF42" s="1">
        <v>510</v>
      </c>
      <c r="AG42" s="1">
        <v>333</v>
      </c>
      <c r="AH42" s="1">
        <v>156</v>
      </c>
      <c r="AI42" s="1">
        <v>177</v>
      </c>
      <c r="AJ42" s="1">
        <v>343</v>
      </c>
      <c r="AK42" s="1">
        <v>174</v>
      </c>
      <c r="AL42" s="1">
        <v>169</v>
      </c>
      <c r="AM42" s="21" t="s">
        <v>218</v>
      </c>
      <c r="AN42" s="1">
        <v>979</v>
      </c>
      <c r="AO42" s="1">
        <v>463</v>
      </c>
      <c r="AP42" s="1">
        <v>516</v>
      </c>
      <c r="AQ42" s="1">
        <v>1101</v>
      </c>
      <c r="AR42" s="1">
        <v>523</v>
      </c>
      <c r="AS42" s="1">
        <v>578</v>
      </c>
      <c r="AT42" s="1">
        <v>464</v>
      </c>
      <c r="AU42" s="1">
        <v>217</v>
      </c>
      <c r="AV42" s="1">
        <v>247</v>
      </c>
      <c r="AW42" s="1">
        <v>917</v>
      </c>
      <c r="AX42" s="1">
        <v>459</v>
      </c>
      <c r="AY42" s="1">
        <v>458</v>
      </c>
      <c r="AZ42" s="1">
        <v>678</v>
      </c>
      <c r="BA42" s="1">
        <v>343</v>
      </c>
      <c r="BB42" s="1">
        <v>335</v>
      </c>
      <c r="BC42" s="1">
        <v>742</v>
      </c>
      <c r="BD42" s="1">
        <v>323</v>
      </c>
      <c r="BE42" s="1">
        <v>419</v>
      </c>
      <c r="BF42" s="21" t="s">
        <v>218</v>
      </c>
      <c r="BG42" s="1">
        <v>561</v>
      </c>
      <c r="BH42" s="1">
        <v>245</v>
      </c>
      <c r="BI42" s="1">
        <v>316</v>
      </c>
      <c r="BJ42" s="1">
        <v>627</v>
      </c>
      <c r="BK42" s="1">
        <v>281</v>
      </c>
      <c r="BL42" s="1">
        <v>346</v>
      </c>
      <c r="BM42" s="1">
        <v>245</v>
      </c>
      <c r="BN42" s="1">
        <v>128</v>
      </c>
      <c r="BO42" s="1">
        <v>117</v>
      </c>
      <c r="BP42" s="1">
        <v>337</v>
      </c>
      <c r="BQ42" s="1">
        <v>170</v>
      </c>
      <c r="BR42" s="1">
        <v>167</v>
      </c>
      <c r="BS42" s="1">
        <v>680</v>
      </c>
      <c r="BT42" s="1">
        <v>353</v>
      </c>
      <c r="BU42" s="1">
        <v>327</v>
      </c>
      <c r="BV42" s="1">
        <v>9</v>
      </c>
      <c r="BW42" s="1">
        <v>5</v>
      </c>
      <c r="BX42" s="1">
        <v>4</v>
      </c>
    </row>
    <row r="43" spans="1:76" x14ac:dyDescent="0.15">
      <c r="A43" s="21" t="s">
        <v>26</v>
      </c>
      <c r="B43" s="1">
        <v>271</v>
      </c>
      <c r="C43" s="1">
        <v>141</v>
      </c>
      <c r="D43" s="1">
        <v>130</v>
      </c>
      <c r="E43" s="1">
        <v>0</v>
      </c>
      <c r="F43" s="1">
        <v>0</v>
      </c>
      <c r="G43" s="1">
        <v>0</v>
      </c>
      <c r="H43" s="1">
        <v>8</v>
      </c>
      <c r="I43" s="1">
        <v>4</v>
      </c>
      <c r="J43" s="1">
        <v>4</v>
      </c>
      <c r="K43" s="1">
        <v>8</v>
      </c>
      <c r="L43" s="1">
        <v>4</v>
      </c>
      <c r="M43" s="1">
        <v>4</v>
      </c>
      <c r="N43" s="1">
        <v>21</v>
      </c>
      <c r="O43" s="1">
        <v>6</v>
      </c>
      <c r="P43" s="1">
        <v>15</v>
      </c>
      <c r="Q43" s="1">
        <v>16</v>
      </c>
      <c r="R43" s="1">
        <v>10</v>
      </c>
      <c r="S43" s="1">
        <v>6</v>
      </c>
      <c r="T43" s="21" t="s">
        <v>26</v>
      </c>
      <c r="U43" s="1">
        <v>10</v>
      </c>
      <c r="V43" s="1">
        <v>7</v>
      </c>
      <c r="W43" s="1">
        <v>3</v>
      </c>
      <c r="X43" s="1">
        <v>102</v>
      </c>
      <c r="Y43" s="1">
        <v>49</v>
      </c>
      <c r="Z43" s="1">
        <v>53</v>
      </c>
      <c r="AA43" s="1">
        <v>6</v>
      </c>
      <c r="AB43" s="1">
        <v>3</v>
      </c>
      <c r="AC43" s="1">
        <v>3</v>
      </c>
      <c r="AD43" s="1">
        <v>13</v>
      </c>
      <c r="AE43" s="1">
        <v>7</v>
      </c>
      <c r="AF43" s="1">
        <v>6</v>
      </c>
      <c r="AG43" s="1">
        <v>2</v>
      </c>
      <c r="AH43" s="1">
        <v>1</v>
      </c>
      <c r="AI43" s="1">
        <v>1</v>
      </c>
      <c r="AJ43" s="1">
        <v>4</v>
      </c>
      <c r="AK43" s="1">
        <v>2</v>
      </c>
      <c r="AL43" s="1">
        <v>2</v>
      </c>
      <c r="AM43" s="21" t="s">
        <v>26</v>
      </c>
      <c r="AN43" s="1">
        <v>15</v>
      </c>
      <c r="AO43" s="1">
        <v>9</v>
      </c>
      <c r="AP43" s="1">
        <v>6</v>
      </c>
      <c r="AQ43" s="1">
        <v>10</v>
      </c>
      <c r="AR43" s="1">
        <v>6</v>
      </c>
      <c r="AS43" s="1">
        <v>4</v>
      </c>
      <c r="AT43" s="1">
        <v>9</v>
      </c>
      <c r="AU43" s="1">
        <v>3</v>
      </c>
      <c r="AV43" s="1">
        <v>6</v>
      </c>
      <c r="AW43" s="1">
        <v>9</v>
      </c>
      <c r="AX43" s="1">
        <v>6</v>
      </c>
      <c r="AY43" s="1">
        <v>3</v>
      </c>
      <c r="AZ43" s="1">
        <v>9</v>
      </c>
      <c r="BA43" s="1">
        <v>6</v>
      </c>
      <c r="BB43" s="1">
        <v>3</v>
      </c>
      <c r="BC43" s="1">
        <v>6</v>
      </c>
      <c r="BD43" s="1">
        <v>5</v>
      </c>
      <c r="BE43" s="1">
        <v>1</v>
      </c>
      <c r="BF43" s="21" t="s">
        <v>26</v>
      </c>
      <c r="BG43" s="1">
        <v>10</v>
      </c>
      <c r="BH43" s="1">
        <v>8</v>
      </c>
      <c r="BI43" s="1">
        <v>2</v>
      </c>
      <c r="BJ43" s="1">
        <v>1</v>
      </c>
      <c r="BK43" s="1">
        <v>0</v>
      </c>
      <c r="BL43" s="1">
        <v>1</v>
      </c>
      <c r="BM43" s="1">
        <v>2</v>
      </c>
      <c r="BN43" s="1">
        <v>1</v>
      </c>
      <c r="BO43" s="1">
        <v>1</v>
      </c>
      <c r="BP43" s="1">
        <v>3</v>
      </c>
      <c r="BQ43" s="1">
        <v>0</v>
      </c>
      <c r="BR43" s="1">
        <v>3</v>
      </c>
      <c r="BS43" s="1">
        <v>7</v>
      </c>
      <c r="BT43" s="1">
        <v>4</v>
      </c>
      <c r="BU43" s="1">
        <v>3</v>
      </c>
      <c r="BV43" s="1">
        <v>0</v>
      </c>
      <c r="BW43" s="1">
        <v>0</v>
      </c>
      <c r="BX43" s="1">
        <v>0</v>
      </c>
    </row>
    <row r="44" spans="1:76" x14ac:dyDescent="0.15">
      <c r="A44" s="21" t="s">
        <v>199</v>
      </c>
      <c r="B44" s="1">
        <v>463</v>
      </c>
      <c r="C44" s="1">
        <v>245</v>
      </c>
      <c r="D44" s="1">
        <v>218</v>
      </c>
      <c r="E44" s="1">
        <v>0</v>
      </c>
      <c r="F44" s="1">
        <v>0</v>
      </c>
      <c r="G44" s="1">
        <v>0</v>
      </c>
      <c r="H44" s="1">
        <v>14</v>
      </c>
      <c r="I44" s="1">
        <v>9</v>
      </c>
      <c r="J44" s="1">
        <v>5</v>
      </c>
      <c r="K44" s="1">
        <v>18</v>
      </c>
      <c r="L44" s="1">
        <v>11</v>
      </c>
      <c r="M44" s="1">
        <v>7</v>
      </c>
      <c r="N44" s="1">
        <v>18</v>
      </c>
      <c r="O44" s="1">
        <v>7</v>
      </c>
      <c r="P44" s="1">
        <v>11</v>
      </c>
      <c r="Q44" s="1">
        <v>37</v>
      </c>
      <c r="R44" s="1">
        <v>22</v>
      </c>
      <c r="S44" s="1">
        <v>15</v>
      </c>
      <c r="T44" s="21" t="s">
        <v>199</v>
      </c>
      <c r="U44" s="1">
        <v>27</v>
      </c>
      <c r="V44" s="1">
        <v>12</v>
      </c>
      <c r="W44" s="1">
        <v>15</v>
      </c>
      <c r="X44" s="1">
        <v>143</v>
      </c>
      <c r="Y44" s="1">
        <v>74</v>
      </c>
      <c r="Z44" s="1">
        <v>69</v>
      </c>
      <c r="AA44" s="1">
        <v>17</v>
      </c>
      <c r="AB44" s="1">
        <v>12</v>
      </c>
      <c r="AC44" s="1">
        <v>5</v>
      </c>
      <c r="AD44" s="1">
        <v>24</v>
      </c>
      <c r="AE44" s="1">
        <v>14</v>
      </c>
      <c r="AF44" s="1">
        <v>10</v>
      </c>
      <c r="AG44" s="1">
        <v>6</v>
      </c>
      <c r="AH44" s="1">
        <v>4</v>
      </c>
      <c r="AI44" s="1">
        <v>2</v>
      </c>
      <c r="AJ44" s="1">
        <v>15</v>
      </c>
      <c r="AK44" s="1">
        <v>7</v>
      </c>
      <c r="AL44" s="1">
        <v>8</v>
      </c>
      <c r="AM44" s="21" t="s">
        <v>199</v>
      </c>
      <c r="AN44" s="1">
        <v>26</v>
      </c>
      <c r="AO44" s="1">
        <v>15</v>
      </c>
      <c r="AP44" s="1">
        <v>11</v>
      </c>
      <c r="AQ44" s="1">
        <v>19</v>
      </c>
      <c r="AR44" s="1">
        <v>11</v>
      </c>
      <c r="AS44" s="1">
        <v>8</v>
      </c>
      <c r="AT44" s="1">
        <v>15</v>
      </c>
      <c r="AU44" s="1">
        <v>6</v>
      </c>
      <c r="AV44" s="1">
        <v>9</v>
      </c>
      <c r="AW44" s="1">
        <v>29</v>
      </c>
      <c r="AX44" s="1">
        <v>14</v>
      </c>
      <c r="AY44" s="1">
        <v>15</v>
      </c>
      <c r="AZ44" s="1">
        <v>11</v>
      </c>
      <c r="BA44" s="1">
        <v>7</v>
      </c>
      <c r="BB44" s="1">
        <v>4</v>
      </c>
      <c r="BC44" s="1">
        <v>16</v>
      </c>
      <c r="BD44" s="1">
        <v>8</v>
      </c>
      <c r="BE44" s="1">
        <v>8</v>
      </c>
      <c r="BF44" s="21" t="s">
        <v>199</v>
      </c>
      <c r="BG44" s="1">
        <v>8</v>
      </c>
      <c r="BH44" s="1">
        <v>3</v>
      </c>
      <c r="BI44" s="1">
        <v>5</v>
      </c>
      <c r="BJ44" s="1">
        <v>4</v>
      </c>
      <c r="BK44" s="1">
        <v>2</v>
      </c>
      <c r="BL44" s="1">
        <v>2</v>
      </c>
      <c r="BM44" s="1">
        <v>0</v>
      </c>
      <c r="BN44" s="1">
        <v>0</v>
      </c>
      <c r="BO44" s="1">
        <v>0</v>
      </c>
      <c r="BP44" s="1">
        <v>5</v>
      </c>
      <c r="BQ44" s="1">
        <v>1</v>
      </c>
      <c r="BR44" s="1">
        <v>4</v>
      </c>
      <c r="BS44" s="1">
        <v>11</v>
      </c>
      <c r="BT44" s="1">
        <v>6</v>
      </c>
      <c r="BU44" s="1">
        <v>5</v>
      </c>
      <c r="BV44" s="1">
        <v>0</v>
      </c>
      <c r="BW44" s="1">
        <v>0</v>
      </c>
      <c r="BX44" s="1">
        <v>0</v>
      </c>
    </row>
    <row r="45" spans="1:76" x14ac:dyDescent="0.15">
      <c r="A45" s="21" t="s">
        <v>200</v>
      </c>
      <c r="B45" s="1">
        <v>706</v>
      </c>
      <c r="C45" s="1">
        <v>365</v>
      </c>
      <c r="D45" s="1">
        <v>341</v>
      </c>
      <c r="E45" s="1">
        <v>0</v>
      </c>
      <c r="F45" s="1">
        <v>0</v>
      </c>
      <c r="G45" s="1">
        <v>0</v>
      </c>
      <c r="H45" s="1">
        <v>27</v>
      </c>
      <c r="I45" s="1">
        <v>15</v>
      </c>
      <c r="J45" s="1">
        <v>12</v>
      </c>
      <c r="K45" s="1">
        <v>33</v>
      </c>
      <c r="L45" s="1">
        <v>17</v>
      </c>
      <c r="M45" s="1">
        <v>16</v>
      </c>
      <c r="N45" s="1">
        <v>36</v>
      </c>
      <c r="O45" s="1">
        <v>20</v>
      </c>
      <c r="P45" s="1">
        <v>16</v>
      </c>
      <c r="Q45" s="1">
        <v>53</v>
      </c>
      <c r="R45" s="1">
        <v>25</v>
      </c>
      <c r="S45" s="1">
        <v>28</v>
      </c>
      <c r="T45" s="21" t="s">
        <v>200</v>
      </c>
      <c r="U45" s="1">
        <v>46</v>
      </c>
      <c r="V45" s="1">
        <v>23</v>
      </c>
      <c r="W45" s="1">
        <v>23</v>
      </c>
      <c r="X45" s="1">
        <v>234</v>
      </c>
      <c r="Y45" s="1">
        <v>118</v>
      </c>
      <c r="Z45" s="1">
        <v>116</v>
      </c>
      <c r="AA45" s="1">
        <v>26</v>
      </c>
      <c r="AB45" s="1">
        <v>15</v>
      </c>
      <c r="AC45" s="1">
        <v>11</v>
      </c>
      <c r="AD45" s="1">
        <v>27</v>
      </c>
      <c r="AE45" s="1">
        <v>17</v>
      </c>
      <c r="AF45" s="1">
        <v>10</v>
      </c>
      <c r="AG45" s="1">
        <v>8</v>
      </c>
      <c r="AH45" s="1">
        <v>3</v>
      </c>
      <c r="AI45" s="1">
        <v>5</v>
      </c>
      <c r="AJ45" s="1">
        <v>9</v>
      </c>
      <c r="AK45" s="1">
        <v>5</v>
      </c>
      <c r="AL45" s="1">
        <v>4</v>
      </c>
      <c r="AM45" s="21" t="s">
        <v>200</v>
      </c>
      <c r="AN45" s="1">
        <v>28</v>
      </c>
      <c r="AO45" s="1">
        <v>15</v>
      </c>
      <c r="AP45" s="1">
        <v>13</v>
      </c>
      <c r="AQ45" s="1">
        <v>36</v>
      </c>
      <c r="AR45" s="1">
        <v>19</v>
      </c>
      <c r="AS45" s="1">
        <v>17</v>
      </c>
      <c r="AT45" s="1">
        <v>21</v>
      </c>
      <c r="AU45" s="1">
        <v>11</v>
      </c>
      <c r="AV45" s="1">
        <v>10</v>
      </c>
      <c r="AW45" s="1">
        <v>47</v>
      </c>
      <c r="AX45" s="1">
        <v>24</v>
      </c>
      <c r="AY45" s="1">
        <v>23</v>
      </c>
      <c r="AZ45" s="1">
        <v>12</v>
      </c>
      <c r="BA45" s="1">
        <v>5</v>
      </c>
      <c r="BB45" s="1">
        <v>7</v>
      </c>
      <c r="BC45" s="1">
        <v>21</v>
      </c>
      <c r="BD45" s="1">
        <v>11</v>
      </c>
      <c r="BE45" s="1">
        <v>10</v>
      </c>
      <c r="BF45" s="21" t="s">
        <v>200</v>
      </c>
      <c r="BG45" s="1">
        <v>11</v>
      </c>
      <c r="BH45" s="1">
        <v>6</v>
      </c>
      <c r="BI45" s="1">
        <v>5</v>
      </c>
      <c r="BJ45" s="1">
        <v>7</v>
      </c>
      <c r="BK45" s="1">
        <v>4</v>
      </c>
      <c r="BL45" s="1">
        <v>3</v>
      </c>
      <c r="BM45" s="1">
        <v>5</v>
      </c>
      <c r="BN45" s="1">
        <v>0</v>
      </c>
      <c r="BO45" s="1">
        <v>5</v>
      </c>
      <c r="BP45" s="1">
        <v>3</v>
      </c>
      <c r="BQ45" s="1">
        <v>2</v>
      </c>
      <c r="BR45" s="1">
        <v>1</v>
      </c>
      <c r="BS45" s="1">
        <v>16</v>
      </c>
      <c r="BT45" s="1">
        <v>10</v>
      </c>
      <c r="BU45" s="1">
        <v>6</v>
      </c>
      <c r="BV45" s="1">
        <v>0</v>
      </c>
      <c r="BW45" s="1">
        <v>0</v>
      </c>
      <c r="BX45" s="1">
        <v>0</v>
      </c>
    </row>
    <row r="46" spans="1:76" x14ac:dyDescent="0.15">
      <c r="A46" s="21" t="s">
        <v>27</v>
      </c>
      <c r="B46" s="1">
        <v>919</v>
      </c>
      <c r="C46" s="1">
        <v>482</v>
      </c>
      <c r="D46" s="1">
        <v>437</v>
      </c>
      <c r="E46" s="1">
        <v>0</v>
      </c>
      <c r="F46" s="1">
        <v>0</v>
      </c>
      <c r="G46" s="1">
        <v>0</v>
      </c>
      <c r="H46" s="1">
        <v>14</v>
      </c>
      <c r="I46" s="1">
        <v>11</v>
      </c>
      <c r="J46" s="1">
        <v>3</v>
      </c>
      <c r="K46" s="1">
        <v>33</v>
      </c>
      <c r="L46" s="1">
        <v>15</v>
      </c>
      <c r="M46" s="1">
        <v>18</v>
      </c>
      <c r="N46" s="1">
        <v>37</v>
      </c>
      <c r="O46" s="1">
        <v>16</v>
      </c>
      <c r="P46" s="1">
        <v>21</v>
      </c>
      <c r="Q46" s="1">
        <v>67</v>
      </c>
      <c r="R46" s="1">
        <v>34</v>
      </c>
      <c r="S46" s="1">
        <v>33</v>
      </c>
      <c r="T46" s="21" t="s">
        <v>27</v>
      </c>
      <c r="U46" s="1">
        <v>72</v>
      </c>
      <c r="V46" s="1">
        <v>24</v>
      </c>
      <c r="W46" s="1">
        <v>48</v>
      </c>
      <c r="X46" s="1">
        <v>351</v>
      </c>
      <c r="Y46" s="1">
        <v>187</v>
      </c>
      <c r="Z46" s="1">
        <v>164</v>
      </c>
      <c r="AA46" s="1">
        <v>28</v>
      </c>
      <c r="AB46" s="1">
        <v>14</v>
      </c>
      <c r="AC46" s="1">
        <v>14</v>
      </c>
      <c r="AD46" s="1">
        <v>46</v>
      </c>
      <c r="AE46" s="1">
        <v>23</v>
      </c>
      <c r="AF46" s="1">
        <v>23</v>
      </c>
      <c r="AG46" s="1">
        <v>7</v>
      </c>
      <c r="AH46" s="1">
        <v>5</v>
      </c>
      <c r="AI46" s="1">
        <v>2</v>
      </c>
      <c r="AJ46" s="1">
        <v>10</v>
      </c>
      <c r="AK46" s="1">
        <v>5</v>
      </c>
      <c r="AL46" s="1">
        <v>5</v>
      </c>
      <c r="AM46" s="21" t="s">
        <v>27</v>
      </c>
      <c r="AN46" s="1">
        <v>31</v>
      </c>
      <c r="AO46" s="1">
        <v>17</v>
      </c>
      <c r="AP46" s="1">
        <v>14</v>
      </c>
      <c r="AQ46" s="1">
        <v>41</v>
      </c>
      <c r="AR46" s="1">
        <v>20</v>
      </c>
      <c r="AS46" s="1">
        <v>21</v>
      </c>
      <c r="AT46" s="1">
        <v>15</v>
      </c>
      <c r="AU46" s="1">
        <v>10</v>
      </c>
      <c r="AV46" s="1">
        <v>5</v>
      </c>
      <c r="AW46" s="1">
        <v>47</v>
      </c>
      <c r="AX46" s="1">
        <v>32</v>
      </c>
      <c r="AY46" s="1">
        <v>15</v>
      </c>
      <c r="AZ46" s="1">
        <v>18</v>
      </c>
      <c r="BA46" s="1">
        <v>13</v>
      </c>
      <c r="BB46" s="1">
        <v>5</v>
      </c>
      <c r="BC46" s="1">
        <v>20</v>
      </c>
      <c r="BD46" s="1">
        <v>11</v>
      </c>
      <c r="BE46" s="1">
        <v>9</v>
      </c>
      <c r="BF46" s="21" t="s">
        <v>27</v>
      </c>
      <c r="BG46" s="1">
        <v>15</v>
      </c>
      <c r="BH46" s="1">
        <v>10</v>
      </c>
      <c r="BI46" s="1">
        <v>5</v>
      </c>
      <c r="BJ46" s="1">
        <v>24</v>
      </c>
      <c r="BK46" s="1">
        <v>13</v>
      </c>
      <c r="BL46" s="1">
        <v>11</v>
      </c>
      <c r="BM46" s="1">
        <v>10</v>
      </c>
      <c r="BN46" s="1">
        <v>6</v>
      </c>
      <c r="BO46" s="1">
        <v>4</v>
      </c>
      <c r="BP46" s="1">
        <v>10</v>
      </c>
      <c r="BQ46" s="1">
        <v>6</v>
      </c>
      <c r="BR46" s="1">
        <v>4</v>
      </c>
      <c r="BS46" s="1">
        <v>23</v>
      </c>
      <c r="BT46" s="1">
        <v>10</v>
      </c>
      <c r="BU46" s="1">
        <v>13</v>
      </c>
      <c r="BV46" s="1">
        <v>0</v>
      </c>
      <c r="BW46" s="1">
        <v>0</v>
      </c>
      <c r="BX46" s="1">
        <v>0</v>
      </c>
    </row>
    <row r="47" spans="1:76" x14ac:dyDescent="0.15">
      <c r="A47" s="21" t="s">
        <v>28</v>
      </c>
      <c r="B47" s="1">
        <v>1735</v>
      </c>
      <c r="C47" s="1">
        <v>806</v>
      </c>
      <c r="D47" s="1">
        <v>929</v>
      </c>
      <c r="E47" s="1">
        <v>0</v>
      </c>
      <c r="F47" s="1">
        <v>0</v>
      </c>
      <c r="G47" s="1">
        <v>0</v>
      </c>
      <c r="H47" s="1">
        <v>36</v>
      </c>
      <c r="I47" s="1">
        <v>16</v>
      </c>
      <c r="J47" s="1">
        <v>20</v>
      </c>
      <c r="K47" s="1">
        <v>92</v>
      </c>
      <c r="L47" s="1">
        <v>41</v>
      </c>
      <c r="M47" s="1">
        <v>51</v>
      </c>
      <c r="N47" s="1">
        <v>55</v>
      </c>
      <c r="O47" s="1">
        <v>26</v>
      </c>
      <c r="P47" s="1">
        <v>29</v>
      </c>
      <c r="Q47" s="1">
        <v>95</v>
      </c>
      <c r="R47" s="1">
        <v>45</v>
      </c>
      <c r="S47" s="1">
        <v>50</v>
      </c>
      <c r="T47" s="21" t="s">
        <v>28</v>
      </c>
      <c r="U47" s="1">
        <v>69</v>
      </c>
      <c r="V47" s="1">
        <v>27</v>
      </c>
      <c r="W47" s="1">
        <v>42</v>
      </c>
      <c r="X47" s="1">
        <v>660</v>
      </c>
      <c r="Y47" s="1">
        <v>288</v>
      </c>
      <c r="Z47" s="1">
        <v>372</v>
      </c>
      <c r="AA47" s="1">
        <v>59</v>
      </c>
      <c r="AB47" s="1">
        <v>36</v>
      </c>
      <c r="AC47" s="1">
        <v>23</v>
      </c>
      <c r="AD47" s="1">
        <v>86</v>
      </c>
      <c r="AE47" s="1">
        <v>38</v>
      </c>
      <c r="AF47" s="1">
        <v>48</v>
      </c>
      <c r="AG47" s="1">
        <v>28</v>
      </c>
      <c r="AH47" s="1">
        <v>13</v>
      </c>
      <c r="AI47" s="1">
        <v>15</v>
      </c>
      <c r="AJ47" s="1">
        <v>26</v>
      </c>
      <c r="AK47" s="1">
        <v>14</v>
      </c>
      <c r="AL47" s="1">
        <v>12</v>
      </c>
      <c r="AM47" s="21" t="s">
        <v>28</v>
      </c>
      <c r="AN47" s="1">
        <v>64</v>
      </c>
      <c r="AO47" s="1">
        <v>26</v>
      </c>
      <c r="AP47" s="1">
        <v>38</v>
      </c>
      <c r="AQ47" s="1">
        <v>71</v>
      </c>
      <c r="AR47" s="1">
        <v>37</v>
      </c>
      <c r="AS47" s="1">
        <v>34</v>
      </c>
      <c r="AT47" s="1">
        <v>29</v>
      </c>
      <c r="AU47" s="1">
        <v>14</v>
      </c>
      <c r="AV47" s="1">
        <v>15</v>
      </c>
      <c r="AW47" s="1">
        <v>58</v>
      </c>
      <c r="AX47" s="1">
        <v>26</v>
      </c>
      <c r="AY47" s="1">
        <v>32</v>
      </c>
      <c r="AZ47" s="1">
        <v>42</v>
      </c>
      <c r="BA47" s="1">
        <v>28</v>
      </c>
      <c r="BB47" s="1">
        <v>14</v>
      </c>
      <c r="BC47" s="1">
        <v>54</v>
      </c>
      <c r="BD47" s="1">
        <v>29</v>
      </c>
      <c r="BE47" s="1">
        <v>25</v>
      </c>
      <c r="BF47" s="21" t="s">
        <v>28</v>
      </c>
      <c r="BG47" s="1">
        <v>59</v>
      </c>
      <c r="BH47" s="1">
        <v>29</v>
      </c>
      <c r="BI47" s="1">
        <v>30</v>
      </c>
      <c r="BJ47" s="1">
        <v>43</v>
      </c>
      <c r="BK47" s="1">
        <v>19</v>
      </c>
      <c r="BL47" s="1">
        <v>24</v>
      </c>
      <c r="BM47" s="1">
        <v>18</v>
      </c>
      <c r="BN47" s="1">
        <v>8</v>
      </c>
      <c r="BO47" s="1">
        <v>10</v>
      </c>
      <c r="BP47" s="1">
        <v>34</v>
      </c>
      <c r="BQ47" s="1">
        <v>16</v>
      </c>
      <c r="BR47" s="1">
        <v>18</v>
      </c>
      <c r="BS47" s="1">
        <v>57</v>
      </c>
      <c r="BT47" s="1">
        <v>30</v>
      </c>
      <c r="BU47" s="1">
        <v>27</v>
      </c>
      <c r="BV47" s="1">
        <v>0</v>
      </c>
      <c r="BW47" s="1">
        <v>0</v>
      </c>
      <c r="BX47" s="1">
        <v>0</v>
      </c>
    </row>
    <row r="48" spans="1:76" x14ac:dyDescent="0.15">
      <c r="A48" s="21" t="s">
        <v>29</v>
      </c>
      <c r="B48" s="1">
        <v>2032</v>
      </c>
      <c r="C48" s="1">
        <v>970</v>
      </c>
      <c r="D48" s="1">
        <v>1062</v>
      </c>
      <c r="E48" s="1">
        <v>3</v>
      </c>
      <c r="F48" s="1">
        <v>1</v>
      </c>
      <c r="G48" s="1">
        <v>2</v>
      </c>
      <c r="H48" s="1">
        <v>32</v>
      </c>
      <c r="I48" s="1">
        <v>10</v>
      </c>
      <c r="J48" s="1">
        <v>22</v>
      </c>
      <c r="K48" s="1">
        <v>96</v>
      </c>
      <c r="L48" s="1">
        <v>41</v>
      </c>
      <c r="M48" s="1">
        <v>55</v>
      </c>
      <c r="N48" s="1">
        <v>81</v>
      </c>
      <c r="O48" s="1">
        <v>43</v>
      </c>
      <c r="P48" s="1">
        <v>38</v>
      </c>
      <c r="Q48" s="1">
        <v>145</v>
      </c>
      <c r="R48" s="1">
        <v>67</v>
      </c>
      <c r="S48" s="1">
        <v>78</v>
      </c>
      <c r="T48" s="21" t="s">
        <v>29</v>
      </c>
      <c r="U48" s="1">
        <v>105</v>
      </c>
      <c r="V48" s="1">
        <v>55</v>
      </c>
      <c r="W48" s="1">
        <v>50</v>
      </c>
      <c r="X48" s="1">
        <v>727</v>
      </c>
      <c r="Y48" s="1">
        <v>345</v>
      </c>
      <c r="Z48" s="1">
        <v>382</v>
      </c>
      <c r="AA48" s="1">
        <v>70</v>
      </c>
      <c r="AB48" s="1">
        <v>33</v>
      </c>
      <c r="AC48" s="1">
        <v>37</v>
      </c>
      <c r="AD48" s="1">
        <v>96</v>
      </c>
      <c r="AE48" s="1">
        <v>40</v>
      </c>
      <c r="AF48" s="1">
        <v>56</v>
      </c>
      <c r="AG48" s="1">
        <v>29</v>
      </c>
      <c r="AH48" s="1">
        <v>15</v>
      </c>
      <c r="AI48" s="1">
        <v>14</v>
      </c>
      <c r="AJ48" s="1">
        <v>20</v>
      </c>
      <c r="AK48" s="1">
        <v>11</v>
      </c>
      <c r="AL48" s="1">
        <v>9</v>
      </c>
      <c r="AM48" s="21" t="s">
        <v>29</v>
      </c>
      <c r="AN48" s="1">
        <v>79</v>
      </c>
      <c r="AO48" s="1">
        <v>42</v>
      </c>
      <c r="AP48" s="1">
        <v>37</v>
      </c>
      <c r="AQ48" s="1">
        <v>88</v>
      </c>
      <c r="AR48" s="1">
        <v>42</v>
      </c>
      <c r="AS48" s="1">
        <v>46</v>
      </c>
      <c r="AT48" s="1">
        <v>41</v>
      </c>
      <c r="AU48" s="1">
        <v>21</v>
      </c>
      <c r="AV48" s="1">
        <v>20</v>
      </c>
      <c r="AW48" s="1">
        <v>56</v>
      </c>
      <c r="AX48" s="1">
        <v>34</v>
      </c>
      <c r="AY48" s="1">
        <v>22</v>
      </c>
      <c r="AZ48" s="1">
        <v>58</v>
      </c>
      <c r="BA48" s="1">
        <v>29</v>
      </c>
      <c r="BB48" s="1">
        <v>29</v>
      </c>
      <c r="BC48" s="1">
        <v>68</v>
      </c>
      <c r="BD48" s="1">
        <v>25</v>
      </c>
      <c r="BE48" s="1">
        <v>43</v>
      </c>
      <c r="BF48" s="21" t="s">
        <v>29</v>
      </c>
      <c r="BG48" s="1">
        <v>45</v>
      </c>
      <c r="BH48" s="1">
        <v>21</v>
      </c>
      <c r="BI48" s="1">
        <v>24</v>
      </c>
      <c r="BJ48" s="1">
        <v>48</v>
      </c>
      <c r="BK48" s="1">
        <v>25</v>
      </c>
      <c r="BL48" s="1">
        <v>23</v>
      </c>
      <c r="BM48" s="1">
        <v>25</v>
      </c>
      <c r="BN48" s="1">
        <v>14</v>
      </c>
      <c r="BO48" s="1">
        <v>11</v>
      </c>
      <c r="BP48" s="1">
        <v>40</v>
      </c>
      <c r="BQ48" s="1">
        <v>18</v>
      </c>
      <c r="BR48" s="1">
        <v>22</v>
      </c>
      <c r="BS48" s="1">
        <v>79</v>
      </c>
      <c r="BT48" s="1">
        <v>38</v>
      </c>
      <c r="BU48" s="1">
        <v>41</v>
      </c>
      <c r="BV48" s="1">
        <v>1</v>
      </c>
      <c r="BW48" s="1">
        <v>0</v>
      </c>
      <c r="BX48" s="1">
        <v>1</v>
      </c>
    </row>
    <row r="49" spans="1:76" x14ac:dyDescent="0.15">
      <c r="A49" s="21" t="s">
        <v>30</v>
      </c>
      <c r="B49" s="1">
        <v>2295</v>
      </c>
      <c r="C49" s="1">
        <v>1047</v>
      </c>
      <c r="D49" s="1">
        <v>1248</v>
      </c>
      <c r="E49" s="1">
        <v>10</v>
      </c>
      <c r="F49" s="1">
        <v>5</v>
      </c>
      <c r="G49" s="1">
        <v>5</v>
      </c>
      <c r="H49" s="1">
        <v>41</v>
      </c>
      <c r="I49" s="1">
        <v>17</v>
      </c>
      <c r="J49" s="1">
        <v>24</v>
      </c>
      <c r="K49" s="1">
        <v>113</v>
      </c>
      <c r="L49" s="1">
        <v>50</v>
      </c>
      <c r="M49" s="1">
        <v>63</v>
      </c>
      <c r="N49" s="1">
        <v>93</v>
      </c>
      <c r="O49" s="1">
        <v>34</v>
      </c>
      <c r="P49" s="1">
        <v>59</v>
      </c>
      <c r="Q49" s="1">
        <v>162</v>
      </c>
      <c r="R49" s="1">
        <v>68</v>
      </c>
      <c r="S49" s="1">
        <v>94</v>
      </c>
      <c r="T49" s="21" t="s">
        <v>30</v>
      </c>
      <c r="U49" s="1">
        <v>123</v>
      </c>
      <c r="V49" s="1">
        <v>60</v>
      </c>
      <c r="W49" s="1">
        <v>63</v>
      </c>
      <c r="X49" s="1">
        <v>918</v>
      </c>
      <c r="Y49" s="1">
        <v>426</v>
      </c>
      <c r="Z49" s="1">
        <v>492</v>
      </c>
      <c r="AA49" s="1">
        <v>71</v>
      </c>
      <c r="AB49" s="1">
        <v>31</v>
      </c>
      <c r="AC49" s="1">
        <v>40</v>
      </c>
      <c r="AD49" s="1">
        <v>91</v>
      </c>
      <c r="AE49" s="1">
        <v>43</v>
      </c>
      <c r="AF49" s="1">
        <v>48</v>
      </c>
      <c r="AG49" s="1">
        <v>42</v>
      </c>
      <c r="AH49" s="1">
        <v>21</v>
      </c>
      <c r="AI49" s="1">
        <v>21</v>
      </c>
      <c r="AJ49" s="1">
        <v>26</v>
      </c>
      <c r="AK49" s="1">
        <v>14</v>
      </c>
      <c r="AL49" s="1">
        <v>12</v>
      </c>
      <c r="AM49" s="21" t="s">
        <v>30</v>
      </c>
      <c r="AN49" s="1">
        <v>86</v>
      </c>
      <c r="AO49" s="1">
        <v>40</v>
      </c>
      <c r="AP49" s="1">
        <v>46</v>
      </c>
      <c r="AQ49" s="1">
        <v>93</v>
      </c>
      <c r="AR49" s="1">
        <v>42</v>
      </c>
      <c r="AS49" s="1">
        <v>51</v>
      </c>
      <c r="AT49" s="1">
        <v>34</v>
      </c>
      <c r="AU49" s="1">
        <v>20</v>
      </c>
      <c r="AV49" s="1">
        <v>14</v>
      </c>
      <c r="AW49" s="1">
        <v>59</v>
      </c>
      <c r="AX49" s="1">
        <v>33</v>
      </c>
      <c r="AY49" s="1">
        <v>26</v>
      </c>
      <c r="AZ49" s="1">
        <v>54</v>
      </c>
      <c r="BA49" s="1">
        <v>25</v>
      </c>
      <c r="BB49" s="1">
        <v>29</v>
      </c>
      <c r="BC49" s="1">
        <v>40</v>
      </c>
      <c r="BD49" s="1">
        <v>13</v>
      </c>
      <c r="BE49" s="1">
        <v>27</v>
      </c>
      <c r="BF49" s="21" t="s">
        <v>30</v>
      </c>
      <c r="BG49" s="1">
        <v>52</v>
      </c>
      <c r="BH49" s="1">
        <v>20</v>
      </c>
      <c r="BI49" s="1">
        <v>32</v>
      </c>
      <c r="BJ49" s="1">
        <v>35</v>
      </c>
      <c r="BK49" s="1">
        <v>16</v>
      </c>
      <c r="BL49" s="1">
        <v>19</v>
      </c>
      <c r="BM49" s="1">
        <v>33</v>
      </c>
      <c r="BN49" s="1">
        <v>15</v>
      </c>
      <c r="BO49" s="1">
        <v>18</v>
      </c>
      <c r="BP49" s="1">
        <v>35</v>
      </c>
      <c r="BQ49" s="1">
        <v>14</v>
      </c>
      <c r="BR49" s="1">
        <v>21</v>
      </c>
      <c r="BS49" s="1">
        <v>82</v>
      </c>
      <c r="BT49" s="1">
        <v>39</v>
      </c>
      <c r="BU49" s="1">
        <v>43</v>
      </c>
      <c r="BV49" s="1">
        <v>2</v>
      </c>
      <c r="BW49" s="1">
        <v>1</v>
      </c>
      <c r="BX49" s="1">
        <v>1</v>
      </c>
    </row>
    <row r="50" spans="1:76" x14ac:dyDescent="0.15">
      <c r="A50" s="21" t="s">
        <v>31</v>
      </c>
      <c r="B50" s="1">
        <v>2248</v>
      </c>
      <c r="C50" s="1">
        <v>1083</v>
      </c>
      <c r="D50" s="1">
        <v>1165</v>
      </c>
      <c r="E50" s="1">
        <v>6</v>
      </c>
      <c r="F50" s="1">
        <v>2</v>
      </c>
      <c r="G50" s="1">
        <v>4</v>
      </c>
      <c r="H50" s="1">
        <v>59</v>
      </c>
      <c r="I50" s="1">
        <v>30</v>
      </c>
      <c r="J50" s="1">
        <v>29</v>
      </c>
      <c r="K50" s="1">
        <v>113</v>
      </c>
      <c r="L50" s="1">
        <v>41</v>
      </c>
      <c r="M50" s="1">
        <v>72</v>
      </c>
      <c r="N50" s="1">
        <v>72</v>
      </c>
      <c r="O50" s="1">
        <v>40</v>
      </c>
      <c r="P50" s="1">
        <v>32</v>
      </c>
      <c r="Q50" s="1">
        <v>124</v>
      </c>
      <c r="R50" s="1">
        <v>55</v>
      </c>
      <c r="S50" s="1">
        <v>69</v>
      </c>
      <c r="T50" s="21" t="s">
        <v>31</v>
      </c>
      <c r="U50" s="1">
        <v>139</v>
      </c>
      <c r="V50" s="1">
        <v>66</v>
      </c>
      <c r="W50" s="1">
        <v>73</v>
      </c>
      <c r="X50" s="1">
        <v>854</v>
      </c>
      <c r="Y50" s="1">
        <v>440</v>
      </c>
      <c r="Z50" s="1">
        <v>414</v>
      </c>
      <c r="AA50" s="1">
        <v>72</v>
      </c>
      <c r="AB50" s="1">
        <v>28</v>
      </c>
      <c r="AC50" s="1">
        <v>44</v>
      </c>
      <c r="AD50" s="1">
        <v>92</v>
      </c>
      <c r="AE50" s="1">
        <v>42</v>
      </c>
      <c r="AF50" s="1">
        <v>50</v>
      </c>
      <c r="AG50" s="1">
        <v>38</v>
      </c>
      <c r="AH50" s="1">
        <v>19</v>
      </c>
      <c r="AI50" s="1">
        <v>19</v>
      </c>
      <c r="AJ50" s="1">
        <v>40</v>
      </c>
      <c r="AK50" s="1">
        <v>24</v>
      </c>
      <c r="AL50" s="1">
        <v>16</v>
      </c>
      <c r="AM50" s="21" t="s">
        <v>31</v>
      </c>
      <c r="AN50" s="1">
        <v>72</v>
      </c>
      <c r="AO50" s="1">
        <v>30</v>
      </c>
      <c r="AP50" s="1">
        <v>42</v>
      </c>
      <c r="AQ50" s="1">
        <v>90</v>
      </c>
      <c r="AR50" s="1">
        <v>50</v>
      </c>
      <c r="AS50" s="1">
        <v>40</v>
      </c>
      <c r="AT50" s="1">
        <v>38</v>
      </c>
      <c r="AU50" s="1">
        <v>14</v>
      </c>
      <c r="AV50" s="1">
        <v>24</v>
      </c>
      <c r="AW50" s="1">
        <v>80</v>
      </c>
      <c r="AX50" s="1">
        <v>31</v>
      </c>
      <c r="AY50" s="1">
        <v>49</v>
      </c>
      <c r="AZ50" s="1">
        <v>52</v>
      </c>
      <c r="BA50" s="1">
        <v>23</v>
      </c>
      <c r="BB50" s="1">
        <v>29</v>
      </c>
      <c r="BC50" s="1">
        <v>59</v>
      </c>
      <c r="BD50" s="1">
        <v>27</v>
      </c>
      <c r="BE50" s="1">
        <v>32</v>
      </c>
      <c r="BF50" s="21" t="s">
        <v>31</v>
      </c>
      <c r="BG50" s="1">
        <v>48</v>
      </c>
      <c r="BH50" s="1">
        <v>29</v>
      </c>
      <c r="BI50" s="1">
        <v>19</v>
      </c>
      <c r="BJ50" s="1">
        <v>40</v>
      </c>
      <c r="BK50" s="1">
        <v>15</v>
      </c>
      <c r="BL50" s="1">
        <v>25</v>
      </c>
      <c r="BM50" s="1">
        <v>26</v>
      </c>
      <c r="BN50" s="1">
        <v>13</v>
      </c>
      <c r="BO50" s="1">
        <v>13</v>
      </c>
      <c r="BP50" s="1">
        <v>37</v>
      </c>
      <c r="BQ50" s="1">
        <v>15</v>
      </c>
      <c r="BR50" s="1">
        <v>22</v>
      </c>
      <c r="BS50" s="1">
        <v>95</v>
      </c>
      <c r="BT50" s="1">
        <v>47</v>
      </c>
      <c r="BU50" s="1">
        <v>48</v>
      </c>
      <c r="BV50" s="1">
        <v>2</v>
      </c>
      <c r="BW50" s="1">
        <v>2</v>
      </c>
      <c r="BX50" s="1">
        <v>0</v>
      </c>
    </row>
    <row r="51" spans="1:76" x14ac:dyDescent="0.15">
      <c r="A51" s="21" t="s">
        <v>32</v>
      </c>
      <c r="B51" s="1">
        <v>2187</v>
      </c>
      <c r="C51" s="1">
        <v>1047</v>
      </c>
      <c r="D51" s="1">
        <v>1140</v>
      </c>
      <c r="E51" s="1">
        <v>6</v>
      </c>
      <c r="F51" s="1">
        <v>6</v>
      </c>
      <c r="G51" s="1">
        <v>0</v>
      </c>
      <c r="H51" s="1">
        <v>44</v>
      </c>
      <c r="I51" s="1">
        <v>18</v>
      </c>
      <c r="J51" s="1">
        <v>26</v>
      </c>
      <c r="K51" s="1">
        <v>95</v>
      </c>
      <c r="L51" s="1">
        <v>48</v>
      </c>
      <c r="M51" s="1">
        <v>47</v>
      </c>
      <c r="N51" s="1">
        <v>95</v>
      </c>
      <c r="O51" s="1">
        <v>39</v>
      </c>
      <c r="P51" s="1">
        <v>56</v>
      </c>
      <c r="Q51" s="1">
        <v>137</v>
      </c>
      <c r="R51" s="1">
        <v>70</v>
      </c>
      <c r="S51" s="1">
        <v>67</v>
      </c>
      <c r="T51" s="21" t="s">
        <v>32</v>
      </c>
      <c r="U51" s="1">
        <v>94</v>
      </c>
      <c r="V51" s="1">
        <v>43</v>
      </c>
      <c r="W51" s="1">
        <v>51</v>
      </c>
      <c r="X51" s="1">
        <v>775</v>
      </c>
      <c r="Y51" s="1">
        <v>372</v>
      </c>
      <c r="Z51" s="1">
        <v>403</v>
      </c>
      <c r="AA51" s="1">
        <v>69</v>
      </c>
      <c r="AB51" s="1">
        <v>32</v>
      </c>
      <c r="AC51" s="1">
        <v>37</v>
      </c>
      <c r="AD51" s="1">
        <v>90</v>
      </c>
      <c r="AE51" s="1">
        <v>38</v>
      </c>
      <c r="AF51" s="1">
        <v>52</v>
      </c>
      <c r="AG51" s="1">
        <v>29</v>
      </c>
      <c r="AH51" s="1">
        <v>12</v>
      </c>
      <c r="AI51" s="1">
        <v>17</v>
      </c>
      <c r="AJ51" s="1">
        <v>39</v>
      </c>
      <c r="AK51" s="1">
        <v>24</v>
      </c>
      <c r="AL51" s="1">
        <v>15</v>
      </c>
      <c r="AM51" s="21" t="s">
        <v>32</v>
      </c>
      <c r="AN51" s="1">
        <v>93</v>
      </c>
      <c r="AO51" s="1">
        <v>47</v>
      </c>
      <c r="AP51" s="1">
        <v>46</v>
      </c>
      <c r="AQ51" s="1">
        <v>107</v>
      </c>
      <c r="AR51" s="1">
        <v>49</v>
      </c>
      <c r="AS51" s="1">
        <v>58</v>
      </c>
      <c r="AT51" s="1">
        <v>57</v>
      </c>
      <c r="AU51" s="1">
        <v>26</v>
      </c>
      <c r="AV51" s="1">
        <v>31</v>
      </c>
      <c r="AW51" s="1">
        <v>80</v>
      </c>
      <c r="AX51" s="1">
        <v>35</v>
      </c>
      <c r="AY51" s="1">
        <v>45</v>
      </c>
      <c r="AZ51" s="1">
        <v>61</v>
      </c>
      <c r="BA51" s="1">
        <v>36</v>
      </c>
      <c r="BB51" s="1">
        <v>25</v>
      </c>
      <c r="BC51" s="1">
        <v>73</v>
      </c>
      <c r="BD51" s="1">
        <v>29</v>
      </c>
      <c r="BE51" s="1">
        <v>44</v>
      </c>
      <c r="BF51" s="21" t="s">
        <v>32</v>
      </c>
      <c r="BG51" s="1">
        <v>52</v>
      </c>
      <c r="BH51" s="1">
        <v>24</v>
      </c>
      <c r="BI51" s="1">
        <v>28</v>
      </c>
      <c r="BJ51" s="1">
        <v>58</v>
      </c>
      <c r="BK51" s="1">
        <v>21</v>
      </c>
      <c r="BL51" s="1">
        <v>37</v>
      </c>
      <c r="BM51" s="1">
        <v>20</v>
      </c>
      <c r="BN51" s="1">
        <v>12</v>
      </c>
      <c r="BO51" s="1">
        <v>8</v>
      </c>
      <c r="BP51" s="1">
        <v>36</v>
      </c>
      <c r="BQ51" s="1">
        <v>25</v>
      </c>
      <c r="BR51" s="1">
        <v>11</v>
      </c>
      <c r="BS51" s="1">
        <v>76</v>
      </c>
      <c r="BT51" s="1">
        <v>41</v>
      </c>
      <c r="BU51" s="1">
        <v>35</v>
      </c>
      <c r="BV51" s="1">
        <v>1</v>
      </c>
      <c r="BW51" s="1">
        <v>0</v>
      </c>
      <c r="BX51" s="1">
        <v>1</v>
      </c>
    </row>
    <row r="52" spans="1:76" x14ac:dyDescent="0.15">
      <c r="A52" s="21" t="s">
        <v>33</v>
      </c>
      <c r="B52" s="1">
        <v>2115</v>
      </c>
      <c r="C52" s="1">
        <v>1052</v>
      </c>
      <c r="D52" s="1">
        <v>1063</v>
      </c>
      <c r="E52" s="1">
        <v>4</v>
      </c>
      <c r="F52" s="1">
        <v>2</v>
      </c>
      <c r="G52" s="1">
        <v>2</v>
      </c>
      <c r="H52" s="1">
        <v>44</v>
      </c>
      <c r="I52" s="1">
        <v>22</v>
      </c>
      <c r="J52" s="1">
        <v>22</v>
      </c>
      <c r="K52" s="1">
        <v>106</v>
      </c>
      <c r="L52" s="1">
        <v>52</v>
      </c>
      <c r="M52" s="1">
        <v>54</v>
      </c>
      <c r="N52" s="1">
        <v>78</v>
      </c>
      <c r="O52" s="1">
        <v>28</v>
      </c>
      <c r="P52" s="1">
        <v>50</v>
      </c>
      <c r="Q52" s="1">
        <v>143</v>
      </c>
      <c r="R52" s="1">
        <v>78</v>
      </c>
      <c r="S52" s="1">
        <v>65</v>
      </c>
      <c r="T52" s="21" t="s">
        <v>33</v>
      </c>
      <c r="U52" s="1">
        <v>106</v>
      </c>
      <c r="V52" s="1">
        <v>52</v>
      </c>
      <c r="W52" s="1">
        <v>54</v>
      </c>
      <c r="X52" s="1">
        <v>698</v>
      </c>
      <c r="Y52" s="1">
        <v>368</v>
      </c>
      <c r="Z52" s="1">
        <v>330</v>
      </c>
      <c r="AA52" s="1">
        <v>82</v>
      </c>
      <c r="AB52" s="1">
        <v>46</v>
      </c>
      <c r="AC52" s="1">
        <v>36</v>
      </c>
      <c r="AD52" s="1">
        <v>102</v>
      </c>
      <c r="AE52" s="1">
        <v>50</v>
      </c>
      <c r="AF52" s="1">
        <v>52</v>
      </c>
      <c r="AG52" s="1">
        <v>26</v>
      </c>
      <c r="AH52" s="1">
        <v>11</v>
      </c>
      <c r="AI52" s="1">
        <v>15</v>
      </c>
      <c r="AJ52" s="1">
        <v>35</v>
      </c>
      <c r="AK52" s="1">
        <v>12</v>
      </c>
      <c r="AL52" s="1">
        <v>23</v>
      </c>
      <c r="AM52" s="21" t="s">
        <v>33</v>
      </c>
      <c r="AN52" s="1">
        <v>90</v>
      </c>
      <c r="AO52" s="1">
        <v>37</v>
      </c>
      <c r="AP52" s="1">
        <v>53</v>
      </c>
      <c r="AQ52" s="1">
        <v>109</v>
      </c>
      <c r="AR52" s="1">
        <v>53</v>
      </c>
      <c r="AS52" s="1">
        <v>56</v>
      </c>
      <c r="AT52" s="1">
        <v>51</v>
      </c>
      <c r="AU52" s="1">
        <v>24</v>
      </c>
      <c r="AV52" s="1">
        <v>27</v>
      </c>
      <c r="AW52" s="1">
        <v>73</v>
      </c>
      <c r="AX52" s="1">
        <v>40</v>
      </c>
      <c r="AY52" s="1">
        <v>33</v>
      </c>
      <c r="AZ52" s="1">
        <v>62</v>
      </c>
      <c r="BA52" s="1">
        <v>33</v>
      </c>
      <c r="BB52" s="1">
        <v>29</v>
      </c>
      <c r="BC52" s="1">
        <v>63</v>
      </c>
      <c r="BD52" s="1">
        <v>26</v>
      </c>
      <c r="BE52" s="1">
        <v>37</v>
      </c>
      <c r="BF52" s="21" t="s">
        <v>33</v>
      </c>
      <c r="BG52" s="1">
        <v>54</v>
      </c>
      <c r="BH52" s="1">
        <v>23</v>
      </c>
      <c r="BI52" s="1">
        <v>31</v>
      </c>
      <c r="BJ52" s="1">
        <v>49</v>
      </c>
      <c r="BK52" s="1">
        <v>18</v>
      </c>
      <c r="BL52" s="1">
        <v>31</v>
      </c>
      <c r="BM52" s="1">
        <v>25</v>
      </c>
      <c r="BN52" s="1">
        <v>11</v>
      </c>
      <c r="BO52" s="1">
        <v>14</v>
      </c>
      <c r="BP52" s="1">
        <v>38</v>
      </c>
      <c r="BQ52" s="1">
        <v>18</v>
      </c>
      <c r="BR52" s="1">
        <v>20</v>
      </c>
      <c r="BS52" s="1">
        <v>75</v>
      </c>
      <c r="BT52" s="1">
        <v>47</v>
      </c>
      <c r="BU52" s="1">
        <v>28</v>
      </c>
      <c r="BV52" s="1">
        <v>2</v>
      </c>
      <c r="BW52" s="1">
        <v>1</v>
      </c>
      <c r="BX52" s="1">
        <v>1</v>
      </c>
    </row>
    <row r="53" spans="1:76" x14ac:dyDescent="0.15">
      <c r="A53" s="21" t="s">
        <v>34</v>
      </c>
      <c r="B53" s="1">
        <v>2044</v>
      </c>
      <c r="C53" s="1">
        <v>962</v>
      </c>
      <c r="D53" s="1">
        <v>1082</v>
      </c>
      <c r="E53" s="1">
        <v>5</v>
      </c>
      <c r="F53" s="1">
        <v>4</v>
      </c>
      <c r="G53" s="1">
        <v>1</v>
      </c>
      <c r="H53" s="1">
        <v>45</v>
      </c>
      <c r="I53" s="1">
        <v>21</v>
      </c>
      <c r="J53" s="1">
        <v>24</v>
      </c>
      <c r="K53" s="1">
        <v>104</v>
      </c>
      <c r="L53" s="1">
        <v>45</v>
      </c>
      <c r="M53" s="1">
        <v>59</v>
      </c>
      <c r="N53" s="1">
        <v>72</v>
      </c>
      <c r="O53" s="1">
        <v>31</v>
      </c>
      <c r="P53" s="1">
        <v>41</v>
      </c>
      <c r="Q53" s="1">
        <v>137</v>
      </c>
      <c r="R53" s="1">
        <v>59</v>
      </c>
      <c r="S53" s="1">
        <v>78</v>
      </c>
      <c r="T53" s="21" t="s">
        <v>34</v>
      </c>
      <c r="U53" s="1">
        <v>102</v>
      </c>
      <c r="V53" s="1">
        <v>42</v>
      </c>
      <c r="W53" s="1">
        <v>60</v>
      </c>
      <c r="X53" s="1">
        <v>593</v>
      </c>
      <c r="Y53" s="1">
        <v>285</v>
      </c>
      <c r="Z53" s="1">
        <v>308</v>
      </c>
      <c r="AA53" s="1">
        <v>80</v>
      </c>
      <c r="AB53" s="1">
        <v>41</v>
      </c>
      <c r="AC53" s="1">
        <v>39</v>
      </c>
      <c r="AD53" s="1">
        <v>85</v>
      </c>
      <c r="AE53" s="1">
        <v>43</v>
      </c>
      <c r="AF53" s="1">
        <v>42</v>
      </c>
      <c r="AG53" s="1">
        <v>30</v>
      </c>
      <c r="AH53" s="1">
        <v>11</v>
      </c>
      <c r="AI53" s="1">
        <v>19</v>
      </c>
      <c r="AJ53" s="1">
        <v>33</v>
      </c>
      <c r="AK53" s="1">
        <v>17</v>
      </c>
      <c r="AL53" s="1">
        <v>16</v>
      </c>
      <c r="AM53" s="21" t="s">
        <v>34</v>
      </c>
      <c r="AN53" s="1">
        <v>100</v>
      </c>
      <c r="AO53" s="1">
        <v>52</v>
      </c>
      <c r="AP53" s="1">
        <v>48</v>
      </c>
      <c r="AQ53" s="1">
        <v>115</v>
      </c>
      <c r="AR53" s="1">
        <v>56</v>
      </c>
      <c r="AS53" s="1">
        <v>59</v>
      </c>
      <c r="AT53" s="1">
        <v>42</v>
      </c>
      <c r="AU53" s="1">
        <v>17</v>
      </c>
      <c r="AV53" s="1">
        <v>25</v>
      </c>
      <c r="AW53" s="1">
        <v>92</v>
      </c>
      <c r="AX53" s="1">
        <v>44</v>
      </c>
      <c r="AY53" s="1">
        <v>48</v>
      </c>
      <c r="AZ53" s="1">
        <v>75</v>
      </c>
      <c r="BA53" s="1">
        <v>37</v>
      </c>
      <c r="BB53" s="1">
        <v>38</v>
      </c>
      <c r="BC53" s="1">
        <v>80</v>
      </c>
      <c r="BD53" s="1">
        <v>37</v>
      </c>
      <c r="BE53" s="1">
        <v>43</v>
      </c>
      <c r="BF53" s="21" t="s">
        <v>34</v>
      </c>
      <c r="BG53" s="1">
        <v>51</v>
      </c>
      <c r="BH53" s="1">
        <v>15</v>
      </c>
      <c r="BI53" s="1">
        <v>36</v>
      </c>
      <c r="BJ53" s="1">
        <v>82</v>
      </c>
      <c r="BK53" s="1">
        <v>38</v>
      </c>
      <c r="BL53" s="1">
        <v>44</v>
      </c>
      <c r="BM53" s="1">
        <v>20</v>
      </c>
      <c r="BN53" s="1">
        <v>13</v>
      </c>
      <c r="BO53" s="1">
        <v>7</v>
      </c>
      <c r="BP53" s="1">
        <v>42</v>
      </c>
      <c r="BQ53" s="1">
        <v>23</v>
      </c>
      <c r="BR53" s="1">
        <v>19</v>
      </c>
      <c r="BS53" s="1">
        <v>58</v>
      </c>
      <c r="BT53" s="1">
        <v>30</v>
      </c>
      <c r="BU53" s="1">
        <v>28</v>
      </c>
      <c r="BV53" s="1">
        <v>1</v>
      </c>
      <c r="BW53" s="1">
        <v>1</v>
      </c>
      <c r="BX53" s="1">
        <v>0</v>
      </c>
    </row>
    <row r="54" spans="1:76" x14ac:dyDescent="0.15">
      <c r="A54" s="21" t="s">
        <v>35</v>
      </c>
      <c r="B54" s="1">
        <v>1567</v>
      </c>
      <c r="C54" s="1">
        <v>777</v>
      </c>
      <c r="D54" s="1">
        <v>790</v>
      </c>
      <c r="E54" s="1">
        <v>2</v>
      </c>
      <c r="F54" s="1">
        <v>2</v>
      </c>
      <c r="G54" s="1">
        <v>0</v>
      </c>
      <c r="H54" s="1">
        <v>42</v>
      </c>
      <c r="I54" s="1">
        <v>20</v>
      </c>
      <c r="J54" s="1">
        <v>22</v>
      </c>
      <c r="K54" s="1">
        <v>82</v>
      </c>
      <c r="L54" s="1">
        <v>37</v>
      </c>
      <c r="M54" s="1">
        <v>45</v>
      </c>
      <c r="N54" s="1">
        <v>52</v>
      </c>
      <c r="O54" s="1">
        <v>28</v>
      </c>
      <c r="P54" s="1">
        <v>24</v>
      </c>
      <c r="Q54" s="1">
        <v>83</v>
      </c>
      <c r="R54" s="1">
        <v>41</v>
      </c>
      <c r="S54" s="1">
        <v>42</v>
      </c>
      <c r="T54" s="21" t="s">
        <v>35</v>
      </c>
      <c r="U54" s="1">
        <v>84</v>
      </c>
      <c r="V54" s="1">
        <v>35</v>
      </c>
      <c r="W54" s="1">
        <v>49</v>
      </c>
      <c r="X54" s="1">
        <v>454</v>
      </c>
      <c r="Y54" s="1">
        <v>222</v>
      </c>
      <c r="Z54" s="1">
        <v>232</v>
      </c>
      <c r="AA54" s="1">
        <v>52</v>
      </c>
      <c r="AB54" s="1">
        <v>22</v>
      </c>
      <c r="AC54" s="1">
        <v>30</v>
      </c>
      <c r="AD54" s="1">
        <v>67</v>
      </c>
      <c r="AE54" s="1">
        <v>36</v>
      </c>
      <c r="AF54" s="1">
        <v>31</v>
      </c>
      <c r="AG54" s="1">
        <v>23</v>
      </c>
      <c r="AH54" s="1">
        <v>11</v>
      </c>
      <c r="AI54" s="1">
        <v>12</v>
      </c>
      <c r="AJ54" s="1">
        <v>26</v>
      </c>
      <c r="AK54" s="1">
        <v>14</v>
      </c>
      <c r="AL54" s="1">
        <v>12</v>
      </c>
      <c r="AM54" s="21" t="s">
        <v>35</v>
      </c>
      <c r="AN54" s="1">
        <v>93</v>
      </c>
      <c r="AO54" s="1">
        <v>50</v>
      </c>
      <c r="AP54" s="1">
        <v>43</v>
      </c>
      <c r="AQ54" s="1">
        <v>93</v>
      </c>
      <c r="AR54" s="1">
        <v>41</v>
      </c>
      <c r="AS54" s="1">
        <v>52</v>
      </c>
      <c r="AT54" s="1">
        <v>35</v>
      </c>
      <c r="AU54" s="1">
        <v>17</v>
      </c>
      <c r="AV54" s="1">
        <v>18</v>
      </c>
      <c r="AW54" s="1">
        <v>96</v>
      </c>
      <c r="AX54" s="1">
        <v>50</v>
      </c>
      <c r="AY54" s="1">
        <v>46</v>
      </c>
      <c r="AZ54" s="1">
        <v>53</v>
      </c>
      <c r="BA54" s="1">
        <v>25</v>
      </c>
      <c r="BB54" s="1">
        <v>28</v>
      </c>
      <c r="BC54" s="1">
        <v>51</v>
      </c>
      <c r="BD54" s="1">
        <v>27</v>
      </c>
      <c r="BE54" s="1">
        <v>24</v>
      </c>
      <c r="BF54" s="21" t="s">
        <v>35</v>
      </c>
      <c r="BG54" s="1">
        <v>36</v>
      </c>
      <c r="BH54" s="1">
        <v>14</v>
      </c>
      <c r="BI54" s="1">
        <v>22</v>
      </c>
      <c r="BJ54" s="1">
        <v>63</v>
      </c>
      <c r="BK54" s="1">
        <v>35</v>
      </c>
      <c r="BL54" s="1">
        <v>28</v>
      </c>
      <c r="BM54" s="1">
        <v>22</v>
      </c>
      <c r="BN54" s="1">
        <v>13</v>
      </c>
      <c r="BO54" s="1">
        <v>9</v>
      </c>
      <c r="BP54" s="1">
        <v>24</v>
      </c>
      <c r="BQ54" s="1">
        <v>16</v>
      </c>
      <c r="BR54" s="1">
        <v>8</v>
      </c>
      <c r="BS54" s="1">
        <v>34</v>
      </c>
      <c r="BT54" s="1">
        <v>21</v>
      </c>
      <c r="BU54" s="1">
        <v>13</v>
      </c>
      <c r="BV54" s="1">
        <v>0</v>
      </c>
      <c r="BW54" s="1">
        <v>0</v>
      </c>
      <c r="BX54" s="1">
        <v>0</v>
      </c>
    </row>
    <row r="55" spans="1:76" x14ac:dyDescent="0.15">
      <c r="A55" s="21" t="s">
        <v>36</v>
      </c>
      <c r="B55" s="1">
        <v>1512</v>
      </c>
      <c r="C55" s="1">
        <v>663</v>
      </c>
      <c r="D55" s="1">
        <v>849</v>
      </c>
      <c r="E55" s="1">
        <v>3</v>
      </c>
      <c r="F55" s="1">
        <v>2</v>
      </c>
      <c r="G55" s="1">
        <v>1</v>
      </c>
      <c r="H55" s="1">
        <v>40</v>
      </c>
      <c r="I55" s="1">
        <v>17</v>
      </c>
      <c r="J55" s="1">
        <v>23</v>
      </c>
      <c r="K55" s="1">
        <v>101</v>
      </c>
      <c r="L55" s="1">
        <v>42</v>
      </c>
      <c r="M55" s="1">
        <v>59</v>
      </c>
      <c r="N55" s="1">
        <v>84</v>
      </c>
      <c r="O55" s="1">
        <v>38</v>
      </c>
      <c r="P55" s="1">
        <v>46</v>
      </c>
      <c r="Q55" s="1">
        <v>109</v>
      </c>
      <c r="R55" s="1">
        <v>49</v>
      </c>
      <c r="S55" s="1">
        <v>60</v>
      </c>
      <c r="T55" s="21" t="s">
        <v>36</v>
      </c>
      <c r="U55" s="1">
        <v>71</v>
      </c>
      <c r="V55" s="1">
        <v>30</v>
      </c>
      <c r="W55" s="1">
        <v>41</v>
      </c>
      <c r="X55" s="1">
        <v>412</v>
      </c>
      <c r="Y55" s="1">
        <v>166</v>
      </c>
      <c r="Z55" s="1">
        <v>246</v>
      </c>
      <c r="AA55" s="1">
        <v>59</v>
      </c>
      <c r="AB55" s="1">
        <v>30</v>
      </c>
      <c r="AC55" s="1">
        <v>29</v>
      </c>
      <c r="AD55" s="1">
        <v>50</v>
      </c>
      <c r="AE55" s="1">
        <v>28</v>
      </c>
      <c r="AF55" s="1">
        <v>22</v>
      </c>
      <c r="AG55" s="1">
        <v>22</v>
      </c>
      <c r="AH55" s="1">
        <v>13</v>
      </c>
      <c r="AI55" s="1">
        <v>9</v>
      </c>
      <c r="AJ55" s="1">
        <v>19</v>
      </c>
      <c r="AK55" s="1">
        <v>7</v>
      </c>
      <c r="AL55" s="1">
        <v>12</v>
      </c>
      <c r="AM55" s="21" t="s">
        <v>36</v>
      </c>
      <c r="AN55" s="1">
        <v>80</v>
      </c>
      <c r="AO55" s="1">
        <v>36</v>
      </c>
      <c r="AP55" s="1">
        <v>44</v>
      </c>
      <c r="AQ55" s="1">
        <v>72</v>
      </c>
      <c r="AR55" s="1">
        <v>33</v>
      </c>
      <c r="AS55" s="1">
        <v>39</v>
      </c>
      <c r="AT55" s="1">
        <v>23</v>
      </c>
      <c r="AU55" s="1">
        <v>9</v>
      </c>
      <c r="AV55" s="1">
        <v>14</v>
      </c>
      <c r="AW55" s="1">
        <v>87</v>
      </c>
      <c r="AX55" s="1">
        <v>41</v>
      </c>
      <c r="AY55" s="1">
        <v>46</v>
      </c>
      <c r="AZ55" s="1">
        <v>48</v>
      </c>
      <c r="BA55" s="1">
        <v>28</v>
      </c>
      <c r="BB55" s="1">
        <v>20</v>
      </c>
      <c r="BC55" s="1">
        <v>57</v>
      </c>
      <c r="BD55" s="1">
        <v>19</v>
      </c>
      <c r="BE55" s="1">
        <v>38</v>
      </c>
      <c r="BF55" s="21" t="s">
        <v>36</v>
      </c>
      <c r="BG55" s="1">
        <v>48</v>
      </c>
      <c r="BH55" s="1">
        <v>15</v>
      </c>
      <c r="BI55" s="1">
        <v>33</v>
      </c>
      <c r="BJ55" s="1">
        <v>62</v>
      </c>
      <c r="BK55" s="1">
        <v>27</v>
      </c>
      <c r="BL55" s="1">
        <v>35</v>
      </c>
      <c r="BM55" s="1">
        <v>18</v>
      </c>
      <c r="BN55" s="1">
        <v>9</v>
      </c>
      <c r="BO55" s="1">
        <v>9</v>
      </c>
      <c r="BP55" s="1">
        <v>17</v>
      </c>
      <c r="BQ55" s="1">
        <v>10</v>
      </c>
      <c r="BR55" s="1">
        <v>7</v>
      </c>
      <c r="BS55" s="1">
        <v>30</v>
      </c>
      <c r="BT55" s="1">
        <v>14</v>
      </c>
      <c r="BU55" s="1">
        <v>16</v>
      </c>
      <c r="BV55" s="1">
        <v>0</v>
      </c>
      <c r="BW55" s="1">
        <v>0</v>
      </c>
      <c r="BX55" s="1">
        <v>0</v>
      </c>
    </row>
    <row r="56" spans="1:76" x14ac:dyDescent="0.15">
      <c r="A56" s="21" t="s">
        <v>37</v>
      </c>
      <c r="B56" s="1">
        <v>986</v>
      </c>
      <c r="C56" s="1">
        <v>438</v>
      </c>
      <c r="D56" s="1">
        <v>548</v>
      </c>
      <c r="E56" s="1">
        <v>2</v>
      </c>
      <c r="F56" s="1">
        <v>1</v>
      </c>
      <c r="G56" s="1">
        <v>1</v>
      </c>
      <c r="H56" s="1">
        <v>18</v>
      </c>
      <c r="I56" s="1">
        <v>8</v>
      </c>
      <c r="J56" s="1">
        <v>10</v>
      </c>
      <c r="K56" s="1">
        <v>57</v>
      </c>
      <c r="L56" s="1">
        <v>25</v>
      </c>
      <c r="M56" s="1">
        <v>32</v>
      </c>
      <c r="N56" s="1">
        <v>44</v>
      </c>
      <c r="O56" s="1">
        <v>24</v>
      </c>
      <c r="P56" s="1">
        <v>20</v>
      </c>
      <c r="Q56" s="1">
        <v>64</v>
      </c>
      <c r="R56" s="1">
        <v>27</v>
      </c>
      <c r="S56" s="1">
        <v>37</v>
      </c>
      <c r="T56" s="21" t="s">
        <v>37</v>
      </c>
      <c r="U56" s="1">
        <v>45</v>
      </c>
      <c r="V56" s="1">
        <v>23</v>
      </c>
      <c r="W56" s="1">
        <v>22</v>
      </c>
      <c r="X56" s="1">
        <v>276</v>
      </c>
      <c r="Y56" s="1">
        <v>109</v>
      </c>
      <c r="Z56" s="1">
        <v>167</v>
      </c>
      <c r="AA56" s="1">
        <v>30</v>
      </c>
      <c r="AB56" s="1">
        <v>13</v>
      </c>
      <c r="AC56" s="1">
        <v>17</v>
      </c>
      <c r="AD56" s="1">
        <v>39</v>
      </c>
      <c r="AE56" s="1">
        <v>17</v>
      </c>
      <c r="AF56" s="1">
        <v>22</v>
      </c>
      <c r="AG56" s="1">
        <v>19</v>
      </c>
      <c r="AH56" s="1">
        <v>7</v>
      </c>
      <c r="AI56" s="1">
        <v>12</v>
      </c>
      <c r="AJ56" s="1">
        <v>19</v>
      </c>
      <c r="AK56" s="1">
        <v>6</v>
      </c>
      <c r="AL56" s="1">
        <v>13</v>
      </c>
      <c r="AM56" s="21" t="s">
        <v>37</v>
      </c>
      <c r="AN56" s="1">
        <v>44</v>
      </c>
      <c r="AO56" s="1">
        <v>19</v>
      </c>
      <c r="AP56" s="1">
        <v>25</v>
      </c>
      <c r="AQ56" s="1">
        <v>58</v>
      </c>
      <c r="AR56" s="1">
        <v>24</v>
      </c>
      <c r="AS56" s="1">
        <v>34</v>
      </c>
      <c r="AT56" s="1">
        <v>20</v>
      </c>
      <c r="AU56" s="1">
        <v>11</v>
      </c>
      <c r="AV56" s="1">
        <v>9</v>
      </c>
      <c r="AW56" s="1">
        <v>52</v>
      </c>
      <c r="AX56" s="1">
        <v>30</v>
      </c>
      <c r="AY56" s="1">
        <v>22</v>
      </c>
      <c r="AZ56" s="1">
        <v>50</v>
      </c>
      <c r="BA56" s="1">
        <v>21</v>
      </c>
      <c r="BB56" s="1">
        <v>29</v>
      </c>
      <c r="BC56" s="1">
        <v>45</v>
      </c>
      <c r="BD56" s="1">
        <v>22</v>
      </c>
      <c r="BE56" s="1">
        <v>23</v>
      </c>
      <c r="BF56" s="21" t="s">
        <v>37</v>
      </c>
      <c r="BG56" s="1">
        <v>31</v>
      </c>
      <c r="BH56" s="1">
        <v>15</v>
      </c>
      <c r="BI56" s="1">
        <v>16</v>
      </c>
      <c r="BJ56" s="1">
        <v>44</v>
      </c>
      <c r="BK56" s="1">
        <v>22</v>
      </c>
      <c r="BL56" s="1">
        <v>22</v>
      </c>
      <c r="BM56" s="1">
        <v>10</v>
      </c>
      <c r="BN56" s="1">
        <v>5</v>
      </c>
      <c r="BO56" s="1">
        <v>5</v>
      </c>
      <c r="BP56" s="1">
        <v>7</v>
      </c>
      <c r="BQ56" s="1">
        <v>3</v>
      </c>
      <c r="BR56" s="1">
        <v>4</v>
      </c>
      <c r="BS56" s="1">
        <v>12</v>
      </c>
      <c r="BT56" s="1">
        <v>6</v>
      </c>
      <c r="BU56" s="1">
        <v>6</v>
      </c>
      <c r="BV56" s="1">
        <v>0</v>
      </c>
      <c r="BW56" s="1">
        <v>0</v>
      </c>
      <c r="BX56" s="1">
        <v>0</v>
      </c>
    </row>
    <row r="57" spans="1:76" x14ac:dyDescent="0.15">
      <c r="A57" s="21" t="s">
        <v>38</v>
      </c>
      <c r="B57" s="1">
        <v>809</v>
      </c>
      <c r="C57" s="1">
        <v>324</v>
      </c>
      <c r="D57" s="1">
        <v>485</v>
      </c>
      <c r="E57" s="1">
        <v>1</v>
      </c>
      <c r="F57" s="1">
        <v>0</v>
      </c>
      <c r="G57" s="1">
        <v>1</v>
      </c>
      <c r="H57" s="1">
        <v>15</v>
      </c>
      <c r="I57" s="1">
        <v>6</v>
      </c>
      <c r="J57" s="1">
        <v>9</v>
      </c>
      <c r="K57" s="1">
        <v>41</v>
      </c>
      <c r="L57" s="1">
        <v>11</v>
      </c>
      <c r="M57" s="1">
        <v>30</v>
      </c>
      <c r="N57" s="1">
        <v>32</v>
      </c>
      <c r="O57" s="1">
        <v>14</v>
      </c>
      <c r="P57" s="1">
        <v>18</v>
      </c>
      <c r="Q57" s="1">
        <v>47</v>
      </c>
      <c r="R57" s="1">
        <v>23</v>
      </c>
      <c r="S57" s="1">
        <v>24</v>
      </c>
      <c r="T57" s="21" t="s">
        <v>38</v>
      </c>
      <c r="U57" s="1">
        <v>33</v>
      </c>
      <c r="V57" s="1">
        <v>16</v>
      </c>
      <c r="W57" s="1">
        <v>17</v>
      </c>
      <c r="X57" s="1">
        <v>219</v>
      </c>
      <c r="Y57" s="1">
        <v>89</v>
      </c>
      <c r="Z57" s="1">
        <v>130</v>
      </c>
      <c r="AA57" s="1">
        <v>28</v>
      </c>
      <c r="AB57" s="1">
        <v>13</v>
      </c>
      <c r="AC57" s="1">
        <v>15</v>
      </c>
      <c r="AD57" s="1">
        <v>31</v>
      </c>
      <c r="AE57" s="1">
        <v>12</v>
      </c>
      <c r="AF57" s="1">
        <v>19</v>
      </c>
      <c r="AG57" s="1">
        <v>15</v>
      </c>
      <c r="AH57" s="1">
        <v>4</v>
      </c>
      <c r="AI57" s="1">
        <v>11</v>
      </c>
      <c r="AJ57" s="1">
        <v>17</v>
      </c>
      <c r="AK57" s="1">
        <v>10</v>
      </c>
      <c r="AL57" s="1">
        <v>7</v>
      </c>
      <c r="AM57" s="21" t="s">
        <v>38</v>
      </c>
      <c r="AN57" s="1">
        <v>49</v>
      </c>
      <c r="AO57" s="1">
        <v>16</v>
      </c>
      <c r="AP57" s="1">
        <v>33</v>
      </c>
      <c r="AQ57" s="1">
        <v>54</v>
      </c>
      <c r="AR57" s="1">
        <v>20</v>
      </c>
      <c r="AS57" s="1">
        <v>34</v>
      </c>
      <c r="AT57" s="1">
        <v>21</v>
      </c>
      <c r="AU57" s="1">
        <v>9</v>
      </c>
      <c r="AV57" s="1">
        <v>12</v>
      </c>
      <c r="AW57" s="1">
        <v>35</v>
      </c>
      <c r="AX57" s="1">
        <v>15</v>
      </c>
      <c r="AY57" s="1">
        <v>20</v>
      </c>
      <c r="AZ57" s="1">
        <v>34</v>
      </c>
      <c r="BA57" s="1">
        <v>13</v>
      </c>
      <c r="BB57" s="1">
        <v>21</v>
      </c>
      <c r="BC57" s="1">
        <v>54</v>
      </c>
      <c r="BD57" s="1">
        <v>19</v>
      </c>
      <c r="BE57" s="1">
        <v>35</v>
      </c>
      <c r="BF57" s="21" t="s">
        <v>38</v>
      </c>
      <c r="BG57" s="1">
        <v>24</v>
      </c>
      <c r="BH57" s="1">
        <v>7</v>
      </c>
      <c r="BI57" s="1">
        <v>17</v>
      </c>
      <c r="BJ57" s="1">
        <v>36</v>
      </c>
      <c r="BK57" s="1">
        <v>16</v>
      </c>
      <c r="BL57" s="1">
        <v>20</v>
      </c>
      <c r="BM57" s="1">
        <v>4</v>
      </c>
      <c r="BN57" s="1">
        <v>2</v>
      </c>
      <c r="BO57" s="1">
        <v>2</v>
      </c>
      <c r="BP57" s="1">
        <v>4</v>
      </c>
      <c r="BQ57" s="1">
        <v>3</v>
      </c>
      <c r="BR57" s="1">
        <v>1</v>
      </c>
      <c r="BS57" s="1">
        <v>15</v>
      </c>
      <c r="BT57" s="1">
        <v>6</v>
      </c>
      <c r="BU57" s="1">
        <v>9</v>
      </c>
      <c r="BV57" s="1">
        <v>0</v>
      </c>
      <c r="BW57" s="1">
        <v>0</v>
      </c>
      <c r="BX57" s="1">
        <v>0</v>
      </c>
    </row>
    <row r="58" spans="1:76" x14ac:dyDescent="0.15">
      <c r="A58" s="21" t="s">
        <v>39</v>
      </c>
      <c r="B58" s="1">
        <v>575</v>
      </c>
      <c r="C58" s="1">
        <v>232</v>
      </c>
      <c r="D58" s="1">
        <v>343</v>
      </c>
      <c r="E58" s="1">
        <v>1</v>
      </c>
      <c r="F58" s="1">
        <v>0</v>
      </c>
      <c r="G58" s="1">
        <v>1</v>
      </c>
      <c r="H58" s="1">
        <v>13</v>
      </c>
      <c r="I58" s="1">
        <v>4</v>
      </c>
      <c r="J58" s="1">
        <v>9</v>
      </c>
      <c r="K58" s="1">
        <v>19</v>
      </c>
      <c r="L58" s="1">
        <v>10</v>
      </c>
      <c r="M58" s="1">
        <v>9</v>
      </c>
      <c r="N58" s="1">
        <v>21</v>
      </c>
      <c r="O58" s="1">
        <v>11</v>
      </c>
      <c r="P58" s="1">
        <v>10</v>
      </c>
      <c r="Q58" s="1">
        <v>44</v>
      </c>
      <c r="R58" s="1">
        <v>16</v>
      </c>
      <c r="S58" s="1">
        <v>28</v>
      </c>
      <c r="T58" s="21" t="s">
        <v>39</v>
      </c>
      <c r="U58" s="1">
        <v>24</v>
      </c>
      <c r="V58" s="1">
        <v>7</v>
      </c>
      <c r="W58" s="1">
        <v>17</v>
      </c>
      <c r="X58" s="1">
        <v>153</v>
      </c>
      <c r="Y58" s="1">
        <v>64</v>
      </c>
      <c r="Z58" s="1">
        <v>89</v>
      </c>
      <c r="AA58" s="1">
        <v>10</v>
      </c>
      <c r="AB58" s="1">
        <v>4</v>
      </c>
      <c r="AC58" s="1">
        <v>6</v>
      </c>
      <c r="AD58" s="1">
        <v>31</v>
      </c>
      <c r="AE58" s="1">
        <v>12</v>
      </c>
      <c r="AF58" s="1">
        <v>19</v>
      </c>
      <c r="AG58" s="1">
        <v>9</v>
      </c>
      <c r="AH58" s="1">
        <v>6</v>
      </c>
      <c r="AI58" s="1">
        <v>3</v>
      </c>
      <c r="AJ58" s="1">
        <v>5</v>
      </c>
      <c r="AK58" s="1">
        <v>2</v>
      </c>
      <c r="AL58" s="1">
        <v>3</v>
      </c>
      <c r="AM58" s="21" t="s">
        <v>39</v>
      </c>
      <c r="AN58" s="1">
        <v>29</v>
      </c>
      <c r="AO58" s="1">
        <v>12</v>
      </c>
      <c r="AP58" s="1">
        <v>17</v>
      </c>
      <c r="AQ58" s="1">
        <v>45</v>
      </c>
      <c r="AR58" s="1">
        <v>20</v>
      </c>
      <c r="AS58" s="1">
        <v>25</v>
      </c>
      <c r="AT58" s="1">
        <v>13</v>
      </c>
      <c r="AU58" s="1">
        <v>5</v>
      </c>
      <c r="AV58" s="1">
        <v>8</v>
      </c>
      <c r="AW58" s="1">
        <v>17</v>
      </c>
      <c r="AX58" s="1">
        <v>4</v>
      </c>
      <c r="AY58" s="1">
        <v>13</v>
      </c>
      <c r="AZ58" s="1">
        <v>39</v>
      </c>
      <c r="BA58" s="1">
        <v>14</v>
      </c>
      <c r="BB58" s="1">
        <v>25</v>
      </c>
      <c r="BC58" s="1">
        <v>35</v>
      </c>
      <c r="BD58" s="1">
        <v>15</v>
      </c>
      <c r="BE58" s="1">
        <v>20</v>
      </c>
      <c r="BF58" s="21" t="s">
        <v>39</v>
      </c>
      <c r="BG58" s="1">
        <v>17</v>
      </c>
      <c r="BH58" s="1">
        <v>6</v>
      </c>
      <c r="BI58" s="1">
        <v>11</v>
      </c>
      <c r="BJ58" s="1">
        <v>31</v>
      </c>
      <c r="BK58" s="1">
        <v>10</v>
      </c>
      <c r="BL58" s="1">
        <v>21</v>
      </c>
      <c r="BM58" s="1">
        <v>7</v>
      </c>
      <c r="BN58" s="1">
        <v>6</v>
      </c>
      <c r="BO58" s="1">
        <v>1</v>
      </c>
      <c r="BP58" s="1">
        <v>2</v>
      </c>
      <c r="BQ58" s="1">
        <v>0</v>
      </c>
      <c r="BR58" s="1">
        <v>2</v>
      </c>
      <c r="BS58" s="1">
        <v>10</v>
      </c>
      <c r="BT58" s="1">
        <v>4</v>
      </c>
      <c r="BU58" s="1">
        <v>6</v>
      </c>
      <c r="BV58" s="1">
        <v>0</v>
      </c>
      <c r="BW58" s="1">
        <v>0</v>
      </c>
      <c r="BX58" s="1">
        <v>0</v>
      </c>
    </row>
    <row r="59" spans="1:76" x14ac:dyDescent="0.15">
      <c r="A59" s="21" t="s">
        <v>40</v>
      </c>
      <c r="B59" s="9">
        <v>41.2</v>
      </c>
      <c r="C59" s="9">
        <v>40.6</v>
      </c>
      <c r="D59" s="9">
        <v>41.8</v>
      </c>
      <c r="E59" s="9">
        <v>44.2</v>
      </c>
      <c r="F59" s="9">
        <v>44.8</v>
      </c>
      <c r="G59" s="9">
        <v>43.4</v>
      </c>
      <c r="H59" s="9">
        <v>41.1</v>
      </c>
      <c r="I59" s="9">
        <v>39.700000000000003</v>
      </c>
      <c r="J59" s="9">
        <v>42.4</v>
      </c>
      <c r="K59" s="9">
        <v>42.2</v>
      </c>
      <c r="L59" s="9">
        <v>41.6</v>
      </c>
      <c r="M59" s="9">
        <v>42.7</v>
      </c>
      <c r="N59" s="9">
        <v>41.1</v>
      </c>
      <c r="O59" s="9">
        <v>41.6</v>
      </c>
      <c r="P59" s="9">
        <v>40.700000000000003</v>
      </c>
      <c r="Q59" s="9">
        <v>41</v>
      </c>
      <c r="R59" s="9">
        <v>40.5</v>
      </c>
      <c r="S59" s="9">
        <v>41.5</v>
      </c>
      <c r="T59" s="21" t="s">
        <v>40</v>
      </c>
      <c r="U59" s="9">
        <v>40</v>
      </c>
      <c r="V59" s="9">
        <v>39.700000000000003</v>
      </c>
      <c r="W59" s="9">
        <v>40.299999999999997</v>
      </c>
      <c r="X59" s="9">
        <v>39.4</v>
      </c>
      <c r="Y59" s="9">
        <v>38.799999999999997</v>
      </c>
      <c r="Z59" s="9">
        <v>40</v>
      </c>
      <c r="AA59" s="9">
        <v>41.4</v>
      </c>
      <c r="AB59" s="9">
        <v>40.6</v>
      </c>
      <c r="AC59" s="9">
        <v>42.2</v>
      </c>
      <c r="AD59" s="9">
        <v>40.5</v>
      </c>
      <c r="AE59" s="9">
        <v>40.200000000000003</v>
      </c>
      <c r="AF59" s="9">
        <v>40.799999999999997</v>
      </c>
      <c r="AG59" s="9">
        <v>42.4</v>
      </c>
      <c r="AH59" s="9">
        <v>41.3</v>
      </c>
      <c r="AI59" s="9">
        <v>43.4</v>
      </c>
      <c r="AJ59" s="9">
        <v>41.9</v>
      </c>
      <c r="AK59" s="9">
        <v>40.799999999999997</v>
      </c>
      <c r="AL59" s="9">
        <v>43</v>
      </c>
      <c r="AM59" s="21" t="s">
        <v>40</v>
      </c>
      <c r="AN59" s="9">
        <v>43.1</v>
      </c>
      <c r="AO59" s="9">
        <v>42.1</v>
      </c>
      <c r="AP59" s="9">
        <v>44.1</v>
      </c>
      <c r="AQ59" s="9">
        <v>43.8</v>
      </c>
      <c r="AR59" s="9">
        <v>42.6</v>
      </c>
      <c r="AS59" s="9">
        <v>44.8</v>
      </c>
      <c r="AT59" s="9">
        <v>41.3</v>
      </c>
      <c r="AU59" s="9">
        <v>40.5</v>
      </c>
      <c r="AV59" s="9">
        <v>41.9</v>
      </c>
      <c r="AW59" s="9">
        <v>42.5</v>
      </c>
      <c r="AX59" s="9">
        <v>41.5</v>
      </c>
      <c r="AY59" s="9">
        <v>43.4</v>
      </c>
      <c r="AZ59" s="9">
        <v>45.6</v>
      </c>
      <c r="BA59" s="9">
        <v>43.6</v>
      </c>
      <c r="BB59" s="9">
        <v>47.7</v>
      </c>
      <c r="BC59" s="9">
        <v>45.2</v>
      </c>
      <c r="BD59" s="9">
        <v>44</v>
      </c>
      <c r="BE59" s="9">
        <v>46</v>
      </c>
      <c r="BF59" s="21" t="s">
        <v>40</v>
      </c>
      <c r="BG59" s="9">
        <v>42.6</v>
      </c>
      <c r="BH59" s="9">
        <v>39.799999999999997</v>
      </c>
      <c r="BI59" s="9">
        <v>44.8</v>
      </c>
      <c r="BJ59" s="9">
        <v>47.5</v>
      </c>
      <c r="BK59" s="9">
        <v>47</v>
      </c>
      <c r="BL59" s="9">
        <v>47.9</v>
      </c>
      <c r="BM59" s="9">
        <v>41.7</v>
      </c>
      <c r="BN59" s="9">
        <v>43.3</v>
      </c>
      <c r="BO59" s="9">
        <v>39.799999999999997</v>
      </c>
      <c r="BP59" s="9">
        <v>39.6</v>
      </c>
      <c r="BQ59" s="9">
        <v>41.1</v>
      </c>
      <c r="BR59" s="9">
        <v>38.1</v>
      </c>
      <c r="BS59" s="9">
        <v>38.799999999999997</v>
      </c>
      <c r="BT59" s="9">
        <v>38.700000000000003</v>
      </c>
      <c r="BU59" s="9">
        <v>38.9</v>
      </c>
      <c r="BV59" s="9">
        <v>38.6</v>
      </c>
      <c r="BW59" s="9">
        <v>39.200000000000003</v>
      </c>
      <c r="BX59" s="9">
        <v>37.799999999999997</v>
      </c>
    </row>
    <row r="60" spans="1:76" x14ac:dyDescent="0.15">
      <c r="A60" s="31" t="s">
        <v>164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 t="s">
        <v>164</v>
      </c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 t="s">
        <v>164</v>
      </c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 t="s">
        <v>164</v>
      </c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</row>
  </sheetData>
  <mergeCells count="28">
    <mergeCell ref="AJ2:AL2"/>
    <mergeCell ref="B2:D2"/>
    <mergeCell ref="E2:G2"/>
    <mergeCell ref="H2:J2"/>
    <mergeCell ref="K2:M2"/>
    <mergeCell ref="N2:P2"/>
    <mergeCell ref="Q2:S2"/>
    <mergeCell ref="U2:W2"/>
    <mergeCell ref="X2:Z2"/>
    <mergeCell ref="AA2:AC2"/>
    <mergeCell ref="AD2:AF2"/>
    <mergeCell ref="AG2:AI2"/>
    <mergeCell ref="A60:S60"/>
    <mergeCell ref="T60:AL60"/>
    <mergeCell ref="AM60:BE60"/>
    <mergeCell ref="BF60:BX60"/>
    <mergeCell ref="BG2:BI2"/>
    <mergeCell ref="BJ2:BL2"/>
    <mergeCell ref="BM2:BO2"/>
    <mergeCell ref="BP2:BR2"/>
    <mergeCell ref="BS2:BU2"/>
    <mergeCell ref="BV2:BX2"/>
    <mergeCell ref="AN2:AP2"/>
    <mergeCell ref="AQ2:AS2"/>
    <mergeCell ref="AT2:AV2"/>
    <mergeCell ref="AW2:AY2"/>
    <mergeCell ref="AZ2:BB2"/>
    <mergeCell ref="BC2:BE2"/>
  </mergeCells>
  <pageMargins left="0.7" right="0.7" top="0.75" bottom="0.75" header="0.3" footer="0.3"/>
  <pageSetup scale="12" orientation="portrait" r:id="rId1"/>
  <colBreaks count="3" manualBreakCount="3">
    <brk id="19" max="1048575" man="1"/>
    <brk id="38" max="1048575" man="1"/>
    <brk id="57" max="5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DEFD8-138A-48EE-858D-B7CA86E4534C}">
  <dimension ref="A1:BX60"/>
  <sheetViews>
    <sheetView view="pageBreakPreview" topLeftCell="AS1" zoomScale="125" zoomScaleNormal="100" zoomScaleSheetLayoutView="125" workbookViewId="0">
      <selection activeCell="A60" sqref="A60:XFD60"/>
    </sheetView>
  </sheetViews>
  <sheetFormatPr defaultColWidth="8.85546875" defaultRowHeight="9" x14ac:dyDescent="0.15"/>
  <cols>
    <col min="1" max="1" width="8.85546875" style="21"/>
    <col min="2" max="19" width="4.28515625" style="1" customWidth="1"/>
    <col min="20" max="20" width="8.85546875" style="21"/>
    <col min="21" max="38" width="4.140625" style="1" customWidth="1"/>
    <col min="39" max="39" width="8.85546875" style="21"/>
    <col min="40" max="57" width="4.28515625" style="1" customWidth="1"/>
    <col min="58" max="58" width="8.85546875" style="21"/>
    <col min="59" max="76" width="4.28515625" style="1" customWidth="1"/>
    <col min="77" max="77" width="5.28515625" style="1" customWidth="1"/>
    <col min="78" max="16384" width="8.85546875" style="1"/>
  </cols>
  <sheetData>
    <row r="1" spans="1:76" x14ac:dyDescent="0.15">
      <c r="A1" s="21" t="s">
        <v>214</v>
      </c>
      <c r="T1" s="21" t="s">
        <v>214</v>
      </c>
      <c r="AM1" s="21" t="s">
        <v>214</v>
      </c>
      <c r="BF1" s="21" t="s">
        <v>214</v>
      </c>
    </row>
    <row r="2" spans="1:76" x14ac:dyDescent="0.15">
      <c r="A2" s="13"/>
      <c r="B2" s="32" t="s">
        <v>0</v>
      </c>
      <c r="C2" s="32"/>
      <c r="D2" s="32"/>
      <c r="E2" s="32" t="s">
        <v>1</v>
      </c>
      <c r="F2" s="32"/>
      <c r="G2" s="32"/>
      <c r="H2" s="32" t="s">
        <v>2</v>
      </c>
      <c r="I2" s="32"/>
      <c r="J2" s="32"/>
      <c r="K2" s="32" t="s">
        <v>3</v>
      </c>
      <c r="L2" s="32"/>
      <c r="M2" s="32"/>
      <c r="N2" s="32" t="s">
        <v>4</v>
      </c>
      <c r="O2" s="32"/>
      <c r="P2" s="32"/>
      <c r="Q2" s="32" t="s">
        <v>5</v>
      </c>
      <c r="R2" s="32"/>
      <c r="S2" s="33"/>
      <c r="T2" s="13"/>
      <c r="U2" s="32" t="s">
        <v>6</v>
      </c>
      <c r="V2" s="32"/>
      <c r="W2" s="32"/>
      <c r="X2" s="32" t="s">
        <v>7</v>
      </c>
      <c r="Y2" s="32"/>
      <c r="Z2" s="32"/>
      <c r="AA2" s="32" t="s">
        <v>8</v>
      </c>
      <c r="AB2" s="32"/>
      <c r="AC2" s="32"/>
      <c r="AD2" s="32" t="s">
        <v>9</v>
      </c>
      <c r="AE2" s="32"/>
      <c r="AF2" s="32"/>
      <c r="AG2" s="32" t="s">
        <v>10</v>
      </c>
      <c r="AH2" s="32"/>
      <c r="AI2" s="32"/>
      <c r="AJ2" s="32" t="s">
        <v>11</v>
      </c>
      <c r="AK2" s="32"/>
      <c r="AL2" s="33"/>
      <c r="AM2" s="13"/>
      <c r="AN2" s="32" t="s">
        <v>12</v>
      </c>
      <c r="AO2" s="32"/>
      <c r="AP2" s="32"/>
      <c r="AQ2" s="32" t="s">
        <v>13</v>
      </c>
      <c r="AR2" s="32"/>
      <c r="AS2" s="32"/>
      <c r="AT2" s="32" t="s">
        <v>14</v>
      </c>
      <c r="AU2" s="32"/>
      <c r="AV2" s="32"/>
      <c r="AW2" s="32" t="s">
        <v>15</v>
      </c>
      <c r="AX2" s="32"/>
      <c r="AY2" s="32"/>
      <c r="AZ2" s="32" t="s">
        <v>16</v>
      </c>
      <c r="BA2" s="32"/>
      <c r="BB2" s="32"/>
      <c r="BC2" s="32" t="s">
        <v>17</v>
      </c>
      <c r="BD2" s="32"/>
      <c r="BE2" s="33"/>
      <c r="BF2" s="13"/>
      <c r="BG2" s="32" t="s">
        <v>18</v>
      </c>
      <c r="BH2" s="32"/>
      <c r="BI2" s="32"/>
      <c r="BJ2" s="32" t="s">
        <v>19</v>
      </c>
      <c r="BK2" s="32"/>
      <c r="BL2" s="32"/>
      <c r="BM2" s="32" t="s">
        <v>20</v>
      </c>
      <c r="BN2" s="32"/>
      <c r="BO2" s="32"/>
      <c r="BP2" s="32" t="s">
        <v>21</v>
      </c>
      <c r="BQ2" s="32"/>
      <c r="BR2" s="32"/>
      <c r="BS2" s="32" t="s">
        <v>22</v>
      </c>
      <c r="BT2" s="32"/>
      <c r="BU2" s="32"/>
      <c r="BV2" s="32" t="s">
        <v>23</v>
      </c>
      <c r="BW2" s="32"/>
      <c r="BX2" s="33"/>
    </row>
    <row r="3" spans="1:76" s="2" customFormat="1" x14ac:dyDescent="0.15">
      <c r="A3" s="24"/>
      <c r="B3" s="8" t="s">
        <v>0</v>
      </c>
      <c r="C3" s="8" t="s">
        <v>43</v>
      </c>
      <c r="D3" s="8" t="s">
        <v>44</v>
      </c>
      <c r="E3" s="8" t="s">
        <v>0</v>
      </c>
      <c r="F3" s="8" t="s">
        <v>43</v>
      </c>
      <c r="G3" s="8" t="s">
        <v>44</v>
      </c>
      <c r="H3" s="8" t="s">
        <v>0</v>
      </c>
      <c r="I3" s="8" t="s">
        <v>43</v>
      </c>
      <c r="J3" s="8" t="s">
        <v>44</v>
      </c>
      <c r="K3" s="8" t="s">
        <v>0</v>
      </c>
      <c r="L3" s="8" t="s">
        <v>43</v>
      </c>
      <c r="M3" s="8" t="s">
        <v>44</v>
      </c>
      <c r="N3" s="8" t="s">
        <v>0</v>
      </c>
      <c r="O3" s="8" t="s">
        <v>43</v>
      </c>
      <c r="P3" s="8" t="s">
        <v>44</v>
      </c>
      <c r="Q3" s="8" t="s">
        <v>0</v>
      </c>
      <c r="R3" s="8" t="s">
        <v>43</v>
      </c>
      <c r="S3" s="23" t="s">
        <v>44</v>
      </c>
      <c r="T3" s="24"/>
      <c r="U3" s="8" t="s">
        <v>0</v>
      </c>
      <c r="V3" s="8" t="s">
        <v>43</v>
      </c>
      <c r="W3" s="8" t="s">
        <v>44</v>
      </c>
      <c r="X3" s="8" t="s">
        <v>0</v>
      </c>
      <c r="Y3" s="8" t="s">
        <v>43</v>
      </c>
      <c r="Z3" s="8" t="s">
        <v>44</v>
      </c>
      <c r="AA3" s="8" t="s">
        <v>0</v>
      </c>
      <c r="AB3" s="8" t="s">
        <v>43</v>
      </c>
      <c r="AC3" s="8" t="s">
        <v>44</v>
      </c>
      <c r="AD3" s="8" t="s">
        <v>0</v>
      </c>
      <c r="AE3" s="8" t="s">
        <v>43</v>
      </c>
      <c r="AF3" s="8" t="s">
        <v>44</v>
      </c>
      <c r="AG3" s="8" t="s">
        <v>0</v>
      </c>
      <c r="AH3" s="8" t="s">
        <v>43</v>
      </c>
      <c r="AI3" s="8" t="s">
        <v>44</v>
      </c>
      <c r="AJ3" s="8" t="s">
        <v>0</v>
      </c>
      <c r="AK3" s="8" t="s">
        <v>43</v>
      </c>
      <c r="AL3" s="23" t="s">
        <v>44</v>
      </c>
      <c r="AM3" s="24"/>
      <c r="AN3" s="8" t="s">
        <v>0</v>
      </c>
      <c r="AO3" s="8" t="s">
        <v>43</v>
      </c>
      <c r="AP3" s="8" t="s">
        <v>44</v>
      </c>
      <c r="AQ3" s="8" t="s">
        <v>0</v>
      </c>
      <c r="AR3" s="8" t="s">
        <v>43</v>
      </c>
      <c r="AS3" s="8" t="s">
        <v>44</v>
      </c>
      <c r="AT3" s="8" t="s">
        <v>0</v>
      </c>
      <c r="AU3" s="8" t="s">
        <v>43</v>
      </c>
      <c r="AV3" s="8" t="s">
        <v>44</v>
      </c>
      <c r="AW3" s="8" t="s">
        <v>0</v>
      </c>
      <c r="AX3" s="8" t="s">
        <v>43</v>
      </c>
      <c r="AY3" s="8" t="s">
        <v>44</v>
      </c>
      <c r="AZ3" s="8" t="s">
        <v>0</v>
      </c>
      <c r="BA3" s="8" t="s">
        <v>43</v>
      </c>
      <c r="BB3" s="8" t="s">
        <v>44</v>
      </c>
      <c r="BC3" s="8" t="s">
        <v>0</v>
      </c>
      <c r="BD3" s="8" t="s">
        <v>43</v>
      </c>
      <c r="BE3" s="23" t="s">
        <v>44</v>
      </c>
      <c r="BF3" s="24"/>
      <c r="BG3" s="8" t="s">
        <v>0</v>
      </c>
      <c r="BH3" s="8" t="s">
        <v>43</v>
      </c>
      <c r="BI3" s="8" t="s">
        <v>44</v>
      </c>
      <c r="BJ3" s="8" t="s">
        <v>0</v>
      </c>
      <c r="BK3" s="8" t="s">
        <v>43</v>
      </c>
      <c r="BL3" s="8" t="s">
        <v>44</v>
      </c>
      <c r="BM3" s="8" t="s">
        <v>0</v>
      </c>
      <c r="BN3" s="8" t="s">
        <v>43</v>
      </c>
      <c r="BO3" s="8" t="s">
        <v>44</v>
      </c>
      <c r="BP3" s="8" t="s">
        <v>0</v>
      </c>
      <c r="BQ3" s="8" t="s">
        <v>43</v>
      </c>
      <c r="BR3" s="8" t="s">
        <v>44</v>
      </c>
      <c r="BS3" s="8" t="s">
        <v>0</v>
      </c>
      <c r="BT3" s="8" t="s">
        <v>43</v>
      </c>
      <c r="BU3" s="8" t="s">
        <v>44</v>
      </c>
      <c r="BV3" s="8" t="s">
        <v>0</v>
      </c>
      <c r="BW3" s="8" t="s">
        <v>43</v>
      </c>
      <c r="BX3" s="23" t="s">
        <v>44</v>
      </c>
    </row>
    <row r="4" spans="1:76" x14ac:dyDescent="0.15">
      <c r="A4" s="21" t="s">
        <v>175</v>
      </c>
      <c r="B4" s="1">
        <v>72335</v>
      </c>
      <c r="C4" s="1">
        <v>35770</v>
      </c>
      <c r="D4" s="1">
        <v>36565</v>
      </c>
      <c r="E4" s="1">
        <v>284</v>
      </c>
      <c r="F4" s="1">
        <v>141</v>
      </c>
      <c r="G4" s="1">
        <v>143</v>
      </c>
      <c r="H4" s="1">
        <v>1762</v>
      </c>
      <c r="I4" s="1">
        <v>863</v>
      </c>
      <c r="J4" s="1">
        <v>899</v>
      </c>
      <c r="K4" s="1">
        <v>3774</v>
      </c>
      <c r="L4" s="1">
        <v>1863</v>
      </c>
      <c r="M4" s="1">
        <v>1911</v>
      </c>
      <c r="N4" s="1">
        <v>2863</v>
      </c>
      <c r="O4" s="1">
        <v>1369</v>
      </c>
      <c r="P4" s="1">
        <v>1494</v>
      </c>
      <c r="Q4" s="1">
        <v>5233</v>
      </c>
      <c r="R4" s="1">
        <v>2597</v>
      </c>
      <c r="S4" s="1">
        <v>2636</v>
      </c>
      <c r="T4" s="21" t="s">
        <v>175</v>
      </c>
      <c r="U4" s="1">
        <v>3648</v>
      </c>
      <c r="V4" s="1">
        <v>1797</v>
      </c>
      <c r="W4" s="1">
        <v>1851</v>
      </c>
      <c r="X4" s="1">
        <v>25380</v>
      </c>
      <c r="Y4" s="1">
        <v>12529</v>
      </c>
      <c r="Z4" s="1">
        <v>12851</v>
      </c>
      <c r="AA4" s="1">
        <v>2180</v>
      </c>
      <c r="AB4" s="1">
        <v>1077</v>
      </c>
      <c r="AC4" s="1">
        <v>1103</v>
      </c>
      <c r="AD4" s="1">
        <v>3218</v>
      </c>
      <c r="AE4" s="1">
        <v>1557</v>
      </c>
      <c r="AF4" s="1">
        <v>1661</v>
      </c>
      <c r="AG4" s="1">
        <v>990</v>
      </c>
      <c r="AH4" s="1">
        <v>478</v>
      </c>
      <c r="AI4" s="1">
        <v>512</v>
      </c>
      <c r="AJ4" s="1">
        <v>1002</v>
      </c>
      <c r="AK4" s="1">
        <v>509</v>
      </c>
      <c r="AL4" s="1">
        <v>493</v>
      </c>
      <c r="AM4" s="21" t="s">
        <v>175</v>
      </c>
      <c r="AN4" s="1">
        <v>2814</v>
      </c>
      <c r="AO4" s="1">
        <v>1381</v>
      </c>
      <c r="AP4" s="1">
        <v>1433</v>
      </c>
      <c r="AQ4" s="1">
        <v>3201</v>
      </c>
      <c r="AR4" s="1">
        <v>1619</v>
      </c>
      <c r="AS4" s="1">
        <v>1582</v>
      </c>
      <c r="AT4" s="1">
        <v>1331</v>
      </c>
      <c r="AU4" s="1">
        <v>676</v>
      </c>
      <c r="AV4" s="1">
        <v>655</v>
      </c>
      <c r="AW4" s="1">
        <v>2909</v>
      </c>
      <c r="AX4" s="1">
        <v>1431</v>
      </c>
      <c r="AY4" s="1">
        <v>1478</v>
      </c>
      <c r="AZ4" s="1">
        <v>1994</v>
      </c>
      <c r="BA4" s="1">
        <v>1016</v>
      </c>
      <c r="BB4" s="1">
        <v>978</v>
      </c>
      <c r="BC4" s="1">
        <v>2100</v>
      </c>
      <c r="BD4" s="1">
        <v>1024</v>
      </c>
      <c r="BE4" s="1">
        <v>1076</v>
      </c>
      <c r="BF4" s="21" t="s">
        <v>175</v>
      </c>
      <c r="BG4" s="1">
        <v>1385</v>
      </c>
      <c r="BH4" s="1">
        <v>622</v>
      </c>
      <c r="BI4" s="1">
        <v>763</v>
      </c>
      <c r="BJ4" s="1">
        <v>1440</v>
      </c>
      <c r="BK4" s="1">
        <v>717</v>
      </c>
      <c r="BL4" s="1">
        <v>723</v>
      </c>
      <c r="BM4" s="1">
        <v>936</v>
      </c>
      <c r="BN4" s="1">
        <v>470</v>
      </c>
      <c r="BO4" s="1">
        <v>466</v>
      </c>
      <c r="BP4" s="1">
        <v>1309</v>
      </c>
      <c r="BQ4" s="1">
        <v>703</v>
      </c>
      <c r="BR4" s="1">
        <v>606</v>
      </c>
      <c r="BS4" s="1">
        <v>2537</v>
      </c>
      <c r="BT4" s="1">
        <v>1310</v>
      </c>
      <c r="BU4" s="1">
        <v>1227</v>
      </c>
      <c r="BV4" s="1">
        <v>45</v>
      </c>
      <c r="BW4" s="1">
        <v>21</v>
      </c>
      <c r="BX4" s="1">
        <v>24</v>
      </c>
    </row>
    <row r="5" spans="1:76" x14ac:dyDescent="0.15">
      <c r="A5" s="21" t="s">
        <v>26</v>
      </c>
      <c r="B5" s="1">
        <v>11592</v>
      </c>
      <c r="C5" s="1">
        <v>5962</v>
      </c>
      <c r="D5" s="1">
        <v>5630</v>
      </c>
      <c r="E5" s="1">
        <v>52</v>
      </c>
      <c r="F5" s="1">
        <v>25</v>
      </c>
      <c r="G5" s="1">
        <v>27</v>
      </c>
      <c r="H5" s="1">
        <v>341</v>
      </c>
      <c r="I5" s="1">
        <v>173</v>
      </c>
      <c r="J5" s="1">
        <v>168</v>
      </c>
      <c r="K5" s="1">
        <v>735</v>
      </c>
      <c r="L5" s="1">
        <v>389</v>
      </c>
      <c r="M5" s="1">
        <v>346</v>
      </c>
      <c r="N5" s="1">
        <v>522</v>
      </c>
      <c r="O5" s="1">
        <v>255</v>
      </c>
      <c r="P5" s="1">
        <v>267</v>
      </c>
      <c r="Q5" s="1">
        <v>865</v>
      </c>
      <c r="R5" s="1">
        <v>454</v>
      </c>
      <c r="S5" s="1">
        <v>411</v>
      </c>
      <c r="T5" s="21" t="s">
        <v>26</v>
      </c>
      <c r="U5" s="1">
        <v>602</v>
      </c>
      <c r="V5" s="1">
        <v>309</v>
      </c>
      <c r="W5" s="1">
        <v>293</v>
      </c>
      <c r="X5" s="1">
        <v>3865</v>
      </c>
      <c r="Y5" s="1">
        <v>1970</v>
      </c>
      <c r="Z5" s="1">
        <v>1895</v>
      </c>
      <c r="AA5" s="1">
        <v>330</v>
      </c>
      <c r="AB5" s="1">
        <v>175</v>
      </c>
      <c r="AC5" s="1">
        <v>155</v>
      </c>
      <c r="AD5" s="1">
        <v>518</v>
      </c>
      <c r="AE5" s="1">
        <v>259</v>
      </c>
      <c r="AF5" s="1">
        <v>259</v>
      </c>
      <c r="AG5" s="1">
        <v>184</v>
      </c>
      <c r="AH5" s="1">
        <v>98</v>
      </c>
      <c r="AI5" s="1">
        <v>86</v>
      </c>
      <c r="AJ5" s="1">
        <v>160</v>
      </c>
      <c r="AK5" s="1">
        <v>88</v>
      </c>
      <c r="AL5" s="1">
        <v>72</v>
      </c>
      <c r="AM5" s="21" t="s">
        <v>26</v>
      </c>
      <c r="AN5" s="1">
        <v>426</v>
      </c>
      <c r="AO5" s="1">
        <v>227</v>
      </c>
      <c r="AP5" s="1">
        <v>199</v>
      </c>
      <c r="AQ5" s="1">
        <v>541</v>
      </c>
      <c r="AR5" s="1">
        <v>283</v>
      </c>
      <c r="AS5" s="1">
        <v>258</v>
      </c>
      <c r="AT5" s="1">
        <v>223</v>
      </c>
      <c r="AU5" s="1">
        <v>122</v>
      </c>
      <c r="AV5" s="1">
        <v>101</v>
      </c>
      <c r="AW5" s="1">
        <v>374</v>
      </c>
      <c r="AX5" s="1">
        <v>197</v>
      </c>
      <c r="AY5" s="1">
        <v>177</v>
      </c>
      <c r="AZ5" s="1">
        <v>321</v>
      </c>
      <c r="BA5" s="1">
        <v>168</v>
      </c>
      <c r="BB5" s="1">
        <v>153</v>
      </c>
      <c r="BC5" s="1">
        <v>295</v>
      </c>
      <c r="BD5" s="1">
        <v>150</v>
      </c>
      <c r="BE5" s="1">
        <v>145</v>
      </c>
      <c r="BF5" s="21" t="s">
        <v>26</v>
      </c>
      <c r="BG5" s="1">
        <v>214</v>
      </c>
      <c r="BH5" s="1">
        <v>100</v>
      </c>
      <c r="BI5" s="1">
        <v>114</v>
      </c>
      <c r="BJ5" s="1">
        <v>160</v>
      </c>
      <c r="BK5" s="1">
        <v>87</v>
      </c>
      <c r="BL5" s="1">
        <v>73</v>
      </c>
      <c r="BM5" s="1">
        <v>159</v>
      </c>
      <c r="BN5" s="1">
        <v>74</v>
      </c>
      <c r="BO5" s="1">
        <v>85</v>
      </c>
      <c r="BP5" s="1">
        <v>250</v>
      </c>
      <c r="BQ5" s="1">
        <v>133</v>
      </c>
      <c r="BR5" s="1">
        <v>117</v>
      </c>
      <c r="BS5" s="1">
        <v>442</v>
      </c>
      <c r="BT5" s="1">
        <v>220</v>
      </c>
      <c r="BU5" s="1">
        <v>222</v>
      </c>
      <c r="BV5" s="1">
        <v>13</v>
      </c>
      <c r="BW5" s="1">
        <v>6</v>
      </c>
      <c r="BX5" s="1">
        <v>7</v>
      </c>
    </row>
    <row r="6" spans="1:76" x14ac:dyDescent="0.15">
      <c r="A6" s="21" t="s">
        <v>199</v>
      </c>
      <c r="B6" s="1">
        <v>9628</v>
      </c>
      <c r="C6" s="1">
        <v>4857</v>
      </c>
      <c r="D6" s="1">
        <v>4771</v>
      </c>
      <c r="E6" s="1">
        <v>50</v>
      </c>
      <c r="F6" s="1">
        <v>21</v>
      </c>
      <c r="G6" s="1">
        <v>29</v>
      </c>
      <c r="H6" s="1">
        <v>290</v>
      </c>
      <c r="I6" s="1">
        <v>145</v>
      </c>
      <c r="J6" s="1">
        <v>145</v>
      </c>
      <c r="K6" s="1">
        <v>624</v>
      </c>
      <c r="L6" s="1">
        <v>311</v>
      </c>
      <c r="M6" s="1">
        <v>313</v>
      </c>
      <c r="N6" s="1">
        <v>407</v>
      </c>
      <c r="O6" s="1">
        <v>183</v>
      </c>
      <c r="P6" s="1">
        <v>224</v>
      </c>
      <c r="Q6" s="1">
        <v>677</v>
      </c>
      <c r="R6" s="1">
        <v>353</v>
      </c>
      <c r="S6" s="1">
        <v>324</v>
      </c>
      <c r="T6" s="21" t="s">
        <v>199</v>
      </c>
      <c r="U6" s="1">
        <v>523</v>
      </c>
      <c r="V6" s="1">
        <v>273</v>
      </c>
      <c r="W6" s="1">
        <v>250</v>
      </c>
      <c r="X6" s="1">
        <v>3178</v>
      </c>
      <c r="Y6" s="1">
        <v>1607</v>
      </c>
      <c r="Z6" s="1">
        <v>1571</v>
      </c>
      <c r="AA6" s="1">
        <v>270</v>
      </c>
      <c r="AB6" s="1">
        <v>126</v>
      </c>
      <c r="AC6" s="1">
        <v>144</v>
      </c>
      <c r="AD6" s="1">
        <v>434</v>
      </c>
      <c r="AE6" s="1">
        <v>213</v>
      </c>
      <c r="AF6" s="1">
        <v>221</v>
      </c>
      <c r="AG6" s="1">
        <v>127</v>
      </c>
      <c r="AH6" s="1">
        <v>69</v>
      </c>
      <c r="AI6" s="1">
        <v>58</v>
      </c>
      <c r="AJ6" s="1">
        <v>137</v>
      </c>
      <c r="AK6" s="1">
        <v>72</v>
      </c>
      <c r="AL6" s="1">
        <v>65</v>
      </c>
      <c r="AM6" s="21" t="s">
        <v>199</v>
      </c>
      <c r="AN6" s="1">
        <v>388</v>
      </c>
      <c r="AO6" s="1">
        <v>193</v>
      </c>
      <c r="AP6" s="1">
        <v>195</v>
      </c>
      <c r="AQ6" s="1">
        <v>465</v>
      </c>
      <c r="AR6" s="1">
        <v>257</v>
      </c>
      <c r="AS6" s="1">
        <v>208</v>
      </c>
      <c r="AT6" s="1">
        <v>171</v>
      </c>
      <c r="AU6" s="1">
        <v>81</v>
      </c>
      <c r="AV6" s="1">
        <v>90</v>
      </c>
      <c r="AW6" s="1">
        <v>323</v>
      </c>
      <c r="AX6" s="1">
        <v>146</v>
      </c>
      <c r="AY6" s="1">
        <v>177</v>
      </c>
      <c r="AZ6" s="1">
        <v>276</v>
      </c>
      <c r="BA6" s="1">
        <v>144</v>
      </c>
      <c r="BB6" s="1">
        <v>132</v>
      </c>
      <c r="BC6" s="1">
        <v>270</v>
      </c>
      <c r="BD6" s="1">
        <v>133</v>
      </c>
      <c r="BE6" s="1">
        <v>137</v>
      </c>
      <c r="BF6" s="21" t="s">
        <v>199</v>
      </c>
      <c r="BG6" s="1">
        <v>158</v>
      </c>
      <c r="BH6" s="1">
        <v>83</v>
      </c>
      <c r="BI6" s="1">
        <v>75</v>
      </c>
      <c r="BJ6" s="1">
        <v>157</v>
      </c>
      <c r="BK6" s="1">
        <v>91</v>
      </c>
      <c r="BL6" s="1">
        <v>66</v>
      </c>
      <c r="BM6" s="1">
        <v>133</v>
      </c>
      <c r="BN6" s="1">
        <v>62</v>
      </c>
      <c r="BO6" s="1">
        <v>71</v>
      </c>
      <c r="BP6" s="1">
        <v>196</v>
      </c>
      <c r="BQ6" s="1">
        <v>106</v>
      </c>
      <c r="BR6" s="1">
        <v>90</v>
      </c>
      <c r="BS6" s="1">
        <v>366</v>
      </c>
      <c r="BT6" s="1">
        <v>185</v>
      </c>
      <c r="BU6" s="1">
        <v>181</v>
      </c>
      <c r="BV6" s="1">
        <v>8</v>
      </c>
      <c r="BW6" s="1">
        <v>3</v>
      </c>
      <c r="BX6" s="1">
        <v>5</v>
      </c>
    </row>
    <row r="7" spans="1:76" x14ac:dyDescent="0.15">
      <c r="A7" s="21" t="s">
        <v>200</v>
      </c>
      <c r="B7" s="1">
        <v>7938</v>
      </c>
      <c r="C7" s="1">
        <v>4077</v>
      </c>
      <c r="D7" s="1">
        <v>3861</v>
      </c>
      <c r="E7" s="1">
        <v>20</v>
      </c>
      <c r="F7" s="1">
        <v>11</v>
      </c>
      <c r="G7" s="1">
        <v>9</v>
      </c>
      <c r="H7" s="1">
        <v>221</v>
      </c>
      <c r="I7" s="1">
        <v>111</v>
      </c>
      <c r="J7" s="1">
        <v>110</v>
      </c>
      <c r="K7" s="1">
        <v>410</v>
      </c>
      <c r="L7" s="1">
        <v>236</v>
      </c>
      <c r="M7" s="1">
        <v>174</v>
      </c>
      <c r="N7" s="1">
        <v>345</v>
      </c>
      <c r="O7" s="1">
        <v>178</v>
      </c>
      <c r="P7" s="1">
        <v>167</v>
      </c>
      <c r="Q7" s="1">
        <v>796</v>
      </c>
      <c r="R7" s="1">
        <v>398</v>
      </c>
      <c r="S7" s="1">
        <v>398</v>
      </c>
      <c r="T7" s="21" t="s">
        <v>200</v>
      </c>
      <c r="U7" s="1">
        <v>402</v>
      </c>
      <c r="V7" s="1">
        <v>211</v>
      </c>
      <c r="W7" s="1">
        <v>191</v>
      </c>
      <c r="X7" s="1">
        <v>2680</v>
      </c>
      <c r="Y7" s="1">
        <v>1407</v>
      </c>
      <c r="Z7" s="1">
        <v>1273</v>
      </c>
      <c r="AA7" s="1">
        <v>245</v>
      </c>
      <c r="AB7" s="1">
        <v>128</v>
      </c>
      <c r="AC7" s="1">
        <v>117</v>
      </c>
      <c r="AD7" s="1">
        <v>362</v>
      </c>
      <c r="AE7" s="1">
        <v>159</v>
      </c>
      <c r="AF7" s="1">
        <v>203</v>
      </c>
      <c r="AG7" s="1">
        <v>100</v>
      </c>
      <c r="AH7" s="1">
        <v>39</v>
      </c>
      <c r="AI7" s="1">
        <v>61</v>
      </c>
      <c r="AJ7" s="1">
        <v>108</v>
      </c>
      <c r="AK7" s="1">
        <v>58</v>
      </c>
      <c r="AL7" s="1">
        <v>50</v>
      </c>
      <c r="AM7" s="21" t="s">
        <v>200</v>
      </c>
      <c r="AN7" s="1">
        <v>319</v>
      </c>
      <c r="AO7" s="1">
        <v>155</v>
      </c>
      <c r="AP7" s="1">
        <v>164</v>
      </c>
      <c r="AQ7" s="1">
        <v>308</v>
      </c>
      <c r="AR7" s="1">
        <v>159</v>
      </c>
      <c r="AS7" s="1">
        <v>149</v>
      </c>
      <c r="AT7" s="1">
        <v>131</v>
      </c>
      <c r="AU7" s="1">
        <v>77</v>
      </c>
      <c r="AV7" s="1">
        <v>54</v>
      </c>
      <c r="AW7" s="1">
        <v>379</v>
      </c>
      <c r="AX7" s="1">
        <v>181</v>
      </c>
      <c r="AY7" s="1">
        <v>198</v>
      </c>
      <c r="AZ7" s="1">
        <v>200</v>
      </c>
      <c r="BA7" s="1">
        <v>110</v>
      </c>
      <c r="BB7" s="1">
        <v>90</v>
      </c>
      <c r="BC7" s="1">
        <v>183</v>
      </c>
      <c r="BD7" s="1">
        <v>102</v>
      </c>
      <c r="BE7" s="1">
        <v>81</v>
      </c>
      <c r="BF7" s="21" t="s">
        <v>200</v>
      </c>
      <c r="BG7" s="1">
        <v>101</v>
      </c>
      <c r="BH7" s="1">
        <v>44</v>
      </c>
      <c r="BI7" s="1">
        <v>57</v>
      </c>
      <c r="BJ7" s="1">
        <v>112</v>
      </c>
      <c r="BK7" s="1">
        <v>61</v>
      </c>
      <c r="BL7" s="1">
        <v>51</v>
      </c>
      <c r="BM7" s="1">
        <v>117</v>
      </c>
      <c r="BN7" s="1">
        <v>56</v>
      </c>
      <c r="BO7" s="1">
        <v>61</v>
      </c>
      <c r="BP7" s="1">
        <v>135</v>
      </c>
      <c r="BQ7" s="1">
        <v>70</v>
      </c>
      <c r="BR7" s="1">
        <v>65</v>
      </c>
      <c r="BS7" s="1">
        <v>260</v>
      </c>
      <c r="BT7" s="1">
        <v>125</v>
      </c>
      <c r="BU7" s="1">
        <v>135</v>
      </c>
      <c r="BV7" s="1">
        <v>4</v>
      </c>
      <c r="BW7" s="1">
        <v>1</v>
      </c>
      <c r="BX7" s="1">
        <v>3</v>
      </c>
    </row>
    <row r="8" spans="1:76" x14ac:dyDescent="0.15">
      <c r="A8" s="21" t="s">
        <v>27</v>
      </c>
      <c r="B8" s="1">
        <v>6423</v>
      </c>
      <c r="C8" s="1">
        <v>3266</v>
      </c>
      <c r="D8" s="1">
        <v>3157</v>
      </c>
      <c r="E8" s="1">
        <v>13</v>
      </c>
      <c r="F8" s="1">
        <v>8</v>
      </c>
      <c r="G8" s="1">
        <v>5</v>
      </c>
      <c r="H8" s="1">
        <v>103</v>
      </c>
      <c r="I8" s="1">
        <v>49</v>
      </c>
      <c r="J8" s="1">
        <v>54</v>
      </c>
      <c r="K8" s="1">
        <v>238</v>
      </c>
      <c r="L8" s="1">
        <v>121</v>
      </c>
      <c r="M8" s="1">
        <v>117</v>
      </c>
      <c r="N8" s="1">
        <v>235</v>
      </c>
      <c r="O8" s="1">
        <v>117</v>
      </c>
      <c r="P8" s="1">
        <v>118</v>
      </c>
      <c r="Q8" s="1">
        <v>594</v>
      </c>
      <c r="R8" s="1">
        <v>286</v>
      </c>
      <c r="S8" s="1">
        <v>308</v>
      </c>
      <c r="T8" s="21" t="s">
        <v>27</v>
      </c>
      <c r="U8" s="1">
        <v>396</v>
      </c>
      <c r="V8" s="1">
        <v>186</v>
      </c>
      <c r="W8" s="1">
        <v>210</v>
      </c>
      <c r="X8" s="1">
        <v>2532</v>
      </c>
      <c r="Y8" s="1">
        <v>1249</v>
      </c>
      <c r="Z8" s="1">
        <v>1283</v>
      </c>
      <c r="AA8" s="1">
        <v>160</v>
      </c>
      <c r="AB8" s="1">
        <v>84</v>
      </c>
      <c r="AC8" s="1">
        <v>76</v>
      </c>
      <c r="AD8" s="1">
        <v>335</v>
      </c>
      <c r="AE8" s="1">
        <v>173</v>
      </c>
      <c r="AF8" s="1">
        <v>162</v>
      </c>
      <c r="AG8" s="1">
        <v>56</v>
      </c>
      <c r="AH8" s="1">
        <v>34</v>
      </c>
      <c r="AI8" s="1">
        <v>22</v>
      </c>
      <c r="AJ8" s="1">
        <v>81</v>
      </c>
      <c r="AK8" s="1">
        <v>38</v>
      </c>
      <c r="AL8" s="1">
        <v>43</v>
      </c>
      <c r="AM8" s="21" t="s">
        <v>27</v>
      </c>
      <c r="AN8" s="1">
        <v>204</v>
      </c>
      <c r="AO8" s="1">
        <v>106</v>
      </c>
      <c r="AP8" s="1">
        <v>98</v>
      </c>
      <c r="AQ8" s="1">
        <v>217</v>
      </c>
      <c r="AR8" s="1">
        <v>120</v>
      </c>
      <c r="AS8" s="1">
        <v>97</v>
      </c>
      <c r="AT8" s="1">
        <v>105</v>
      </c>
      <c r="AU8" s="1">
        <v>58</v>
      </c>
      <c r="AV8" s="1">
        <v>47</v>
      </c>
      <c r="AW8" s="1">
        <v>390</v>
      </c>
      <c r="AX8" s="1">
        <v>201</v>
      </c>
      <c r="AY8" s="1">
        <v>189</v>
      </c>
      <c r="AZ8" s="1">
        <v>97</v>
      </c>
      <c r="BA8" s="1">
        <v>55</v>
      </c>
      <c r="BB8" s="1">
        <v>42</v>
      </c>
      <c r="BC8" s="1">
        <v>137</v>
      </c>
      <c r="BD8" s="1">
        <v>85</v>
      </c>
      <c r="BE8" s="1">
        <v>52</v>
      </c>
      <c r="BF8" s="21" t="s">
        <v>27</v>
      </c>
      <c r="BG8" s="1">
        <v>83</v>
      </c>
      <c r="BH8" s="1">
        <v>40</v>
      </c>
      <c r="BI8" s="1">
        <v>43</v>
      </c>
      <c r="BJ8" s="1">
        <v>101</v>
      </c>
      <c r="BK8" s="1">
        <v>62</v>
      </c>
      <c r="BL8" s="1">
        <v>39</v>
      </c>
      <c r="BM8" s="1">
        <v>79</v>
      </c>
      <c r="BN8" s="1">
        <v>50</v>
      </c>
      <c r="BO8" s="1">
        <v>29</v>
      </c>
      <c r="BP8" s="1">
        <v>82</v>
      </c>
      <c r="BQ8" s="1">
        <v>47</v>
      </c>
      <c r="BR8" s="1">
        <v>35</v>
      </c>
      <c r="BS8" s="1">
        <v>182</v>
      </c>
      <c r="BT8" s="1">
        <v>95</v>
      </c>
      <c r="BU8" s="1">
        <v>87</v>
      </c>
      <c r="BV8" s="1">
        <v>3</v>
      </c>
      <c r="BW8" s="1">
        <v>2</v>
      </c>
      <c r="BX8" s="1">
        <v>1</v>
      </c>
    </row>
    <row r="9" spans="1:76" x14ac:dyDescent="0.15">
      <c r="A9" s="21" t="s">
        <v>28</v>
      </c>
      <c r="B9" s="1">
        <v>7399</v>
      </c>
      <c r="C9" s="1">
        <v>3642</v>
      </c>
      <c r="D9" s="1">
        <v>3757</v>
      </c>
      <c r="E9" s="1">
        <v>23</v>
      </c>
      <c r="F9" s="1">
        <v>10</v>
      </c>
      <c r="G9" s="1">
        <v>13</v>
      </c>
      <c r="H9" s="1">
        <v>170</v>
      </c>
      <c r="I9" s="1">
        <v>83</v>
      </c>
      <c r="J9" s="1">
        <v>87</v>
      </c>
      <c r="K9" s="1">
        <v>330</v>
      </c>
      <c r="L9" s="1">
        <v>153</v>
      </c>
      <c r="M9" s="1">
        <v>177</v>
      </c>
      <c r="N9" s="1">
        <v>242</v>
      </c>
      <c r="O9" s="1">
        <v>123</v>
      </c>
      <c r="P9" s="1">
        <v>119</v>
      </c>
      <c r="Q9" s="1">
        <v>442</v>
      </c>
      <c r="R9" s="1">
        <v>225</v>
      </c>
      <c r="S9" s="1">
        <v>217</v>
      </c>
      <c r="T9" s="21" t="s">
        <v>28</v>
      </c>
      <c r="U9" s="1">
        <v>321</v>
      </c>
      <c r="V9" s="1">
        <v>158</v>
      </c>
      <c r="W9" s="1">
        <v>163</v>
      </c>
      <c r="X9" s="1">
        <v>2889</v>
      </c>
      <c r="Y9" s="1">
        <v>1407</v>
      </c>
      <c r="Z9" s="1">
        <v>1482</v>
      </c>
      <c r="AA9" s="1">
        <v>264</v>
      </c>
      <c r="AB9" s="1">
        <v>146</v>
      </c>
      <c r="AC9" s="1">
        <v>118</v>
      </c>
      <c r="AD9" s="1">
        <v>313</v>
      </c>
      <c r="AE9" s="1">
        <v>147</v>
      </c>
      <c r="AF9" s="1">
        <v>166</v>
      </c>
      <c r="AG9" s="1">
        <v>96</v>
      </c>
      <c r="AH9" s="1">
        <v>46</v>
      </c>
      <c r="AI9" s="1">
        <v>50</v>
      </c>
      <c r="AJ9" s="1">
        <v>105</v>
      </c>
      <c r="AK9" s="1">
        <v>53</v>
      </c>
      <c r="AL9" s="1">
        <v>52</v>
      </c>
      <c r="AM9" s="21" t="s">
        <v>28</v>
      </c>
      <c r="AN9" s="1">
        <v>258</v>
      </c>
      <c r="AO9" s="1">
        <v>123</v>
      </c>
      <c r="AP9" s="1">
        <v>135</v>
      </c>
      <c r="AQ9" s="1">
        <v>298</v>
      </c>
      <c r="AR9" s="1">
        <v>143</v>
      </c>
      <c r="AS9" s="1">
        <v>155</v>
      </c>
      <c r="AT9" s="1">
        <v>129</v>
      </c>
      <c r="AU9" s="1">
        <v>64</v>
      </c>
      <c r="AV9" s="1">
        <v>65</v>
      </c>
      <c r="AW9" s="1">
        <v>267</v>
      </c>
      <c r="AX9" s="1">
        <v>126</v>
      </c>
      <c r="AY9" s="1">
        <v>141</v>
      </c>
      <c r="AZ9" s="1">
        <v>197</v>
      </c>
      <c r="BA9" s="1">
        <v>96</v>
      </c>
      <c r="BB9" s="1">
        <v>101</v>
      </c>
      <c r="BC9" s="1">
        <v>236</v>
      </c>
      <c r="BD9" s="1">
        <v>121</v>
      </c>
      <c r="BE9" s="1">
        <v>115</v>
      </c>
      <c r="BF9" s="21" t="s">
        <v>28</v>
      </c>
      <c r="BG9" s="1">
        <v>167</v>
      </c>
      <c r="BH9" s="1">
        <v>76</v>
      </c>
      <c r="BI9" s="1">
        <v>91</v>
      </c>
      <c r="BJ9" s="1">
        <v>145</v>
      </c>
      <c r="BK9" s="1">
        <v>71</v>
      </c>
      <c r="BL9" s="1">
        <v>74</v>
      </c>
      <c r="BM9" s="1">
        <v>82</v>
      </c>
      <c r="BN9" s="1">
        <v>39</v>
      </c>
      <c r="BO9" s="1">
        <v>43</v>
      </c>
      <c r="BP9" s="1">
        <v>146</v>
      </c>
      <c r="BQ9" s="1">
        <v>80</v>
      </c>
      <c r="BR9" s="1">
        <v>66</v>
      </c>
      <c r="BS9" s="1">
        <v>278</v>
      </c>
      <c r="BT9" s="1">
        <v>151</v>
      </c>
      <c r="BU9" s="1">
        <v>127</v>
      </c>
      <c r="BV9" s="1">
        <v>1</v>
      </c>
      <c r="BW9" s="1">
        <v>1</v>
      </c>
      <c r="BX9" s="1">
        <v>0</v>
      </c>
    </row>
    <row r="10" spans="1:76" x14ac:dyDescent="0.15">
      <c r="A10" s="21" t="s">
        <v>29</v>
      </c>
      <c r="B10" s="1">
        <v>6091</v>
      </c>
      <c r="C10" s="1">
        <v>2943</v>
      </c>
      <c r="D10" s="1">
        <v>3148</v>
      </c>
      <c r="E10" s="1">
        <v>30</v>
      </c>
      <c r="F10" s="1">
        <v>11</v>
      </c>
      <c r="G10" s="1">
        <v>19</v>
      </c>
      <c r="H10" s="1">
        <v>134</v>
      </c>
      <c r="I10" s="1">
        <v>62</v>
      </c>
      <c r="J10" s="1">
        <v>72</v>
      </c>
      <c r="K10" s="1">
        <v>301</v>
      </c>
      <c r="L10" s="1">
        <v>149</v>
      </c>
      <c r="M10" s="1">
        <v>152</v>
      </c>
      <c r="N10" s="1">
        <v>235</v>
      </c>
      <c r="O10" s="1">
        <v>113</v>
      </c>
      <c r="P10" s="1">
        <v>122</v>
      </c>
      <c r="Q10" s="1">
        <v>382</v>
      </c>
      <c r="R10" s="1">
        <v>166</v>
      </c>
      <c r="S10" s="1">
        <v>216</v>
      </c>
      <c r="T10" s="21" t="s">
        <v>29</v>
      </c>
      <c r="U10" s="1">
        <v>278</v>
      </c>
      <c r="V10" s="1">
        <v>141</v>
      </c>
      <c r="W10" s="1">
        <v>137</v>
      </c>
      <c r="X10" s="1">
        <v>2129</v>
      </c>
      <c r="Y10" s="1">
        <v>1012</v>
      </c>
      <c r="Z10" s="1">
        <v>1117</v>
      </c>
      <c r="AA10" s="1">
        <v>179</v>
      </c>
      <c r="AB10" s="1">
        <v>80</v>
      </c>
      <c r="AC10" s="1">
        <v>99</v>
      </c>
      <c r="AD10" s="1">
        <v>276</v>
      </c>
      <c r="AE10" s="1">
        <v>129</v>
      </c>
      <c r="AF10" s="1">
        <v>147</v>
      </c>
      <c r="AG10" s="1">
        <v>82</v>
      </c>
      <c r="AH10" s="1">
        <v>37</v>
      </c>
      <c r="AI10" s="1">
        <v>45</v>
      </c>
      <c r="AJ10" s="1">
        <v>75</v>
      </c>
      <c r="AK10" s="1">
        <v>39</v>
      </c>
      <c r="AL10" s="1">
        <v>36</v>
      </c>
      <c r="AM10" s="21" t="s">
        <v>29</v>
      </c>
      <c r="AN10" s="1">
        <v>231</v>
      </c>
      <c r="AO10" s="1">
        <v>118</v>
      </c>
      <c r="AP10" s="1">
        <v>113</v>
      </c>
      <c r="AQ10" s="1">
        <v>280</v>
      </c>
      <c r="AR10" s="1">
        <v>138</v>
      </c>
      <c r="AS10" s="1">
        <v>142</v>
      </c>
      <c r="AT10" s="1">
        <v>122</v>
      </c>
      <c r="AU10" s="1">
        <v>60</v>
      </c>
      <c r="AV10" s="1">
        <v>62</v>
      </c>
      <c r="AW10" s="1">
        <v>218</v>
      </c>
      <c r="AX10" s="1">
        <v>115</v>
      </c>
      <c r="AY10" s="1">
        <v>103</v>
      </c>
      <c r="AZ10" s="1">
        <v>182</v>
      </c>
      <c r="BA10" s="1">
        <v>92</v>
      </c>
      <c r="BB10" s="1">
        <v>90</v>
      </c>
      <c r="BC10" s="1">
        <v>216</v>
      </c>
      <c r="BD10" s="1">
        <v>97</v>
      </c>
      <c r="BE10" s="1">
        <v>119</v>
      </c>
      <c r="BF10" s="21" t="s">
        <v>29</v>
      </c>
      <c r="BG10" s="1">
        <v>137</v>
      </c>
      <c r="BH10" s="1">
        <v>65</v>
      </c>
      <c r="BI10" s="1">
        <v>72</v>
      </c>
      <c r="BJ10" s="1">
        <v>142</v>
      </c>
      <c r="BK10" s="1">
        <v>70</v>
      </c>
      <c r="BL10" s="1">
        <v>72</v>
      </c>
      <c r="BM10" s="1">
        <v>73</v>
      </c>
      <c r="BN10" s="1">
        <v>42</v>
      </c>
      <c r="BO10" s="1">
        <v>31</v>
      </c>
      <c r="BP10" s="1">
        <v>132</v>
      </c>
      <c r="BQ10" s="1">
        <v>71</v>
      </c>
      <c r="BR10" s="1">
        <v>61</v>
      </c>
      <c r="BS10" s="1">
        <v>256</v>
      </c>
      <c r="BT10" s="1">
        <v>136</v>
      </c>
      <c r="BU10" s="1">
        <v>120</v>
      </c>
      <c r="BV10" s="1">
        <v>1</v>
      </c>
      <c r="BW10" s="1">
        <v>0</v>
      </c>
      <c r="BX10" s="1">
        <v>1</v>
      </c>
    </row>
    <row r="11" spans="1:76" x14ac:dyDescent="0.15">
      <c r="A11" s="21" t="s">
        <v>30</v>
      </c>
      <c r="B11" s="1">
        <v>5263</v>
      </c>
      <c r="C11" s="1">
        <v>2473</v>
      </c>
      <c r="D11" s="1">
        <v>2790</v>
      </c>
      <c r="E11" s="1">
        <v>32</v>
      </c>
      <c r="F11" s="1">
        <v>15</v>
      </c>
      <c r="G11" s="1">
        <v>17</v>
      </c>
      <c r="H11" s="1">
        <v>99</v>
      </c>
      <c r="I11" s="1">
        <v>46</v>
      </c>
      <c r="J11" s="1">
        <v>53</v>
      </c>
      <c r="K11" s="1">
        <v>257</v>
      </c>
      <c r="L11" s="1">
        <v>117</v>
      </c>
      <c r="M11" s="1">
        <v>140</v>
      </c>
      <c r="N11" s="1">
        <v>185</v>
      </c>
      <c r="O11" s="1">
        <v>79</v>
      </c>
      <c r="P11" s="1">
        <v>106</v>
      </c>
      <c r="Q11" s="1">
        <v>348</v>
      </c>
      <c r="R11" s="1">
        <v>174</v>
      </c>
      <c r="S11" s="1">
        <v>174</v>
      </c>
      <c r="T11" s="21" t="s">
        <v>30</v>
      </c>
      <c r="U11" s="1">
        <v>255</v>
      </c>
      <c r="V11" s="1">
        <v>118</v>
      </c>
      <c r="W11" s="1">
        <v>137</v>
      </c>
      <c r="X11" s="1">
        <v>2137</v>
      </c>
      <c r="Y11" s="1">
        <v>996</v>
      </c>
      <c r="Z11" s="1">
        <v>1141</v>
      </c>
      <c r="AA11" s="1">
        <v>143</v>
      </c>
      <c r="AB11" s="1">
        <v>62</v>
      </c>
      <c r="AC11" s="1">
        <v>81</v>
      </c>
      <c r="AD11" s="1">
        <v>220</v>
      </c>
      <c r="AE11" s="1">
        <v>109</v>
      </c>
      <c r="AF11" s="1">
        <v>111</v>
      </c>
      <c r="AG11" s="1">
        <v>84</v>
      </c>
      <c r="AH11" s="1">
        <v>40</v>
      </c>
      <c r="AI11" s="1">
        <v>44</v>
      </c>
      <c r="AJ11" s="1">
        <v>60</v>
      </c>
      <c r="AK11" s="1">
        <v>27</v>
      </c>
      <c r="AL11" s="1">
        <v>33</v>
      </c>
      <c r="AM11" s="21" t="s">
        <v>30</v>
      </c>
      <c r="AN11" s="1">
        <v>171</v>
      </c>
      <c r="AO11" s="1">
        <v>81</v>
      </c>
      <c r="AP11" s="1">
        <v>90</v>
      </c>
      <c r="AQ11" s="1">
        <v>215</v>
      </c>
      <c r="AR11" s="1">
        <v>105</v>
      </c>
      <c r="AS11" s="1">
        <v>110</v>
      </c>
      <c r="AT11" s="1">
        <v>83</v>
      </c>
      <c r="AU11" s="1">
        <v>45</v>
      </c>
      <c r="AV11" s="1">
        <v>38</v>
      </c>
      <c r="AW11" s="1">
        <v>167</v>
      </c>
      <c r="AX11" s="1">
        <v>87</v>
      </c>
      <c r="AY11" s="1">
        <v>80</v>
      </c>
      <c r="AZ11" s="1">
        <v>133</v>
      </c>
      <c r="BA11" s="1">
        <v>63</v>
      </c>
      <c r="BB11" s="1">
        <v>70</v>
      </c>
      <c r="BC11" s="1">
        <v>117</v>
      </c>
      <c r="BD11" s="1">
        <v>55</v>
      </c>
      <c r="BE11" s="1">
        <v>62</v>
      </c>
      <c r="BF11" s="21" t="s">
        <v>30</v>
      </c>
      <c r="BG11" s="1">
        <v>96</v>
      </c>
      <c r="BH11" s="1">
        <v>37</v>
      </c>
      <c r="BI11" s="1">
        <v>59</v>
      </c>
      <c r="BJ11" s="1">
        <v>92</v>
      </c>
      <c r="BK11" s="1">
        <v>45</v>
      </c>
      <c r="BL11" s="1">
        <v>47</v>
      </c>
      <c r="BM11" s="1">
        <v>82</v>
      </c>
      <c r="BN11" s="1">
        <v>34</v>
      </c>
      <c r="BO11" s="1">
        <v>48</v>
      </c>
      <c r="BP11" s="1">
        <v>87</v>
      </c>
      <c r="BQ11" s="1">
        <v>40</v>
      </c>
      <c r="BR11" s="1">
        <v>47</v>
      </c>
      <c r="BS11" s="1">
        <v>193</v>
      </c>
      <c r="BT11" s="1">
        <v>95</v>
      </c>
      <c r="BU11" s="1">
        <v>98</v>
      </c>
      <c r="BV11" s="1">
        <v>7</v>
      </c>
      <c r="BW11" s="1">
        <v>3</v>
      </c>
      <c r="BX11" s="1">
        <v>4</v>
      </c>
    </row>
    <row r="12" spans="1:76" x14ac:dyDescent="0.15">
      <c r="A12" s="21" t="s">
        <v>31</v>
      </c>
      <c r="B12" s="1">
        <v>3968</v>
      </c>
      <c r="C12" s="1">
        <v>1928</v>
      </c>
      <c r="D12" s="1">
        <v>2040</v>
      </c>
      <c r="E12" s="1">
        <v>31</v>
      </c>
      <c r="F12" s="1">
        <v>18</v>
      </c>
      <c r="G12" s="1">
        <v>13</v>
      </c>
      <c r="H12" s="1">
        <v>94</v>
      </c>
      <c r="I12" s="1">
        <v>48</v>
      </c>
      <c r="J12" s="1">
        <v>46</v>
      </c>
      <c r="K12" s="1">
        <v>187</v>
      </c>
      <c r="L12" s="1">
        <v>76</v>
      </c>
      <c r="M12" s="1">
        <v>111</v>
      </c>
      <c r="N12" s="1">
        <v>129</v>
      </c>
      <c r="O12" s="1">
        <v>67</v>
      </c>
      <c r="P12" s="1">
        <v>62</v>
      </c>
      <c r="Q12" s="1">
        <v>225</v>
      </c>
      <c r="R12" s="1">
        <v>107</v>
      </c>
      <c r="S12" s="1">
        <v>118</v>
      </c>
      <c r="T12" s="21" t="s">
        <v>31</v>
      </c>
      <c r="U12" s="1">
        <v>219</v>
      </c>
      <c r="V12" s="1">
        <v>100</v>
      </c>
      <c r="W12" s="1">
        <v>119</v>
      </c>
      <c r="X12" s="1">
        <v>1534</v>
      </c>
      <c r="Y12" s="1">
        <v>776</v>
      </c>
      <c r="Z12" s="1">
        <v>758</v>
      </c>
      <c r="AA12" s="1">
        <v>118</v>
      </c>
      <c r="AB12" s="1">
        <v>48</v>
      </c>
      <c r="AC12" s="1">
        <v>70</v>
      </c>
      <c r="AD12" s="1">
        <v>177</v>
      </c>
      <c r="AE12" s="1">
        <v>82</v>
      </c>
      <c r="AF12" s="1">
        <v>95</v>
      </c>
      <c r="AG12" s="1">
        <v>58</v>
      </c>
      <c r="AH12" s="1">
        <v>24</v>
      </c>
      <c r="AI12" s="1">
        <v>34</v>
      </c>
      <c r="AJ12" s="1">
        <v>65</v>
      </c>
      <c r="AK12" s="1">
        <v>34</v>
      </c>
      <c r="AL12" s="1">
        <v>31</v>
      </c>
      <c r="AM12" s="21" t="s">
        <v>31</v>
      </c>
      <c r="AN12" s="1">
        <v>130</v>
      </c>
      <c r="AO12" s="1">
        <v>59</v>
      </c>
      <c r="AP12" s="1">
        <v>71</v>
      </c>
      <c r="AQ12" s="1">
        <v>146</v>
      </c>
      <c r="AR12" s="1">
        <v>76</v>
      </c>
      <c r="AS12" s="1">
        <v>70</v>
      </c>
      <c r="AT12" s="1">
        <v>65</v>
      </c>
      <c r="AU12" s="1">
        <v>27</v>
      </c>
      <c r="AV12" s="1">
        <v>38</v>
      </c>
      <c r="AW12" s="1">
        <v>159</v>
      </c>
      <c r="AX12" s="1">
        <v>68</v>
      </c>
      <c r="AY12" s="1">
        <v>91</v>
      </c>
      <c r="AZ12" s="1">
        <v>88</v>
      </c>
      <c r="BA12" s="1">
        <v>42</v>
      </c>
      <c r="BB12" s="1">
        <v>46</v>
      </c>
      <c r="BC12" s="1">
        <v>107</v>
      </c>
      <c r="BD12" s="1">
        <v>47</v>
      </c>
      <c r="BE12" s="1">
        <v>60</v>
      </c>
      <c r="BF12" s="21" t="s">
        <v>31</v>
      </c>
      <c r="BG12" s="1">
        <v>80</v>
      </c>
      <c r="BH12" s="1">
        <v>43</v>
      </c>
      <c r="BI12" s="1">
        <v>37</v>
      </c>
      <c r="BJ12" s="1">
        <v>64</v>
      </c>
      <c r="BK12" s="1">
        <v>24</v>
      </c>
      <c r="BL12" s="1">
        <v>40</v>
      </c>
      <c r="BM12" s="1">
        <v>51</v>
      </c>
      <c r="BN12" s="1">
        <v>28</v>
      </c>
      <c r="BO12" s="1">
        <v>23</v>
      </c>
      <c r="BP12" s="1">
        <v>74</v>
      </c>
      <c r="BQ12" s="1">
        <v>42</v>
      </c>
      <c r="BR12" s="1">
        <v>32</v>
      </c>
      <c r="BS12" s="1">
        <v>163</v>
      </c>
      <c r="BT12" s="1">
        <v>89</v>
      </c>
      <c r="BU12" s="1">
        <v>74</v>
      </c>
      <c r="BV12" s="1">
        <v>4</v>
      </c>
      <c r="BW12" s="1">
        <v>3</v>
      </c>
      <c r="BX12" s="1">
        <v>1</v>
      </c>
    </row>
    <row r="13" spans="1:76" x14ac:dyDescent="0.15">
      <c r="A13" s="21" t="s">
        <v>32</v>
      </c>
      <c r="B13" s="1">
        <v>3305</v>
      </c>
      <c r="C13" s="1">
        <v>1611</v>
      </c>
      <c r="D13" s="1">
        <v>1694</v>
      </c>
      <c r="E13" s="1">
        <v>14</v>
      </c>
      <c r="F13" s="1">
        <v>11</v>
      </c>
      <c r="G13" s="1">
        <v>3</v>
      </c>
      <c r="H13" s="1">
        <v>70</v>
      </c>
      <c r="I13" s="1">
        <v>36</v>
      </c>
      <c r="J13" s="1">
        <v>34</v>
      </c>
      <c r="K13" s="1">
        <v>141</v>
      </c>
      <c r="L13" s="1">
        <v>69</v>
      </c>
      <c r="M13" s="1">
        <v>72</v>
      </c>
      <c r="N13" s="1">
        <v>140</v>
      </c>
      <c r="O13" s="1">
        <v>60</v>
      </c>
      <c r="P13" s="1">
        <v>80</v>
      </c>
      <c r="Q13" s="1">
        <v>206</v>
      </c>
      <c r="R13" s="1">
        <v>107</v>
      </c>
      <c r="S13" s="1">
        <v>99</v>
      </c>
      <c r="T13" s="21" t="s">
        <v>32</v>
      </c>
      <c r="U13" s="1">
        <v>136</v>
      </c>
      <c r="V13" s="1">
        <v>68</v>
      </c>
      <c r="W13" s="1">
        <v>68</v>
      </c>
      <c r="X13" s="1">
        <v>1209</v>
      </c>
      <c r="Y13" s="1">
        <v>587</v>
      </c>
      <c r="Z13" s="1">
        <v>622</v>
      </c>
      <c r="AA13" s="1">
        <v>93</v>
      </c>
      <c r="AB13" s="1">
        <v>41</v>
      </c>
      <c r="AC13" s="1">
        <v>52</v>
      </c>
      <c r="AD13" s="1">
        <v>136</v>
      </c>
      <c r="AE13" s="1">
        <v>62</v>
      </c>
      <c r="AF13" s="1">
        <v>74</v>
      </c>
      <c r="AG13" s="1">
        <v>39</v>
      </c>
      <c r="AH13" s="1">
        <v>19</v>
      </c>
      <c r="AI13" s="1">
        <v>20</v>
      </c>
      <c r="AJ13" s="1">
        <v>50</v>
      </c>
      <c r="AK13" s="1">
        <v>28</v>
      </c>
      <c r="AL13" s="1">
        <v>22</v>
      </c>
      <c r="AM13" s="21" t="s">
        <v>32</v>
      </c>
      <c r="AN13" s="1">
        <v>149</v>
      </c>
      <c r="AO13" s="1">
        <v>69</v>
      </c>
      <c r="AP13" s="1">
        <v>80</v>
      </c>
      <c r="AQ13" s="1">
        <v>143</v>
      </c>
      <c r="AR13" s="1">
        <v>69</v>
      </c>
      <c r="AS13" s="1">
        <v>74</v>
      </c>
      <c r="AT13" s="1">
        <v>79</v>
      </c>
      <c r="AU13" s="1">
        <v>38</v>
      </c>
      <c r="AV13" s="1">
        <v>41</v>
      </c>
      <c r="AW13" s="1">
        <v>135</v>
      </c>
      <c r="AX13" s="1">
        <v>67</v>
      </c>
      <c r="AY13" s="1">
        <v>68</v>
      </c>
      <c r="AZ13" s="1">
        <v>95</v>
      </c>
      <c r="BA13" s="1">
        <v>52</v>
      </c>
      <c r="BB13" s="1">
        <v>43</v>
      </c>
      <c r="BC13" s="1">
        <v>114</v>
      </c>
      <c r="BD13" s="1">
        <v>49</v>
      </c>
      <c r="BE13" s="1">
        <v>65</v>
      </c>
      <c r="BF13" s="21" t="s">
        <v>32</v>
      </c>
      <c r="BG13" s="1">
        <v>68</v>
      </c>
      <c r="BH13" s="1">
        <v>31</v>
      </c>
      <c r="BI13" s="1">
        <v>37</v>
      </c>
      <c r="BJ13" s="1">
        <v>80</v>
      </c>
      <c r="BK13" s="1">
        <v>33</v>
      </c>
      <c r="BL13" s="1">
        <v>47</v>
      </c>
      <c r="BM13" s="1">
        <v>34</v>
      </c>
      <c r="BN13" s="1">
        <v>19</v>
      </c>
      <c r="BO13" s="1">
        <v>15</v>
      </c>
      <c r="BP13" s="1">
        <v>50</v>
      </c>
      <c r="BQ13" s="1">
        <v>31</v>
      </c>
      <c r="BR13" s="1">
        <v>19</v>
      </c>
      <c r="BS13" s="1">
        <v>123</v>
      </c>
      <c r="BT13" s="1">
        <v>65</v>
      </c>
      <c r="BU13" s="1">
        <v>58</v>
      </c>
      <c r="BV13" s="1">
        <v>1</v>
      </c>
      <c r="BW13" s="1">
        <v>0</v>
      </c>
      <c r="BX13" s="1">
        <v>1</v>
      </c>
    </row>
    <row r="14" spans="1:76" x14ac:dyDescent="0.15">
      <c r="A14" s="21" t="s">
        <v>33</v>
      </c>
      <c r="B14" s="1">
        <v>2673</v>
      </c>
      <c r="C14" s="1">
        <v>1333</v>
      </c>
      <c r="D14" s="1">
        <v>1340</v>
      </c>
      <c r="E14" s="1">
        <v>4</v>
      </c>
      <c r="F14" s="1">
        <v>2</v>
      </c>
      <c r="G14" s="1">
        <v>2</v>
      </c>
      <c r="H14" s="1">
        <v>58</v>
      </c>
      <c r="I14" s="1">
        <v>30</v>
      </c>
      <c r="J14" s="1">
        <v>28</v>
      </c>
      <c r="K14" s="1">
        <v>128</v>
      </c>
      <c r="L14" s="1">
        <v>63</v>
      </c>
      <c r="M14" s="1">
        <v>65</v>
      </c>
      <c r="N14" s="1">
        <v>97</v>
      </c>
      <c r="O14" s="1">
        <v>38</v>
      </c>
      <c r="P14" s="1">
        <v>59</v>
      </c>
      <c r="Q14" s="1">
        <v>184</v>
      </c>
      <c r="R14" s="1">
        <v>94</v>
      </c>
      <c r="S14" s="1">
        <v>90</v>
      </c>
      <c r="T14" s="21" t="s">
        <v>33</v>
      </c>
      <c r="U14" s="1">
        <v>129</v>
      </c>
      <c r="V14" s="1">
        <v>65</v>
      </c>
      <c r="W14" s="1">
        <v>64</v>
      </c>
      <c r="X14" s="1">
        <v>913</v>
      </c>
      <c r="Y14" s="1">
        <v>486</v>
      </c>
      <c r="Z14" s="1">
        <v>427</v>
      </c>
      <c r="AA14" s="1">
        <v>100</v>
      </c>
      <c r="AB14" s="1">
        <v>56</v>
      </c>
      <c r="AC14" s="1">
        <v>44</v>
      </c>
      <c r="AD14" s="1">
        <v>120</v>
      </c>
      <c r="AE14" s="1">
        <v>60</v>
      </c>
      <c r="AF14" s="1">
        <v>60</v>
      </c>
      <c r="AG14" s="1">
        <v>38</v>
      </c>
      <c r="AH14" s="1">
        <v>16</v>
      </c>
      <c r="AI14" s="1">
        <v>22</v>
      </c>
      <c r="AJ14" s="1">
        <v>38</v>
      </c>
      <c r="AK14" s="1">
        <v>12</v>
      </c>
      <c r="AL14" s="1">
        <v>26</v>
      </c>
      <c r="AM14" s="21" t="s">
        <v>33</v>
      </c>
      <c r="AN14" s="1">
        <v>118</v>
      </c>
      <c r="AO14" s="1">
        <v>52</v>
      </c>
      <c r="AP14" s="1">
        <v>66</v>
      </c>
      <c r="AQ14" s="1">
        <v>125</v>
      </c>
      <c r="AR14" s="1">
        <v>60</v>
      </c>
      <c r="AS14" s="1">
        <v>65</v>
      </c>
      <c r="AT14" s="1">
        <v>61</v>
      </c>
      <c r="AU14" s="1">
        <v>32</v>
      </c>
      <c r="AV14" s="1">
        <v>29</v>
      </c>
      <c r="AW14" s="1">
        <v>94</v>
      </c>
      <c r="AX14" s="1">
        <v>49</v>
      </c>
      <c r="AY14" s="1">
        <v>45</v>
      </c>
      <c r="AZ14" s="1">
        <v>82</v>
      </c>
      <c r="BA14" s="1">
        <v>44</v>
      </c>
      <c r="BB14" s="1">
        <v>38</v>
      </c>
      <c r="BC14" s="1">
        <v>80</v>
      </c>
      <c r="BD14" s="1">
        <v>33</v>
      </c>
      <c r="BE14" s="1">
        <v>47</v>
      </c>
      <c r="BF14" s="21" t="s">
        <v>33</v>
      </c>
      <c r="BG14" s="1">
        <v>61</v>
      </c>
      <c r="BH14" s="1">
        <v>25</v>
      </c>
      <c r="BI14" s="1">
        <v>36</v>
      </c>
      <c r="BJ14" s="1">
        <v>60</v>
      </c>
      <c r="BK14" s="1">
        <v>22</v>
      </c>
      <c r="BL14" s="1">
        <v>38</v>
      </c>
      <c r="BM14" s="1">
        <v>32</v>
      </c>
      <c r="BN14" s="1">
        <v>14</v>
      </c>
      <c r="BO14" s="1">
        <v>18</v>
      </c>
      <c r="BP14" s="1">
        <v>52</v>
      </c>
      <c r="BQ14" s="1">
        <v>23</v>
      </c>
      <c r="BR14" s="1">
        <v>29</v>
      </c>
      <c r="BS14" s="1">
        <v>97</v>
      </c>
      <c r="BT14" s="1">
        <v>56</v>
      </c>
      <c r="BU14" s="1">
        <v>41</v>
      </c>
      <c r="BV14" s="1">
        <v>2</v>
      </c>
      <c r="BW14" s="1">
        <v>1</v>
      </c>
      <c r="BX14" s="1">
        <v>1</v>
      </c>
    </row>
    <row r="15" spans="1:76" x14ac:dyDescent="0.15">
      <c r="A15" s="21" t="s">
        <v>34</v>
      </c>
      <c r="B15" s="1">
        <v>2320</v>
      </c>
      <c r="C15" s="1">
        <v>1100</v>
      </c>
      <c r="D15" s="1">
        <v>1220</v>
      </c>
      <c r="E15" s="1">
        <v>6</v>
      </c>
      <c r="F15" s="1">
        <v>4</v>
      </c>
      <c r="G15" s="1">
        <v>2</v>
      </c>
      <c r="H15" s="1">
        <v>51</v>
      </c>
      <c r="I15" s="1">
        <v>23</v>
      </c>
      <c r="J15" s="1">
        <v>28</v>
      </c>
      <c r="K15" s="1">
        <v>116</v>
      </c>
      <c r="L15" s="1">
        <v>51</v>
      </c>
      <c r="M15" s="1">
        <v>65</v>
      </c>
      <c r="N15" s="1">
        <v>81</v>
      </c>
      <c r="O15" s="1">
        <v>36</v>
      </c>
      <c r="P15" s="1">
        <v>45</v>
      </c>
      <c r="Q15" s="1">
        <v>156</v>
      </c>
      <c r="R15" s="1">
        <v>67</v>
      </c>
      <c r="S15" s="1">
        <v>89</v>
      </c>
      <c r="T15" s="21" t="s">
        <v>34</v>
      </c>
      <c r="U15" s="1">
        <v>122</v>
      </c>
      <c r="V15" s="1">
        <v>53</v>
      </c>
      <c r="W15" s="1">
        <v>69</v>
      </c>
      <c r="X15" s="1">
        <v>685</v>
      </c>
      <c r="Y15" s="1">
        <v>333</v>
      </c>
      <c r="Z15" s="1">
        <v>352</v>
      </c>
      <c r="AA15" s="1">
        <v>91</v>
      </c>
      <c r="AB15" s="1">
        <v>48</v>
      </c>
      <c r="AC15" s="1">
        <v>43</v>
      </c>
      <c r="AD15" s="1">
        <v>92</v>
      </c>
      <c r="AE15" s="1">
        <v>47</v>
      </c>
      <c r="AF15" s="1">
        <v>45</v>
      </c>
      <c r="AG15" s="1">
        <v>33</v>
      </c>
      <c r="AH15" s="1">
        <v>13</v>
      </c>
      <c r="AI15" s="1">
        <v>20</v>
      </c>
      <c r="AJ15" s="1">
        <v>36</v>
      </c>
      <c r="AK15" s="1">
        <v>20</v>
      </c>
      <c r="AL15" s="1">
        <v>16</v>
      </c>
      <c r="AM15" s="21" t="s">
        <v>34</v>
      </c>
      <c r="AN15" s="1">
        <v>111</v>
      </c>
      <c r="AO15" s="1">
        <v>58</v>
      </c>
      <c r="AP15" s="1">
        <v>53</v>
      </c>
      <c r="AQ15" s="1">
        <v>129</v>
      </c>
      <c r="AR15" s="1">
        <v>63</v>
      </c>
      <c r="AS15" s="1">
        <v>66</v>
      </c>
      <c r="AT15" s="1">
        <v>47</v>
      </c>
      <c r="AU15" s="1">
        <v>19</v>
      </c>
      <c r="AV15" s="1">
        <v>28</v>
      </c>
      <c r="AW15" s="1">
        <v>99</v>
      </c>
      <c r="AX15" s="1">
        <v>47</v>
      </c>
      <c r="AY15" s="1">
        <v>52</v>
      </c>
      <c r="AZ15" s="1">
        <v>87</v>
      </c>
      <c r="BA15" s="1">
        <v>42</v>
      </c>
      <c r="BB15" s="1">
        <v>45</v>
      </c>
      <c r="BC15" s="1">
        <v>93</v>
      </c>
      <c r="BD15" s="1">
        <v>43</v>
      </c>
      <c r="BE15" s="1">
        <v>50</v>
      </c>
      <c r="BF15" s="21" t="s">
        <v>34</v>
      </c>
      <c r="BG15" s="1">
        <v>58</v>
      </c>
      <c r="BH15" s="1">
        <v>18</v>
      </c>
      <c r="BI15" s="1">
        <v>40</v>
      </c>
      <c r="BJ15" s="1">
        <v>87</v>
      </c>
      <c r="BK15" s="1">
        <v>39</v>
      </c>
      <c r="BL15" s="1">
        <v>48</v>
      </c>
      <c r="BM15" s="1">
        <v>25</v>
      </c>
      <c r="BN15" s="1">
        <v>14</v>
      </c>
      <c r="BO15" s="1">
        <v>11</v>
      </c>
      <c r="BP15" s="1">
        <v>47</v>
      </c>
      <c r="BQ15" s="1">
        <v>26</v>
      </c>
      <c r="BR15" s="1">
        <v>21</v>
      </c>
      <c r="BS15" s="1">
        <v>67</v>
      </c>
      <c r="BT15" s="1">
        <v>35</v>
      </c>
      <c r="BU15" s="1">
        <v>32</v>
      </c>
      <c r="BV15" s="1">
        <v>1</v>
      </c>
      <c r="BW15" s="1">
        <v>1</v>
      </c>
      <c r="BX15" s="1">
        <v>0</v>
      </c>
    </row>
    <row r="16" spans="1:76" x14ac:dyDescent="0.15">
      <c r="A16" s="21" t="s">
        <v>35</v>
      </c>
      <c r="B16" s="1">
        <v>1688</v>
      </c>
      <c r="C16" s="1">
        <v>840</v>
      </c>
      <c r="D16" s="1">
        <v>848</v>
      </c>
      <c r="E16" s="1">
        <v>2</v>
      </c>
      <c r="F16" s="1">
        <v>2</v>
      </c>
      <c r="G16" s="1">
        <v>0</v>
      </c>
      <c r="H16" s="1">
        <v>43</v>
      </c>
      <c r="I16" s="1">
        <v>21</v>
      </c>
      <c r="J16" s="1">
        <v>22</v>
      </c>
      <c r="K16" s="1">
        <v>85</v>
      </c>
      <c r="L16" s="1">
        <v>38</v>
      </c>
      <c r="M16" s="1">
        <v>47</v>
      </c>
      <c r="N16" s="1">
        <v>59</v>
      </c>
      <c r="O16" s="1">
        <v>31</v>
      </c>
      <c r="P16" s="1">
        <v>28</v>
      </c>
      <c r="Q16" s="1">
        <v>87</v>
      </c>
      <c r="R16" s="1">
        <v>45</v>
      </c>
      <c r="S16" s="1">
        <v>42</v>
      </c>
      <c r="T16" s="21" t="s">
        <v>35</v>
      </c>
      <c r="U16" s="1">
        <v>89</v>
      </c>
      <c r="V16" s="1">
        <v>37</v>
      </c>
      <c r="W16" s="1">
        <v>52</v>
      </c>
      <c r="X16" s="1">
        <v>499</v>
      </c>
      <c r="Y16" s="1">
        <v>242</v>
      </c>
      <c r="Z16" s="1">
        <v>257</v>
      </c>
      <c r="AA16" s="1">
        <v>55</v>
      </c>
      <c r="AB16" s="1">
        <v>22</v>
      </c>
      <c r="AC16" s="1">
        <v>33</v>
      </c>
      <c r="AD16" s="1">
        <v>74</v>
      </c>
      <c r="AE16" s="1">
        <v>41</v>
      </c>
      <c r="AF16" s="1">
        <v>33</v>
      </c>
      <c r="AG16" s="1">
        <v>25</v>
      </c>
      <c r="AH16" s="1">
        <v>12</v>
      </c>
      <c r="AI16" s="1">
        <v>13</v>
      </c>
      <c r="AJ16" s="1">
        <v>27</v>
      </c>
      <c r="AK16" s="1">
        <v>15</v>
      </c>
      <c r="AL16" s="1">
        <v>12</v>
      </c>
      <c r="AM16" s="21" t="s">
        <v>35</v>
      </c>
      <c r="AN16" s="1">
        <v>98</v>
      </c>
      <c r="AO16" s="1">
        <v>54</v>
      </c>
      <c r="AP16" s="1">
        <v>44</v>
      </c>
      <c r="AQ16" s="1">
        <v>101</v>
      </c>
      <c r="AR16" s="1">
        <v>46</v>
      </c>
      <c r="AS16" s="1">
        <v>55</v>
      </c>
      <c r="AT16" s="1">
        <v>35</v>
      </c>
      <c r="AU16" s="1">
        <v>17</v>
      </c>
      <c r="AV16" s="1">
        <v>18</v>
      </c>
      <c r="AW16" s="1">
        <v>101</v>
      </c>
      <c r="AX16" s="1">
        <v>51</v>
      </c>
      <c r="AY16" s="1">
        <v>50</v>
      </c>
      <c r="AZ16" s="1">
        <v>58</v>
      </c>
      <c r="BA16" s="1">
        <v>28</v>
      </c>
      <c r="BB16" s="1">
        <v>30</v>
      </c>
      <c r="BC16" s="1">
        <v>56</v>
      </c>
      <c r="BD16" s="1">
        <v>30</v>
      </c>
      <c r="BE16" s="1">
        <v>26</v>
      </c>
      <c r="BF16" s="21" t="s">
        <v>35</v>
      </c>
      <c r="BG16" s="1">
        <v>38</v>
      </c>
      <c r="BH16" s="1">
        <v>14</v>
      </c>
      <c r="BI16" s="1">
        <v>24</v>
      </c>
      <c r="BJ16" s="1">
        <v>65</v>
      </c>
      <c r="BK16" s="1">
        <v>37</v>
      </c>
      <c r="BL16" s="1">
        <v>28</v>
      </c>
      <c r="BM16" s="1">
        <v>25</v>
      </c>
      <c r="BN16" s="1">
        <v>15</v>
      </c>
      <c r="BO16" s="1">
        <v>10</v>
      </c>
      <c r="BP16" s="1">
        <v>27</v>
      </c>
      <c r="BQ16" s="1">
        <v>18</v>
      </c>
      <c r="BR16" s="1">
        <v>9</v>
      </c>
      <c r="BS16" s="1">
        <v>39</v>
      </c>
      <c r="BT16" s="1">
        <v>24</v>
      </c>
      <c r="BU16" s="1">
        <v>15</v>
      </c>
      <c r="BV16" s="1">
        <v>0</v>
      </c>
      <c r="BW16" s="1">
        <v>0</v>
      </c>
      <c r="BX16" s="1">
        <v>0</v>
      </c>
    </row>
    <row r="17" spans="1:76" x14ac:dyDescent="0.15">
      <c r="A17" s="21" t="s">
        <v>36</v>
      </c>
      <c r="B17" s="1">
        <v>1580</v>
      </c>
      <c r="C17" s="1">
        <v>704</v>
      </c>
      <c r="D17" s="1">
        <v>876</v>
      </c>
      <c r="E17" s="1">
        <v>3</v>
      </c>
      <c r="F17" s="1">
        <v>2</v>
      </c>
      <c r="G17" s="1">
        <v>1</v>
      </c>
      <c r="H17" s="1">
        <v>41</v>
      </c>
      <c r="I17" s="1">
        <v>18</v>
      </c>
      <c r="J17" s="1">
        <v>23</v>
      </c>
      <c r="K17" s="1">
        <v>105</v>
      </c>
      <c r="L17" s="1">
        <v>44</v>
      </c>
      <c r="M17" s="1">
        <v>61</v>
      </c>
      <c r="N17" s="1">
        <v>85</v>
      </c>
      <c r="O17" s="1">
        <v>39</v>
      </c>
      <c r="P17" s="1">
        <v>46</v>
      </c>
      <c r="Q17" s="1">
        <v>113</v>
      </c>
      <c r="R17" s="1">
        <v>52</v>
      </c>
      <c r="S17" s="1">
        <v>61</v>
      </c>
      <c r="T17" s="21" t="s">
        <v>36</v>
      </c>
      <c r="U17" s="1">
        <v>73</v>
      </c>
      <c r="V17" s="1">
        <v>32</v>
      </c>
      <c r="W17" s="1">
        <v>41</v>
      </c>
      <c r="X17" s="1">
        <v>442</v>
      </c>
      <c r="Y17" s="1">
        <v>180</v>
      </c>
      <c r="Z17" s="1">
        <v>262</v>
      </c>
      <c r="AA17" s="1">
        <v>60</v>
      </c>
      <c r="AB17" s="1">
        <v>30</v>
      </c>
      <c r="AC17" s="1">
        <v>30</v>
      </c>
      <c r="AD17" s="1">
        <v>54</v>
      </c>
      <c r="AE17" s="1">
        <v>31</v>
      </c>
      <c r="AF17" s="1">
        <v>23</v>
      </c>
      <c r="AG17" s="1">
        <v>22</v>
      </c>
      <c r="AH17" s="1">
        <v>13</v>
      </c>
      <c r="AI17" s="1">
        <v>9</v>
      </c>
      <c r="AJ17" s="1">
        <v>19</v>
      </c>
      <c r="AK17" s="1">
        <v>7</v>
      </c>
      <c r="AL17" s="1">
        <v>12</v>
      </c>
      <c r="AM17" s="21" t="s">
        <v>36</v>
      </c>
      <c r="AN17" s="1">
        <v>83</v>
      </c>
      <c r="AO17" s="1">
        <v>38</v>
      </c>
      <c r="AP17" s="1">
        <v>45</v>
      </c>
      <c r="AQ17" s="1">
        <v>73</v>
      </c>
      <c r="AR17" s="1">
        <v>34</v>
      </c>
      <c r="AS17" s="1">
        <v>39</v>
      </c>
      <c r="AT17" s="1">
        <v>25</v>
      </c>
      <c r="AU17" s="1">
        <v>11</v>
      </c>
      <c r="AV17" s="1">
        <v>14</v>
      </c>
      <c r="AW17" s="1">
        <v>90</v>
      </c>
      <c r="AX17" s="1">
        <v>43</v>
      </c>
      <c r="AY17" s="1">
        <v>47</v>
      </c>
      <c r="AZ17" s="1">
        <v>50</v>
      </c>
      <c r="BA17" s="1">
        <v>29</v>
      </c>
      <c r="BB17" s="1">
        <v>21</v>
      </c>
      <c r="BC17" s="1">
        <v>60</v>
      </c>
      <c r="BD17" s="1">
        <v>21</v>
      </c>
      <c r="BE17" s="1">
        <v>39</v>
      </c>
      <c r="BF17" s="21" t="s">
        <v>36</v>
      </c>
      <c r="BG17" s="1">
        <v>51</v>
      </c>
      <c r="BH17" s="1">
        <v>17</v>
      </c>
      <c r="BI17" s="1">
        <v>34</v>
      </c>
      <c r="BJ17" s="1">
        <v>63</v>
      </c>
      <c r="BK17" s="1">
        <v>27</v>
      </c>
      <c r="BL17" s="1">
        <v>36</v>
      </c>
      <c r="BM17" s="1">
        <v>19</v>
      </c>
      <c r="BN17" s="1">
        <v>10</v>
      </c>
      <c r="BO17" s="1">
        <v>9</v>
      </c>
      <c r="BP17" s="1">
        <v>17</v>
      </c>
      <c r="BQ17" s="1">
        <v>10</v>
      </c>
      <c r="BR17" s="1">
        <v>7</v>
      </c>
      <c r="BS17" s="1">
        <v>32</v>
      </c>
      <c r="BT17" s="1">
        <v>16</v>
      </c>
      <c r="BU17" s="1">
        <v>16</v>
      </c>
      <c r="BV17" s="1">
        <v>0</v>
      </c>
      <c r="BW17" s="1">
        <v>0</v>
      </c>
      <c r="BX17" s="1">
        <v>0</v>
      </c>
    </row>
    <row r="18" spans="1:76" x14ac:dyDescent="0.15">
      <c r="A18" s="21" t="s">
        <v>37</v>
      </c>
      <c r="B18" s="1">
        <v>1019</v>
      </c>
      <c r="C18" s="1">
        <v>454</v>
      </c>
      <c r="D18" s="1">
        <v>565</v>
      </c>
      <c r="E18" s="1">
        <v>2</v>
      </c>
      <c r="F18" s="1">
        <v>1</v>
      </c>
      <c r="G18" s="1">
        <v>1</v>
      </c>
      <c r="H18" s="1">
        <v>19</v>
      </c>
      <c r="I18" s="1">
        <v>8</v>
      </c>
      <c r="J18" s="1">
        <v>11</v>
      </c>
      <c r="K18" s="1">
        <v>57</v>
      </c>
      <c r="L18" s="1">
        <v>25</v>
      </c>
      <c r="M18" s="1">
        <v>32</v>
      </c>
      <c r="N18" s="1">
        <v>45</v>
      </c>
      <c r="O18" s="1">
        <v>25</v>
      </c>
      <c r="P18" s="1">
        <v>20</v>
      </c>
      <c r="Q18" s="1">
        <v>66</v>
      </c>
      <c r="R18" s="1">
        <v>29</v>
      </c>
      <c r="S18" s="1">
        <v>37</v>
      </c>
      <c r="T18" s="21" t="s">
        <v>37</v>
      </c>
      <c r="U18" s="1">
        <v>46</v>
      </c>
      <c r="V18" s="1">
        <v>23</v>
      </c>
      <c r="W18" s="1">
        <v>23</v>
      </c>
      <c r="X18" s="1">
        <v>293</v>
      </c>
      <c r="Y18" s="1">
        <v>117</v>
      </c>
      <c r="Z18" s="1">
        <v>176</v>
      </c>
      <c r="AA18" s="1">
        <v>32</v>
      </c>
      <c r="AB18" s="1">
        <v>14</v>
      </c>
      <c r="AC18" s="1">
        <v>18</v>
      </c>
      <c r="AD18" s="1">
        <v>40</v>
      </c>
      <c r="AE18" s="1">
        <v>18</v>
      </c>
      <c r="AF18" s="1">
        <v>22</v>
      </c>
      <c r="AG18" s="1">
        <v>20</v>
      </c>
      <c r="AH18" s="1">
        <v>7</v>
      </c>
      <c r="AI18" s="1">
        <v>13</v>
      </c>
      <c r="AJ18" s="1">
        <v>19</v>
      </c>
      <c r="AK18" s="1">
        <v>6</v>
      </c>
      <c r="AL18" s="1">
        <v>13</v>
      </c>
      <c r="AM18" s="21" t="s">
        <v>37</v>
      </c>
      <c r="AN18" s="1">
        <v>46</v>
      </c>
      <c r="AO18" s="1">
        <v>19</v>
      </c>
      <c r="AP18" s="1">
        <v>27</v>
      </c>
      <c r="AQ18" s="1">
        <v>58</v>
      </c>
      <c r="AR18" s="1">
        <v>24</v>
      </c>
      <c r="AS18" s="1">
        <v>34</v>
      </c>
      <c r="AT18" s="1">
        <v>20</v>
      </c>
      <c r="AU18" s="1">
        <v>11</v>
      </c>
      <c r="AV18" s="1">
        <v>9</v>
      </c>
      <c r="AW18" s="1">
        <v>54</v>
      </c>
      <c r="AX18" s="1">
        <v>30</v>
      </c>
      <c r="AY18" s="1">
        <v>24</v>
      </c>
      <c r="AZ18" s="1">
        <v>50</v>
      </c>
      <c r="BA18" s="1">
        <v>21</v>
      </c>
      <c r="BB18" s="1">
        <v>29</v>
      </c>
      <c r="BC18" s="1">
        <v>45</v>
      </c>
      <c r="BD18" s="1">
        <v>22</v>
      </c>
      <c r="BE18" s="1">
        <v>23</v>
      </c>
      <c r="BF18" s="21" t="s">
        <v>37</v>
      </c>
      <c r="BG18" s="1">
        <v>32</v>
      </c>
      <c r="BH18" s="1">
        <v>16</v>
      </c>
      <c r="BI18" s="1">
        <v>16</v>
      </c>
      <c r="BJ18" s="1">
        <v>44</v>
      </c>
      <c r="BK18" s="1">
        <v>22</v>
      </c>
      <c r="BL18" s="1">
        <v>22</v>
      </c>
      <c r="BM18" s="1">
        <v>10</v>
      </c>
      <c r="BN18" s="1">
        <v>5</v>
      </c>
      <c r="BO18" s="1">
        <v>5</v>
      </c>
      <c r="BP18" s="1">
        <v>7</v>
      </c>
      <c r="BQ18" s="1">
        <v>3</v>
      </c>
      <c r="BR18" s="1">
        <v>4</v>
      </c>
      <c r="BS18" s="1">
        <v>14</v>
      </c>
      <c r="BT18" s="1">
        <v>8</v>
      </c>
      <c r="BU18" s="1">
        <v>6</v>
      </c>
      <c r="BV18" s="1">
        <v>0</v>
      </c>
      <c r="BW18" s="1">
        <v>0</v>
      </c>
      <c r="BX18" s="1">
        <v>0</v>
      </c>
    </row>
    <row r="19" spans="1:76" x14ac:dyDescent="0.15">
      <c r="A19" s="21" t="s">
        <v>38</v>
      </c>
      <c r="B19" s="1">
        <v>834</v>
      </c>
      <c r="C19" s="1">
        <v>332</v>
      </c>
      <c r="D19" s="1">
        <v>502</v>
      </c>
      <c r="E19" s="1">
        <v>1</v>
      </c>
      <c r="F19" s="1">
        <v>0</v>
      </c>
      <c r="G19" s="1">
        <v>1</v>
      </c>
      <c r="H19" s="1">
        <v>15</v>
      </c>
      <c r="I19" s="1">
        <v>6</v>
      </c>
      <c r="J19" s="1">
        <v>9</v>
      </c>
      <c r="K19" s="1">
        <v>41</v>
      </c>
      <c r="L19" s="1">
        <v>11</v>
      </c>
      <c r="M19" s="1">
        <v>30</v>
      </c>
      <c r="N19" s="1">
        <v>33</v>
      </c>
      <c r="O19" s="1">
        <v>14</v>
      </c>
      <c r="P19" s="1">
        <v>19</v>
      </c>
      <c r="Q19" s="1">
        <v>47</v>
      </c>
      <c r="R19" s="1">
        <v>23</v>
      </c>
      <c r="S19" s="1">
        <v>24</v>
      </c>
      <c r="T19" s="21" t="s">
        <v>38</v>
      </c>
      <c r="U19" s="1">
        <v>33</v>
      </c>
      <c r="V19" s="1">
        <v>16</v>
      </c>
      <c r="W19" s="1">
        <v>17</v>
      </c>
      <c r="X19" s="1">
        <v>229</v>
      </c>
      <c r="Y19" s="1">
        <v>92</v>
      </c>
      <c r="Z19" s="1">
        <v>137</v>
      </c>
      <c r="AA19" s="1">
        <v>29</v>
      </c>
      <c r="AB19" s="1">
        <v>13</v>
      </c>
      <c r="AC19" s="1">
        <v>16</v>
      </c>
      <c r="AD19" s="1">
        <v>31</v>
      </c>
      <c r="AE19" s="1">
        <v>12</v>
      </c>
      <c r="AF19" s="1">
        <v>19</v>
      </c>
      <c r="AG19" s="1">
        <v>16</v>
      </c>
      <c r="AH19" s="1">
        <v>4</v>
      </c>
      <c r="AI19" s="1">
        <v>12</v>
      </c>
      <c r="AJ19" s="1">
        <v>17</v>
      </c>
      <c r="AK19" s="1">
        <v>10</v>
      </c>
      <c r="AL19" s="1">
        <v>7</v>
      </c>
      <c r="AM19" s="21" t="s">
        <v>38</v>
      </c>
      <c r="AN19" s="1">
        <v>50</v>
      </c>
      <c r="AO19" s="1">
        <v>16</v>
      </c>
      <c r="AP19" s="1">
        <v>34</v>
      </c>
      <c r="AQ19" s="1">
        <v>56</v>
      </c>
      <c r="AR19" s="1">
        <v>22</v>
      </c>
      <c r="AS19" s="1">
        <v>34</v>
      </c>
      <c r="AT19" s="1">
        <v>22</v>
      </c>
      <c r="AU19" s="1">
        <v>9</v>
      </c>
      <c r="AV19" s="1">
        <v>13</v>
      </c>
      <c r="AW19" s="1">
        <v>38</v>
      </c>
      <c r="AX19" s="1">
        <v>17</v>
      </c>
      <c r="AY19" s="1">
        <v>21</v>
      </c>
      <c r="AZ19" s="1">
        <v>35</v>
      </c>
      <c r="BA19" s="1">
        <v>14</v>
      </c>
      <c r="BB19" s="1">
        <v>21</v>
      </c>
      <c r="BC19" s="1">
        <v>54</v>
      </c>
      <c r="BD19" s="1">
        <v>19</v>
      </c>
      <c r="BE19" s="1">
        <v>35</v>
      </c>
      <c r="BF19" s="21" t="s">
        <v>38</v>
      </c>
      <c r="BG19" s="1">
        <v>24</v>
      </c>
      <c r="BH19" s="1">
        <v>7</v>
      </c>
      <c r="BI19" s="1">
        <v>17</v>
      </c>
      <c r="BJ19" s="1">
        <v>37</v>
      </c>
      <c r="BK19" s="1">
        <v>16</v>
      </c>
      <c r="BL19" s="1">
        <v>21</v>
      </c>
      <c r="BM19" s="1">
        <v>7</v>
      </c>
      <c r="BN19" s="1">
        <v>2</v>
      </c>
      <c r="BO19" s="1">
        <v>5</v>
      </c>
      <c r="BP19" s="1">
        <v>4</v>
      </c>
      <c r="BQ19" s="1">
        <v>3</v>
      </c>
      <c r="BR19" s="1">
        <v>1</v>
      </c>
      <c r="BS19" s="1">
        <v>15</v>
      </c>
      <c r="BT19" s="1">
        <v>6</v>
      </c>
      <c r="BU19" s="1">
        <v>9</v>
      </c>
      <c r="BV19" s="1">
        <v>0</v>
      </c>
      <c r="BW19" s="1">
        <v>0</v>
      </c>
      <c r="BX19" s="1">
        <v>0</v>
      </c>
    </row>
    <row r="20" spans="1:76" x14ac:dyDescent="0.15">
      <c r="A20" s="21" t="s">
        <v>39</v>
      </c>
      <c r="B20" s="1">
        <v>614</v>
      </c>
      <c r="C20" s="1">
        <v>248</v>
      </c>
      <c r="D20" s="1">
        <v>366</v>
      </c>
      <c r="E20" s="1">
        <v>1</v>
      </c>
      <c r="F20" s="1">
        <v>0</v>
      </c>
      <c r="G20" s="1">
        <v>1</v>
      </c>
      <c r="H20" s="1">
        <v>13</v>
      </c>
      <c r="I20" s="1">
        <v>4</v>
      </c>
      <c r="J20" s="1">
        <v>9</v>
      </c>
      <c r="K20" s="1">
        <v>19</v>
      </c>
      <c r="L20" s="1">
        <v>10</v>
      </c>
      <c r="M20" s="1">
        <v>9</v>
      </c>
      <c r="N20" s="1">
        <v>23</v>
      </c>
      <c r="O20" s="1">
        <v>11</v>
      </c>
      <c r="P20" s="1">
        <v>12</v>
      </c>
      <c r="Q20" s="1">
        <v>45</v>
      </c>
      <c r="R20" s="1">
        <v>17</v>
      </c>
      <c r="S20" s="1">
        <v>28</v>
      </c>
      <c r="T20" s="21" t="s">
        <v>39</v>
      </c>
      <c r="U20" s="1">
        <v>24</v>
      </c>
      <c r="V20" s="1">
        <v>7</v>
      </c>
      <c r="W20" s="1">
        <v>17</v>
      </c>
      <c r="X20" s="1">
        <v>166</v>
      </c>
      <c r="Y20" s="1">
        <v>68</v>
      </c>
      <c r="Z20" s="1">
        <v>98</v>
      </c>
      <c r="AA20" s="1">
        <v>11</v>
      </c>
      <c r="AB20" s="1">
        <v>4</v>
      </c>
      <c r="AC20" s="1">
        <v>7</v>
      </c>
      <c r="AD20" s="1">
        <v>36</v>
      </c>
      <c r="AE20" s="1">
        <v>15</v>
      </c>
      <c r="AF20" s="1">
        <v>21</v>
      </c>
      <c r="AG20" s="1">
        <v>10</v>
      </c>
      <c r="AH20" s="1">
        <v>7</v>
      </c>
      <c r="AI20" s="1">
        <v>3</v>
      </c>
      <c r="AJ20" s="1">
        <v>5</v>
      </c>
      <c r="AK20" s="1">
        <v>2</v>
      </c>
      <c r="AL20" s="1">
        <v>3</v>
      </c>
      <c r="AM20" s="21" t="s">
        <v>39</v>
      </c>
      <c r="AN20" s="1">
        <v>32</v>
      </c>
      <c r="AO20" s="1">
        <v>13</v>
      </c>
      <c r="AP20" s="1">
        <v>19</v>
      </c>
      <c r="AQ20" s="1">
        <v>46</v>
      </c>
      <c r="AR20" s="1">
        <v>20</v>
      </c>
      <c r="AS20" s="1">
        <v>26</v>
      </c>
      <c r="AT20" s="1">
        <v>13</v>
      </c>
      <c r="AU20" s="1">
        <v>5</v>
      </c>
      <c r="AV20" s="1">
        <v>8</v>
      </c>
      <c r="AW20" s="1">
        <v>21</v>
      </c>
      <c r="AX20" s="1">
        <v>6</v>
      </c>
      <c r="AY20" s="1">
        <v>15</v>
      </c>
      <c r="AZ20" s="1">
        <v>43</v>
      </c>
      <c r="BA20" s="1">
        <v>16</v>
      </c>
      <c r="BB20" s="1">
        <v>27</v>
      </c>
      <c r="BC20" s="1">
        <v>37</v>
      </c>
      <c r="BD20" s="1">
        <v>17</v>
      </c>
      <c r="BE20" s="1">
        <v>20</v>
      </c>
      <c r="BF20" s="21" t="s">
        <v>39</v>
      </c>
      <c r="BG20" s="1">
        <v>17</v>
      </c>
      <c r="BH20" s="1">
        <v>6</v>
      </c>
      <c r="BI20" s="1">
        <v>11</v>
      </c>
      <c r="BJ20" s="1">
        <v>31</v>
      </c>
      <c r="BK20" s="1">
        <v>10</v>
      </c>
      <c r="BL20" s="1">
        <v>21</v>
      </c>
      <c r="BM20" s="1">
        <v>8</v>
      </c>
      <c r="BN20" s="1">
        <v>6</v>
      </c>
      <c r="BO20" s="1">
        <v>2</v>
      </c>
      <c r="BP20" s="1">
        <v>3</v>
      </c>
      <c r="BQ20" s="1">
        <v>0</v>
      </c>
      <c r="BR20" s="1">
        <v>3</v>
      </c>
      <c r="BS20" s="1">
        <v>10</v>
      </c>
      <c r="BT20" s="1">
        <v>4</v>
      </c>
      <c r="BU20" s="1">
        <v>6</v>
      </c>
      <c r="BV20" s="1">
        <v>0</v>
      </c>
      <c r="BW20" s="1">
        <v>0</v>
      </c>
      <c r="BX20" s="1">
        <v>0</v>
      </c>
    </row>
    <row r="21" spans="1:76" x14ac:dyDescent="0.15">
      <c r="A21" s="21" t="s">
        <v>40</v>
      </c>
      <c r="B21" s="9">
        <v>20.399999999999999</v>
      </c>
      <c r="C21" s="9">
        <v>19.600000000000001</v>
      </c>
      <c r="D21" s="9">
        <v>21.1</v>
      </c>
      <c r="E21" s="9">
        <v>21.5</v>
      </c>
      <c r="F21" s="9">
        <v>22.8</v>
      </c>
      <c r="G21" s="9">
        <v>20.6</v>
      </c>
      <c r="H21" s="9">
        <v>16.399999999999999</v>
      </c>
      <c r="I21" s="9">
        <v>15.3</v>
      </c>
      <c r="J21" s="9">
        <v>17.5</v>
      </c>
      <c r="K21" s="9">
        <v>17.5</v>
      </c>
      <c r="L21" s="9">
        <v>14.9</v>
      </c>
      <c r="M21" s="9">
        <v>20.2</v>
      </c>
      <c r="N21" s="9">
        <v>18.399999999999999</v>
      </c>
      <c r="O21" s="9">
        <v>17.899999999999999</v>
      </c>
      <c r="P21" s="9">
        <v>18.8</v>
      </c>
      <c r="Q21" s="9">
        <v>17.3</v>
      </c>
      <c r="R21" s="9">
        <v>16.600000000000001</v>
      </c>
      <c r="S21" s="9">
        <v>18</v>
      </c>
      <c r="T21" s="21" t="s">
        <v>40</v>
      </c>
      <c r="U21" s="9">
        <v>18.8</v>
      </c>
      <c r="V21" s="9">
        <v>17.8</v>
      </c>
      <c r="W21" s="9">
        <v>19.600000000000001</v>
      </c>
      <c r="X21" s="9">
        <v>20.8</v>
      </c>
      <c r="Y21" s="9">
        <v>20.100000000000001</v>
      </c>
      <c r="Z21" s="9">
        <v>21.4</v>
      </c>
      <c r="AA21" s="9">
        <v>21.6</v>
      </c>
      <c r="AB21" s="9">
        <v>20.9</v>
      </c>
      <c r="AC21" s="9">
        <v>22.5</v>
      </c>
      <c r="AD21" s="9">
        <v>19.399999999999999</v>
      </c>
      <c r="AE21" s="9">
        <v>19.3</v>
      </c>
      <c r="AF21" s="9">
        <v>19.600000000000001</v>
      </c>
      <c r="AG21" s="9">
        <v>21.5</v>
      </c>
      <c r="AH21" s="9">
        <v>19.899999999999999</v>
      </c>
      <c r="AI21" s="9">
        <v>22.9</v>
      </c>
      <c r="AJ21" s="9">
        <v>20.7</v>
      </c>
      <c r="AK21" s="9">
        <v>19.8</v>
      </c>
      <c r="AL21" s="9">
        <v>21.6</v>
      </c>
      <c r="AM21" s="21" t="s">
        <v>40</v>
      </c>
      <c r="AN21" s="9">
        <v>21.4</v>
      </c>
      <c r="AO21" s="9">
        <v>20.399999999999999</v>
      </c>
      <c r="AP21" s="9">
        <v>22.2</v>
      </c>
      <c r="AQ21" s="9">
        <v>21.2</v>
      </c>
      <c r="AR21" s="9">
        <v>19.600000000000001</v>
      </c>
      <c r="AS21" s="9">
        <v>22.5</v>
      </c>
      <c r="AT21" s="9">
        <v>21.4</v>
      </c>
      <c r="AU21" s="9">
        <v>20</v>
      </c>
      <c r="AV21" s="9">
        <v>22.7</v>
      </c>
      <c r="AW21" s="9">
        <v>19.899999999999999</v>
      </c>
      <c r="AX21" s="9">
        <v>19.8</v>
      </c>
      <c r="AY21" s="9">
        <v>19.899999999999999</v>
      </c>
      <c r="AZ21" s="9">
        <v>22.6</v>
      </c>
      <c r="BA21" s="9">
        <v>21.6</v>
      </c>
      <c r="BB21" s="9">
        <v>23.6</v>
      </c>
      <c r="BC21" s="9">
        <v>23.5</v>
      </c>
      <c r="BD21" s="9">
        <v>21.7</v>
      </c>
      <c r="BE21" s="9">
        <v>25.3</v>
      </c>
      <c r="BF21" s="21" t="s">
        <v>40</v>
      </c>
      <c r="BG21" s="9">
        <v>24.1</v>
      </c>
      <c r="BH21" s="9">
        <v>22.9</v>
      </c>
      <c r="BI21" s="9">
        <v>25.1</v>
      </c>
      <c r="BJ21" s="9">
        <v>26.6</v>
      </c>
      <c r="BK21" s="9">
        <v>24</v>
      </c>
      <c r="BL21" s="9">
        <v>29.1</v>
      </c>
      <c r="BM21" s="9">
        <v>18.7</v>
      </c>
      <c r="BN21" s="9">
        <v>19.3</v>
      </c>
      <c r="BO21" s="9">
        <v>17.8</v>
      </c>
      <c r="BP21" s="9">
        <v>19.5</v>
      </c>
      <c r="BQ21" s="9">
        <v>19.5</v>
      </c>
      <c r="BR21" s="9">
        <v>19.399999999999999</v>
      </c>
      <c r="BS21" s="9">
        <v>20.3</v>
      </c>
      <c r="BT21" s="9">
        <v>21</v>
      </c>
      <c r="BU21" s="9">
        <v>19.3</v>
      </c>
      <c r="BV21" s="9">
        <v>11.9</v>
      </c>
      <c r="BW21" s="9">
        <v>16.3</v>
      </c>
      <c r="BX21" s="9">
        <v>10</v>
      </c>
    </row>
    <row r="23" spans="1:76" x14ac:dyDescent="0.15">
      <c r="A23" s="21" t="s">
        <v>216</v>
      </c>
      <c r="B23" s="1">
        <v>56234</v>
      </c>
      <c r="C23" s="1">
        <v>28195</v>
      </c>
      <c r="D23" s="1">
        <v>28039</v>
      </c>
      <c r="E23" s="1">
        <v>245</v>
      </c>
      <c r="F23" s="1">
        <v>117</v>
      </c>
      <c r="G23" s="1">
        <v>128</v>
      </c>
      <c r="H23" s="1">
        <v>1417</v>
      </c>
      <c r="I23" s="1">
        <v>706</v>
      </c>
      <c r="J23" s="1">
        <v>711</v>
      </c>
      <c r="K23" s="1">
        <v>2974</v>
      </c>
      <c r="L23" s="1">
        <v>1515</v>
      </c>
      <c r="M23" s="1">
        <v>1459</v>
      </c>
      <c r="N23" s="1">
        <v>2212</v>
      </c>
      <c r="O23" s="1">
        <v>1055</v>
      </c>
      <c r="P23" s="1">
        <v>1157</v>
      </c>
      <c r="Q23" s="1">
        <v>4117</v>
      </c>
      <c r="R23" s="1">
        <v>2055</v>
      </c>
      <c r="S23" s="1">
        <v>2062</v>
      </c>
      <c r="T23" s="21" t="s">
        <v>216</v>
      </c>
      <c r="U23" s="1">
        <v>2837</v>
      </c>
      <c r="V23" s="1">
        <v>1427</v>
      </c>
      <c r="W23" s="1">
        <v>1410</v>
      </c>
      <c r="X23" s="1">
        <v>20024</v>
      </c>
      <c r="Y23" s="1">
        <v>9998</v>
      </c>
      <c r="Z23" s="1">
        <v>10026</v>
      </c>
      <c r="AA23" s="1">
        <v>1648</v>
      </c>
      <c r="AB23" s="1">
        <v>824</v>
      </c>
      <c r="AC23" s="1">
        <v>824</v>
      </c>
      <c r="AD23" s="1">
        <v>2520</v>
      </c>
      <c r="AE23" s="1">
        <v>1224</v>
      </c>
      <c r="AF23" s="1">
        <v>1296</v>
      </c>
      <c r="AG23" s="1">
        <v>777</v>
      </c>
      <c r="AH23" s="1">
        <v>385</v>
      </c>
      <c r="AI23" s="1">
        <v>392</v>
      </c>
      <c r="AJ23" s="1">
        <v>778</v>
      </c>
      <c r="AK23" s="1">
        <v>397</v>
      </c>
      <c r="AL23" s="1">
        <v>381</v>
      </c>
      <c r="AM23" s="21" t="s">
        <v>216</v>
      </c>
      <c r="AN23" s="1">
        <v>2113</v>
      </c>
      <c r="AO23" s="1">
        <v>1056</v>
      </c>
      <c r="AP23" s="1">
        <v>1057</v>
      </c>
      <c r="AQ23" s="1">
        <v>2460</v>
      </c>
      <c r="AR23" s="1">
        <v>1266</v>
      </c>
      <c r="AS23" s="1">
        <v>1194</v>
      </c>
      <c r="AT23" s="1">
        <v>1028</v>
      </c>
      <c r="AU23" s="1">
        <v>547</v>
      </c>
      <c r="AV23" s="1">
        <v>481</v>
      </c>
      <c r="AW23" s="1">
        <v>2228</v>
      </c>
      <c r="AX23" s="1">
        <v>1091</v>
      </c>
      <c r="AY23" s="1">
        <v>1137</v>
      </c>
      <c r="AZ23" s="1">
        <v>1475</v>
      </c>
      <c r="BA23" s="1">
        <v>765</v>
      </c>
      <c r="BB23" s="1">
        <v>710</v>
      </c>
      <c r="BC23" s="1">
        <v>1565</v>
      </c>
      <c r="BD23" s="1">
        <v>794</v>
      </c>
      <c r="BE23" s="1">
        <v>771</v>
      </c>
      <c r="BF23" s="21" t="s">
        <v>216</v>
      </c>
      <c r="BG23" s="1">
        <v>1001</v>
      </c>
      <c r="BH23" s="1">
        <v>469</v>
      </c>
      <c r="BI23" s="1">
        <v>532</v>
      </c>
      <c r="BJ23" s="1">
        <v>964</v>
      </c>
      <c r="BK23" s="1">
        <v>501</v>
      </c>
      <c r="BL23" s="1">
        <v>463</v>
      </c>
      <c r="BM23" s="1">
        <v>730</v>
      </c>
      <c r="BN23" s="1">
        <v>370</v>
      </c>
      <c r="BO23" s="1">
        <v>360</v>
      </c>
      <c r="BP23" s="1">
        <v>1035</v>
      </c>
      <c r="BQ23" s="1">
        <v>563</v>
      </c>
      <c r="BR23" s="1">
        <v>472</v>
      </c>
      <c r="BS23" s="1">
        <v>2048</v>
      </c>
      <c r="BT23" s="1">
        <v>1052</v>
      </c>
      <c r="BU23" s="1">
        <v>996</v>
      </c>
      <c r="BV23" s="1">
        <v>38</v>
      </c>
      <c r="BW23" s="1">
        <v>18</v>
      </c>
      <c r="BX23" s="1">
        <v>20</v>
      </c>
    </row>
    <row r="24" spans="1:76" x14ac:dyDescent="0.15">
      <c r="A24" s="21" t="s">
        <v>26</v>
      </c>
      <c r="B24" s="1">
        <v>11509</v>
      </c>
      <c r="C24" s="1">
        <v>5914</v>
      </c>
      <c r="D24" s="1">
        <v>5595</v>
      </c>
      <c r="E24" s="1">
        <v>52</v>
      </c>
      <c r="F24" s="1">
        <v>25</v>
      </c>
      <c r="G24" s="1">
        <v>27</v>
      </c>
      <c r="H24" s="1">
        <v>339</v>
      </c>
      <c r="I24" s="1">
        <v>172</v>
      </c>
      <c r="J24" s="1">
        <v>167</v>
      </c>
      <c r="K24" s="1">
        <v>731</v>
      </c>
      <c r="L24" s="1">
        <v>388</v>
      </c>
      <c r="M24" s="1">
        <v>343</v>
      </c>
      <c r="N24" s="1">
        <v>519</v>
      </c>
      <c r="O24" s="1">
        <v>255</v>
      </c>
      <c r="P24" s="1">
        <v>264</v>
      </c>
      <c r="Q24" s="1">
        <v>856</v>
      </c>
      <c r="R24" s="1">
        <v>449</v>
      </c>
      <c r="S24" s="1">
        <v>407</v>
      </c>
      <c r="T24" s="21" t="s">
        <v>26</v>
      </c>
      <c r="U24" s="1">
        <v>594</v>
      </c>
      <c r="V24" s="1">
        <v>304</v>
      </c>
      <c r="W24" s="1">
        <v>290</v>
      </c>
      <c r="X24" s="1">
        <v>3837</v>
      </c>
      <c r="Y24" s="1">
        <v>1950</v>
      </c>
      <c r="Z24" s="1">
        <v>1887</v>
      </c>
      <c r="AA24" s="1">
        <v>326</v>
      </c>
      <c r="AB24" s="1">
        <v>172</v>
      </c>
      <c r="AC24" s="1">
        <v>154</v>
      </c>
      <c r="AD24" s="1">
        <v>517</v>
      </c>
      <c r="AE24" s="1">
        <v>258</v>
      </c>
      <c r="AF24" s="1">
        <v>259</v>
      </c>
      <c r="AG24" s="1">
        <v>184</v>
      </c>
      <c r="AH24" s="1">
        <v>98</v>
      </c>
      <c r="AI24" s="1">
        <v>86</v>
      </c>
      <c r="AJ24" s="1">
        <v>159</v>
      </c>
      <c r="AK24" s="1">
        <v>87</v>
      </c>
      <c r="AL24" s="1">
        <v>72</v>
      </c>
      <c r="AM24" s="21" t="s">
        <v>26</v>
      </c>
      <c r="AN24" s="1">
        <v>425</v>
      </c>
      <c r="AO24" s="1">
        <v>227</v>
      </c>
      <c r="AP24" s="1">
        <v>198</v>
      </c>
      <c r="AQ24" s="1">
        <v>537</v>
      </c>
      <c r="AR24" s="1">
        <v>280</v>
      </c>
      <c r="AS24" s="1">
        <v>257</v>
      </c>
      <c r="AT24" s="1">
        <v>222</v>
      </c>
      <c r="AU24" s="1">
        <v>121</v>
      </c>
      <c r="AV24" s="1">
        <v>101</v>
      </c>
      <c r="AW24" s="1">
        <v>372</v>
      </c>
      <c r="AX24" s="1">
        <v>196</v>
      </c>
      <c r="AY24" s="1">
        <v>176</v>
      </c>
      <c r="AZ24" s="1">
        <v>317</v>
      </c>
      <c r="BA24" s="1">
        <v>166</v>
      </c>
      <c r="BB24" s="1">
        <v>151</v>
      </c>
      <c r="BC24" s="1">
        <v>293</v>
      </c>
      <c r="BD24" s="1">
        <v>150</v>
      </c>
      <c r="BE24" s="1">
        <v>143</v>
      </c>
      <c r="BF24" s="21" t="s">
        <v>26</v>
      </c>
      <c r="BG24" s="1">
        <v>209</v>
      </c>
      <c r="BH24" s="1">
        <v>97</v>
      </c>
      <c r="BI24" s="1">
        <v>112</v>
      </c>
      <c r="BJ24" s="1">
        <v>160</v>
      </c>
      <c r="BK24" s="1">
        <v>87</v>
      </c>
      <c r="BL24" s="1">
        <v>73</v>
      </c>
      <c r="BM24" s="1">
        <v>157</v>
      </c>
      <c r="BN24" s="1">
        <v>73</v>
      </c>
      <c r="BO24" s="1">
        <v>84</v>
      </c>
      <c r="BP24" s="1">
        <v>248</v>
      </c>
      <c r="BQ24" s="1">
        <v>133</v>
      </c>
      <c r="BR24" s="1">
        <v>115</v>
      </c>
      <c r="BS24" s="1">
        <v>442</v>
      </c>
      <c r="BT24" s="1">
        <v>220</v>
      </c>
      <c r="BU24" s="1">
        <v>222</v>
      </c>
      <c r="BV24" s="1">
        <v>13</v>
      </c>
      <c r="BW24" s="1">
        <v>6</v>
      </c>
      <c r="BX24" s="1">
        <v>7</v>
      </c>
    </row>
    <row r="25" spans="1:76" x14ac:dyDescent="0.15">
      <c r="A25" s="21">
        <v>43229</v>
      </c>
      <c r="B25" s="1">
        <v>9441</v>
      </c>
      <c r="C25" s="1">
        <v>4777</v>
      </c>
      <c r="D25" s="1">
        <v>4664</v>
      </c>
      <c r="E25" s="1">
        <v>50</v>
      </c>
      <c r="F25" s="1">
        <v>21</v>
      </c>
      <c r="G25" s="1">
        <v>29</v>
      </c>
      <c r="H25" s="1">
        <v>287</v>
      </c>
      <c r="I25" s="1">
        <v>144</v>
      </c>
      <c r="J25" s="1">
        <v>143</v>
      </c>
      <c r="K25" s="1">
        <v>605</v>
      </c>
      <c r="L25" s="1">
        <v>298</v>
      </c>
      <c r="M25" s="1">
        <v>307</v>
      </c>
      <c r="N25" s="1">
        <v>396</v>
      </c>
      <c r="O25" s="1">
        <v>177</v>
      </c>
      <c r="P25" s="1">
        <v>219</v>
      </c>
      <c r="Q25" s="1">
        <v>669</v>
      </c>
      <c r="R25" s="1">
        <v>350</v>
      </c>
      <c r="S25" s="1">
        <v>319</v>
      </c>
      <c r="T25" s="21">
        <v>43229</v>
      </c>
      <c r="U25" s="1">
        <v>510</v>
      </c>
      <c r="V25" s="1">
        <v>268</v>
      </c>
      <c r="W25" s="1">
        <v>242</v>
      </c>
      <c r="X25" s="1">
        <v>3122</v>
      </c>
      <c r="Y25" s="1">
        <v>1583</v>
      </c>
      <c r="Z25" s="1">
        <v>1539</v>
      </c>
      <c r="AA25" s="1">
        <v>266</v>
      </c>
      <c r="AB25" s="1">
        <v>125</v>
      </c>
      <c r="AC25" s="1">
        <v>141</v>
      </c>
      <c r="AD25" s="1">
        <v>424</v>
      </c>
      <c r="AE25" s="1">
        <v>210</v>
      </c>
      <c r="AF25" s="1">
        <v>214</v>
      </c>
      <c r="AG25" s="1">
        <v>123</v>
      </c>
      <c r="AH25" s="1">
        <v>69</v>
      </c>
      <c r="AI25" s="1">
        <v>54</v>
      </c>
      <c r="AJ25" s="1">
        <v>135</v>
      </c>
      <c r="AK25" s="1">
        <v>70</v>
      </c>
      <c r="AL25" s="1">
        <v>65</v>
      </c>
      <c r="AM25" s="21">
        <v>43229</v>
      </c>
      <c r="AN25" s="1">
        <v>376</v>
      </c>
      <c r="AO25" s="1">
        <v>190</v>
      </c>
      <c r="AP25" s="1">
        <v>186</v>
      </c>
      <c r="AQ25" s="1">
        <v>459</v>
      </c>
      <c r="AR25" s="1">
        <v>254</v>
      </c>
      <c r="AS25" s="1">
        <v>205</v>
      </c>
      <c r="AT25" s="1">
        <v>166</v>
      </c>
      <c r="AU25" s="1">
        <v>79</v>
      </c>
      <c r="AV25" s="1">
        <v>87</v>
      </c>
      <c r="AW25" s="1">
        <v>308</v>
      </c>
      <c r="AX25" s="1">
        <v>139</v>
      </c>
      <c r="AY25" s="1">
        <v>169</v>
      </c>
      <c r="AZ25" s="1">
        <v>274</v>
      </c>
      <c r="BA25" s="1">
        <v>143</v>
      </c>
      <c r="BB25" s="1">
        <v>131</v>
      </c>
      <c r="BC25" s="1">
        <v>264</v>
      </c>
      <c r="BD25" s="1">
        <v>132</v>
      </c>
      <c r="BE25" s="1">
        <v>132</v>
      </c>
      <c r="BF25" s="21">
        <v>43229</v>
      </c>
      <c r="BG25" s="1">
        <v>157</v>
      </c>
      <c r="BH25" s="1">
        <v>82</v>
      </c>
      <c r="BI25" s="1">
        <v>75</v>
      </c>
      <c r="BJ25" s="1">
        <v>153</v>
      </c>
      <c r="BK25" s="1">
        <v>89</v>
      </c>
      <c r="BL25" s="1">
        <v>64</v>
      </c>
      <c r="BM25" s="1">
        <v>129</v>
      </c>
      <c r="BN25" s="1">
        <v>61</v>
      </c>
      <c r="BO25" s="1">
        <v>68</v>
      </c>
      <c r="BP25" s="1">
        <v>195</v>
      </c>
      <c r="BQ25" s="1">
        <v>106</v>
      </c>
      <c r="BR25" s="1">
        <v>89</v>
      </c>
      <c r="BS25" s="1">
        <v>365</v>
      </c>
      <c r="BT25" s="1">
        <v>184</v>
      </c>
      <c r="BU25" s="1">
        <v>181</v>
      </c>
      <c r="BV25" s="1">
        <v>8</v>
      </c>
      <c r="BW25" s="1">
        <v>3</v>
      </c>
      <c r="BX25" s="1">
        <v>5</v>
      </c>
    </row>
    <row r="26" spans="1:76" x14ac:dyDescent="0.15">
      <c r="A26" s="21">
        <v>43387</v>
      </c>
      <c r="B26" s="1">
        <v>7604</v>
      </c>
      <c r="C26" s="1">
        <v>3898</v>
      </c>
      <c r="D26" s="1">
        <v>3706</v>
      </c>
      <c r="E26" s="1">
        <v>19</v>
      </c>
      <c r="F26" s="1">
        <v>11</v>
      </c>
      <c r="G26" s="1">
        <v>8</v>
      </c>
      <c r="H26" s="1">
        <v>210</v>
      </c>
      <c r="I26" s="1">
        <v>106</v>
      </c>
      <c r="J26" s="1">
        <v>104</v>
      </c>
      <c r="K26" s="1">
        <v>389</v>
      </c>
      <c r="L26" s="1">
        <v>225</v>
      </c>
      <c r="M26" s="1">
        <v>164</v>
      </c>
      <c r="N26" s="1">
        <v>328</v>
      </c>
      <c r="O26" s="1">
        <v>168</v>
      </c>
      <c r="P26" s="1">
        <v>160</v>
      </c>
      <c r="Q26" s="1">
        <v>760</v>
      </c>
      <c r="R26" s="1">
        <v>375</v>
      </c>
      <c r="S26" s="1">
        <v>385</v>
      </c>
      <c r="T26" s="21">
        <v>43387</v>
      </c>
      <c r="U26" s="1">
        <v>383</v>
      </c>
      <c r="V26" s="1">
        <v>200</v>
      </c>
      <c r="W26" s="1">
        <v>183</v>
      </c>
      <c r="X26" s="1">
        <v>2564</v>
      </c>
      <c r="Y26" s="1">
        <v>1341</v>
      </c>
      <c r="Z26" s="1">
        <v>1223</v>
      </c>
      <c r="AA26" s="1">
        <v>238</v>
      </c>
      <c r="AB26" s="1">
        <v>123</v>
      </c>
      <c r="AC26" s="1">
        <v>115</v>
      </c>
      <c r="AD26" s="1">
        <v>346</v>
      </c>
      <c r="AE26" s="1">
        <v>153</v>
      </c>
      <c r="AF26" s="1">
        <v>193</v>
      </c>
      <c r="AG26" s="1">
        <v>94</v>
      </c>
      <c r="AH26" s="1">
        <v>37</v>
      </c>
      <c r="AI26" s="1">
        <v>57</v>
      </c>
      <c r="AJ26" s="1">
        <v>102</v>
      </c>
      <c r="AK26" s="1">
        <v>54</v>
      </c>
      <c r="AL26" s="1">
        <v>48</v>
      </c>
      <c r="AM26" s="21">
        <v>43387</v>
      </c>
      <c r="AN26" s="1">
        <v>309</v>
      </c>
      <c r="AO26" s="1">
        <v>152</v>
      </c>
      <c r="AP26" s="1">
        <v>157</v>
      </c>
      <c r="AQ26" s="1">
        <v>294</v>
      </c>
      <c r="AR26" s="1">
        <v>152</v>
      </c>
      <c r="AS26" s="1">
        <v>142</v>
      </c>
      <c r="AT26" s="1">
        <v>128</v>
      </c>
      <c r="AU26" s="1">
        <v>74</v>
      </c>
      <c r="AV26" s="1">
        <v>54</v>
      </c>
      <c r="AW26" s="1">
        <v>367</v>
      </c>
      <c r="AX26" s="1">
        <v>175</v>
      </c>
      <c r="AY26" s="1">
        <v>192</v>
      </c>
      <c r="AZ26" s="1">
        <v>190</v>
      </c>
      <c r="BA26" s="1">
        <v>105</v>
      </c>
      <c r="BB26" s="1">
        <v>85</v>
      </c>
      <c r="BC26" s="1">
        <v>180</v>
      </c>
      <c r="BD26" s="1">
        <v>100</v>
      </c>
      <c r="BE26" s="1">
        <v>80</v>
      </c>
      <c r="BF26" s="21">
        <v>43387</v>
      </c>
      <c r="BG26" s="1">
        <v>101</v>
      </c>
      <c r="BH26" s="1">
        <v>44</v>
      </c>
      <c r="BI26" s="1">
        <v>57</v>
      </c>
      <c r="BJ26" s="1">
        <v>107</v>
      </c>
      <c r="BK26" s="1">
        <v>60</v>
      </c>
      <c r="BL26" s="1">
        <v>47</v>
      </c>
      <c r="BM26" s="1">
        <v>111</v>
      </c>
      <c r="BN26" s="1">
        <v>54</v>
      </c>
      <c r="BO26" s="1">
        <v>57</v>
      </c>
      <c r="BP26" s="1">
        <v>126</v>
      </c>
      <c r="BQ26" s="1">
        <v>66</v>
      </c>
      <c r="BR26" s="1">
        <v>60</v>
      </c>
      <c r="BS26" s="1">
        <v>254</v>
      </c>
      <c r="BT26" s="1">
        <v>122</v>
      </c>
      <c r="BU26" s="1">
        <v>132</v>
      </c>
      <c r="BV26" s="1">
        <v>4</v>
      </c>
      <c r="BW26" s="1">
        <v>1</v>
      </c>
      <c r="BX26" s="1">
        <v>3</v>
      </c>
    </row>
    <row r="27" spans="1:76" x14ac:dyDescent="0.15">
      <c r="A27" s="21" t="s">
        <v>27</v>
      </c>
      <c r="B27" s="1">
        <v>5944</v>
      </c>
      <c r="C27" s="1">
        <v>3014</v>
      </c>
      <c r="D27" s="1">
        <v>2930</v>
      </c>
      <c r="E27" s="1">
        <v>12</v>
      </c>
      <c r="F27" s="1">
        <v>7</v>
      </c>
      <c r="G27" s="1">
        <v>5</v>
      </c>
      <c r="H27" s="1">
        <v>99</v>
      </c>
      <c r="I27" s="1">
        <v>46</v>
      </c>
      <c r="J27" s="1">
        <v>53</v>
      </c>
      <c r="K27" s="1">
        <v>219</v>
      </c>
      <c r="L27" s="1">
        <v>109</v>
      </c>
      <c r="M27" s="1">
        <v>110</v>
      </c>
      <c r="N27" s="1">
        <v>218</v>
      </c>
      <c r="O27" s="1">
        <v>106</v>
      </c>
      <c r="P27" s="1">
        <v>112</v>
      </c>
      <c r="Q27" s="1">
        <v>553</v>
      </c>
      <c r="R27" s="1">
        <v>264</v>
      </c>
      <c r="S27" s="1">
        <v>289</v>
      </c>
      <c r="T27" s="21" t="s">
        <v>27</v>
      </c>
      <c r="U27" s="1">
        <v>362</v>
      </c>
      <c r="V27" s="1">
        <v>168</v>
      </c>
      <c r="W27" s="1">
        <v>194</v>
      </c>
      <c r="X27" s="1">
        <v>2350</v>
      </c>
      <c r="Y27" s="1">
        <v>1156</v>
      </c>
      <c r="Z27" s="1">
        <v>1194</v>
      </c>
      <c r="AA27" s="1">
        <v>147</v>
      </c>
      <c r="AB27" s="1">
        <v>80</v>
      </c>
      <c r="AC27" s="1">
        <v>67</v>
      </c>
      <c r="AD27" s="1">
        <v>304</v>
      </c>
      <c r="AE27" s="1">
        <v>158</v>
      </c>
      <c r="AF27" s="1">
        <v>146</v>
      </c>
      <c r="AG27" s="1">
        <v>55</v>
      </c>
      <c r="AH27" s="1">
        <v>33</v>
      </c>
      <c r="AI27" s="1">
        <v>22</v>
      </c>
      <c r="AJ27" s="1">
        <v>70</v>
      </c>
      <c r="AK27" s="1">
        <v>33</v>
      </c>
      <c r="AL27" s="1">
        <v>37</v>
      </c>
      <c r="AM27" s="21" t="s">
        <v>27</v>
      </c>
      <c r="AN27" s="1">
        <v>184</v>
      </c>
      <c r="AO27" s="1">
        <v>95</v>
      </c>
      <c r="AP27" s="1">
        <v>89</v>
      </c>
      <c r="AQ27" s="1">
        <v>206</v>
      </c>
      <c r="AR27" s="1">
        <v>112</v>
      </c>
      <c r="AS27" s="1">
        <v>94</v>
      </c>
      <c r="AT27" s="1">
        <v>100</v>
      </c>
      <c r="AU27" s="1">
        <v>54</v>
      </c>
      <c r="AV27" s="1">
        <v>46</v>
      </c>
      <c r="AW27" s="1">
        <v>367</v>
      </c>
      <c r="AX27" s="1">
        <v>192</v>
      </c>
      <c r="AY27" s="1">
        <v>175</v>
      </c>
      <c r="AZ27" s="1">
        <v>87</v>
      </c>
      <c r="BA27" s="1">
        <v>48</v>
      </c>
      <c r="BB27" s="1">
        <v>39</v>
      </c>
      <c r="BC27" s="1">
        <v>132</v>
      </c>
      <c r="BD27" s="1">
        <v>84</v>
      </c>
      <c r="BE27" s="1">
        <v>48</v>
      </c>
      <c r="BF27" s="21" t="s">
        <v>27</v>
      </c>
      <c r="BG27" s="1">
        <v>74</v>
      </c>
      <c r="BH27" s="1">
        <v>37</v>
      </c>
      <c r="BI27" s="1">
        <v>37</v>
      </c>
      <c r="BJ27" s="1">
        <v>93</v>
      </c>
      <c r="BK27" s="1">
        <v>56</v>
      </c>
      <c r="BL27" s="1">
        <v>37</v>
      </c>
      <c r="BM27" s="1">
        <v>72</v>
      </c>
      <c r="BN27" s="1">
        <v>46</v>
      </c>
      <c r="BO27" s="1">
        <v>26</v>
      </c>
      <c r="BP27" s="1">
        <v>69</v>
      </c>
      <c r="BQ27" s="1">
        <v>40</v>
      </c>
      <c r="BR27" s="1">
        <v>29</v>
      </c>
      <c r="BS27" s="1">
        <v>168</v>
      </c>
      <c r="BT27" s="1">
        <v>88</v>
      </c>
      <c r="BU27" s="1">
        <v>80</v>
      </c>
      <c r="BV27" s="1">
        <v>3</v>
      </c>
      <c r="BW27" s="1">
        <v>2</v>
      </c>
      <c r="BX27" s="1">
        <v>1</v>
      </c>
    </row>
    <row r="28" spans="1:76" x14ac:dyDescent="0.15">
      <c r="A28" s="21" t="s">
        <v>28</v>
      </c>
      <c r="B28" s="1">
        <v>6490</v>
      </c>
      <c r="C28" s="1">
        <v>3209</v>
      </c>
      <c r="D28" s="1">
        <v>3281</v>
      </c>
      <c r="E28" s="1">
        <v>22</v>
      </c>
      <c r="F28" s="1">
        <v>10</v>
      </c>
      <c r="G28" s="1">
        <v>12</v>
      </c>
      <c r="H28" s="1">
        <v>151</v>
      </c>
      <c r="I28" s="1">
        <v>75</v>
      </c>
      <c r="J28" s="1">
        <v>76</v>
      </c>
      <c r="K28" s="1">
        <v>289</v>
      </c>
      <c r="L28" s="1">
        <v>137</v>
      </c>
      <c r="M28" s="1">
        <v>152</v>
      </c>
      <c r="N28" s="1">
        <v>210</v>
      </c>
      <c r="O28" s="1">
        <v>103</v>
      </c>
      <c r="P28" s="1">
        <v>107</v>
      </c>
      <c r="Q28" s="1">
        <v>377</v>
      </c>
      <c r="R28" s="1">
        <v>193</v>
      </c>
      <c r="S28" s="1">
        <v>184</v>
      </c>
      <c r="T28" s="21" t="s">
        <v>28</v>
      </c>
      <c r="U28" s="1">
        <v>288</v>
      </c>
      <c r="V28" s="1">
        <v>143</v>
      </c>
      <c r="W28" s="1">
        <v>145</v>
      </c>
      <c r="X28" s="1">
        <v>2532</v>
      </c>
      <c r="Y28" s="1">
        <v>1241</v>
      </c>
      <c r="Z28" s="1">
        <v>1291</v>
      </c>
      <c r="AA28" s="1">
        <v>235</v>
      </c>
      <c r="AB28" s="1">
        <v>134</v>
      </c>
      <c r="AC28" s="1">
        <v>101</v>
      </c>
      <c r="AD28" s="1">
        <v>268</v>
      </c>
      <c r="AE28" s="1">
        <v>124</v>
      </c>
      <c r="AF28" s="1">
        <v>144</v>
      </c>
      <c r="AG28" s="1">
        <v>83</v>
      </c>
      <c r="AH28" s="1">
        <v>41</v>
      </c>
      <c r="AI28" s="1">
        <v>42</v>
      </c>
      <c r="AJ28" s="1">
        <v>95</v>
      </c>
      <c r="AK28" s="1">
        <v>50</v>
      </c>
      <c r="AL28" s="1">
        <v>45</v>
      </c>
      <c r="AM28" s="21" t="s">
        <v>28</v>
      </c>
      <c r="AN28" s="1">
        <v>221</v>
      </c>
      <c r="AO28" s="1">
        <v>107</v>
      </c>
      <c r="AP28" s="1">
        <v>114</v>
      </c>
      <c r="AQ28" s="1">
        <v>272</v>
      </c>
      <c r="AR28" s="1">
        <v>131</v>
      </c>
      <c r="AS28" s="1">
        <v>141</v>
      </c>
      <c r="AT28" s="1">
        <v>119</v>
      </c>
      <c r="AU28" s="1">
        <v>61</v>
      </c>
      <c r="AV28" s="1">
        <v>58</v>
      </c>
      <c r="AW28" s="1">
        <v>230</v>
      </c>
      <c r="AX28" s="1">
        <v>106</v>
      </c>
      <c r="AY28" s="1">
        <v>124</v>
      </c>
      <c r="AZ28" s="1">
        <v>172</v>
      </c>
      <c r="BA28" s="1">
        <v>81</v>
      </c>
      <c r="BB28" s="1">
        <v>91</v>
      </c>
      <c r="BC28" s="1">
        <v>216</v>
      </c>
      <c r="BD28" s="1">
        <v>111</v>
      </c>
      <c r="BE28" s="1">
        <v>105</v>
      </c>
      <c r="BF28" s="21" t="s">
        <v>28</v>
      </c>
      <c r="BG28" s="1">
        <v>146</v>
      </c>
      <c r="BH28" s="1">
        <v>69</v>
      </c>
      <c r="BI28" s="1">
        <v>77</v>
      </c>
      <c r="BJ28" s="1">
        <v>133</v>
      </c>
      <c r="BK28" s="1">
        <v>64</v>
      </c>
      <c r="BL28" s="1">
        <v>69</v>
      </c>
      <c r="BM28" s="1">
        <v>68</v>
      </c>
      <c r="BN28" s="1">
        <v>32</v>
      </c>
      <c r="BO28" s="1">
        <v>36</v>
      </c>
      <c r="BP28" s="1">
        <v>120</v>
      </c>
      <c r="BQ28" s="1">
        <v>64</v>
      </c>
      <c r="BR28" s="1">
        <v>56</v>
      </c>
      <c r="BS28" s="1">
        <v>242</v>
      </c>
      <c r="BT28" s="1">
        <v>131</v>
      </c>
      <c r="BU28" s="1">
        <v>111</v>
      </c>
      <c r="BV28" s="1">
        <v>1</v>
      </c>
      <c r="BW28" s="1">
        <v>1</v>
      </c>
      <c r="BX28" s="1">
        <v>0</v>
      </c>
    </row>
    <row r="29" spans="1:76" x14ac:dyDescent="0.15">
      <c r="A29" s="21" t="s">
        <v>29</v>
      </c>
      <c r="B29" s="1">
        <v>4964</v>
      </c>
      <c r="C29" s="1">
        <v>2403</v>
      </c>
      <c r="D29" s="1">
        <v>2561</v>
      </c>
      <c r="E29" s="1">
        <v>26</v>
      </c>
      <c r="F29" s="1">
        <v>10</v>
      </c>
      <c r="G29" s="1">
        <v>16</v>
      </c>
      <c r="H29" s="1">
        <v>115</v>
      </c>
      <c r="I29" s="1">
        <v>54</v>
      </c>
      <c r="J29" s="1">
        <v>61</v>
      </c>
      <c r="K29" s="1">
        <v>251</v>
      </c>
      <c r="L29" s="1">
        <v>125</v>
      </c>
      <c r="M29" s="1">
        <v>126</v>
      </c>
      <c r="N29" s="1">
        <v>189</v>
      </c>
      <c r="O29" s="1">
        <v>93</v>
      </c>
      <c r="P29" s="1">
        <v>96</v>
      </c>
      <c r="Q29" s="1">
        <v>296</v>
      </c>
      <c r="R29" s="1">
        <v>133</v>
      </c>
      <c r="S29" s="1">
        <v>163</v>
      </c>
      <c r="T29" s="21" t="s">
        <v>29</v>
      </c>
      <c r="U29" s="1">
        <v>229</v>
      </c>
      <c r="V29" s="1">
        <v>115</v>
      </c>
      <c r="W29" s="1">
        <v>114</v>
      </c>
      <c r="X29" s="1">
        <v>1714</v>
      </c>
      <c r="Y29" s="1">
        <v>808</v>
      </c>
      <c r="Z29" s="1">
        <v>906</v>
      </c>
      <c r="AA29" s="1">
        <v>142</v>
      </c>
      <c r="AB29" s="1">
        <v>60</v>
      </c>
      <c r="AC29" s="1">
        <v>82</v>
      </c>
      <c r="AD29" s="1">
        <v>223</v>
      </c>
      <c r="AE29" s="1">
        <v>101</v>
      </c>
      <c r="AF29" s="1">
        <v>122</v>
      </c>
      <c r="AG29" s="1">
        <v>63</v>
      </c>
      <c r="AH29" s="1">
        <v>31</v>
      </c>
      <c r="AI29" s="1">
        <v>32</v>
      </c>
      <c r="AJ29" s="1">
        <v>62</v>
      </c>
      <c r="AK29" s="1">
        <v>31</v>
      </c>
      <c r="AL29" s="1">
        <v>31</v>
      </c>
      <c r="AM29" s="21" t="s">
        <v>29</v>
      </c>
      <c r="AN29" s="1">
        <v>196</v>
      </c>
      <c r="AO29" s="1">
        <v>101</v>
      </c>
      <c r="AP29" s="1">
        <v>95</v>
      </c>
      <c r="AQ29" s="1">
        <v>244</v>
      </c>
      <c r="AR29" s="1">
        <v>117</v>
      </c>
      <c r="AS29" s="1">
        <v>127</v>
      </c>
      <c r="AT29" s="1">
        <v>105</v>
      </c>
      <c r="AU29" s="1">
        <v>51</v>
      </c>
      <c r="AV29" s="1">
        <v>54</v>
      </c>
      <c r="AW29" s="1">
        <v>188</v>
      </c>
      <c r="AX29" s="1">
        <v>99</v>
      </c>
      <c r="AY29" s="1">
        <v>89</v>
      </c>
      <c r="AZ29" s="1">
        <v>141</v>
      </c>
      <c r="BA29" s="1">
        <v>65</v>
      </c>
      <c r="BB29" s="1">
        <v>76</v>
      </c>
      <c r="BC29" s="1">
        <v>182</v>
      </c>
      <c r="BD29" s="1">
        <v>89</v>
      </c>
      <c r="BE29" s="1">
        <v>93</v>
      </c>
      <c r="BF29" s="21" t="s">
        <v>29</v>
      </c>
      <c r="BG29" s="1">
        <v>108</v>
      </c>
      <c r="BH29" s="1">
        <v>52</v>
      </c>
      <c r="BI29" s="1">
        <v>56</v>
      </c>
      <c r="BJ29" s="1">
        <v>112</v>
      </c>
      <c r="BK29" s="1">
        <v>56</v>
      </c>
      <c r="BL29" s="1">
        <v>56</v>
      </c>
      <c r="BM29" s="1">
        <v>60</v>
      </c>
      <c r="BN29" s="1">
        <v>33</v>
      </c>
      <c r="BO29" s="1">
        <v>27</v>
      </c>
      <c r="BP29" s="1">
        <v>103</v>
      </c>
      <c r="BQ29" s="1">
        <v>60</v>
      </c>
      <c r="BR29" s="1">
        <v>43</v>
      </c>
      <c r="BS29" s="1">
        <v>214</v>
      </c>
      <c r="BT29" s="1">
        <v>119</v>
      </c>
      <c r="BU29" s="1">
        <v>95</v>
      </c>
      <c r="BV29" s="1">
        <v>1</v>
      </c>
      <c r="BW29" s="1">
        <v>0</v>
      </c>
      <c r="BX29" s="1">
        <v>1</v>
      </c>
    </row>
    <row r="30" spans="1:76" x14ac:dyDescent="0.15">
      <c r="A30" s="21" t="s">
        <v>30</v>
      </c>
      <c r="B30" s="1">
        <v>3868</v>
      </c>
      <c r="C30" s="1">
        <v>1835</v>
      </c>
      <c r="D30" s="1">
        <v>2033</v>
      </c>
      <c r="E30" s="1">
        <v>25</v>
      </c>
      <c r="F30" s="1">
        <v>9</v>
      </c>
      <c r="G30" s="1">
        <v>16</v>
      </c>
      <c r="H30" s="1">
        <v>75</v>
      </c>
      <c r="I30" s="1">
        <v>37</v>
      </c>
      <c r="J30" s="1">
        <v>38</v>
      </c>
      <c r="K30" s="1">
        <v>203</v>
      </c>
      <c r="L30" s="1">
        <v>94</v>
      </c>
      <c r="M30" s="1">
        <v>109</v>
      </c>
      <c r="N30" s="1">
        <v>124</v>
      </c>
      <c r="O30" s="1">
        <v>50</v>
      </c>
      <c r="P30" s="1">
        <v>74</v>
      </c>
      <c r="Q30" s="1">
        <v>236</v>
      </c>
      <c r="R30" s="1">
        <v>118</v>
      </c>
      <c r="S30" s="1">
        <v>118</v>
      </c>
      <c r="T30" s="21" t="s">
        <v>30</v>
      </c>
      <c r="U30" s="1">
        <v>178</v>
      </c>
      <c r="V30" s="1">
        <v>86</v>
      </c>
      <c r="W30" s="1">
        <v>92</v>
      </c>
      <c r="X30" s="1">
        <v>1593</v>
      </c>
      <c r="Y30" s="1">
        <v>746</v>
      </c>
      <c r="Z30" s="1">
        <v>847</v>
      </c>
      <c r="AA30" s="1">
        <v>107</v>
      </c>
      <c r="AB30" s="1">
        <v>48</v>
      </c>
      <c r="AC30" s="1">
        <v>59</v>
      </c>
      <c r="AD30" s="1">
        <v>162</v>
      </c>
      <c r="AE30" s="1">
        <v>82</v>
      </c>
      <c r="AF30" s="1">
        <v>80</v>
      </c>
      <c r="AG30" s="1">
        <v>66</v>
      </c>
      <c r="AH30" s="1">
        <v>31</v>
      </c>
      <c r="AI30" s="1">
        <v>35</v>
      </c>
      <c r="AJ30" s="1">
        <v>49</v>
      </c>
      <c r="AK30" s="1">
        <v>21</v>
      </c>
      <c r="AL30" s="1">
        <v>28</v>
      </c>
      <c r="AM30" s="21" t="s">
        <v>30</v>
      </c>
      <c r="AN30" s="1">
        <v>130</v>
      </c>
      <c r="AO30" s="1">
        <v>62</v>
      </c>
      <c r="AP30" s="1">
        <v>68</v>
      </c>
      <c r="AQ30" s="1">
        <v>161</v>
      </c>
      <c r="AR30" s="1">
        <v>85</v>
      </c>
      <c r="AS30" s="1">
        <v>76</v>
      </c>
      <c r="AT30" s="1">
        <v>61</v>
      </c>
      <c r="AU30" s="1">
        <v>36</v>
      </c>
      <c r="AV30" s="1">
        <v>25</v>
      </c>
      <c r="AW30" s="1">
        <v>124</v>
      </c>
      <c r="AX30" s="1">
        <v>60</v>
      </c>
      <c r="AY30" s="1">
        <v>64</v>
      </c>
      <c r="AZ30" s="1">
        <v>94</v>
      </c>
      <c r="BA30" s="1">
        <v>46</v>
      </c>
      <c r="BB30" s="1">
        <v>48</v>
      </c>
      <c r="BC30" s="1">
        <v>81</v>
      </c>
      <c r="BD30" s="1">
        <v>40</v>
      </c>
      <c r="BE30" s="1">
        <v>41</v>
      </c>
      <c r="BF30" s="21" t="s">
        <v>30</v>
      </c>
      <c r="BG30" s="1">
        <v>68</v>
      </c>
      <c r="BH30" s="1">
        <v>30</v>
      </c>
      <c r="BI30" s="1">
        <v>38</v>
      </c>
      <c r="BJ30" s="1">
        <v>68</v>
      </c>
      <c r="BK30" s="1">
        <v>31</v>
      </c>
      <c r="BL30" s="1">
        <v>37</v>
      </c>
      <c r="BM30" s="1">
        <v>57</v>
      </c>
      <c r="BN30" s="1">
        <v>24</v>
      </c>
      <c r="BO30" s="1">
        <v>33</v>
      </c>
      <c r="BP30" s="1">
        <v>62</v>
      </c>
      <c r="BQ30" s="1">
        <v>29</v>
      </c>
      <c r="BR30" s="1">
        <v>33</v>
      </c>
      <c r="BS30" s="1">
        <v>138</v>
      </c>
      <c r="BT30" s="1">
        <v>67</v>
      </c>
      <c r="BU30" s="1">
        <v>71</v>
      </c>
      <c r="BV30" s="1">
        <v>6</v>
      </c>
      <c r="BW30" s="1">
        <v>3</v>
      </c>
      <c r="BX30" s="1">
        <v>3</v>
      </c>
    </row>
    <row r="31" spans="1:76" x14ac:dyDescent="0.15">
      <c r="A31" s="21" t="s">
        <v>31</v>
      </c>
      <c r="B31" s="1">
        <v>2535</v>
      </c>
      <c r="C31" s="1">
        <v>1249</v>
      </c>
      <c r="D31" s="1">
        <v>1286</v>
      </c>
      <c r="E31" s="1">
        <v>26</v>
      </c>
      <c r="F31" s="1">
        <v>16</v>
      </c>
      <c r="G31" s="1">
        <v>10</v>
      </c>
      <c r="H31" s="1">
        <v>64</v>
      </c>
      <c r="I31" s="1">
        <v>33</v>
      </c>
      <c r="J31" s="1">
        <v>31</v>
      </c>
      <c r="K31" s="1">
        <v>109</v>
      </c>
      <c r="L31" s="1">
        <v>46</v>
      </c>
      <c r="M31" s="1">
        <v>63</v>
      </c>
      <c r="N31" s="1">
        <v>73</v>
      </c>
      <c r="O31" s="1">
        <v>35</v>
      </c>
      <c r="P31" s="1">
        <v>38</v>
      </c>
      <c r="Q31" s="1">
        <v>131</v>
      </c>
      <c r="R31" s="1">
        <v>58</v>
      </c>
      <c r="S31" s="1">
        <v>73</v>
      </c>
      <c r="T31" s="21" t="s">
        <v>31</v>
      </c>
      <c r="U31" s="1">
        <v>136</v>
      </c>
      <c r="V31" s="1">
        <v>65</v>
      </c>
      <c r="W31" s="1">
        <v>71</v>
      </c>
      <c r="X31" s="1">
        <v>987</v>
      </c>
      <c r="Y31" s="1">
        <v>507</v>
      </c>
      <c r="Z31" s="1">
        <v>480</v>
      </c>
      <c r="AA31" s="1">
        <v>70</v>
      </c>
      <c r="AB31" s="1">
        <v>31</v>
      </c>
      <c r="AC31" s="1">
        <v>39</v>
      </c>
      <c r="AD31" s="1">
        <v>112</v>
      </c>
      <c r="AE31" s="1">
        <v>52</v>
      </c>
      <c r="AF31" s="1">
        <v>60</v>
      </c>
      <c r="AG31" s="1">
        <v>41</v>
      </c>
      <c r="AH31" s="1">
        <v>16</v>
      </c>
      <c r="AI31" s="1">
        <v>25</v>
      </c>
      <c r="AJ31" s="1">
        <v>50</v>
      </c>
      <c r="AK31" s="1">
        <v>27</v>
      </c>
      <c r="AL31" s="1">
        <v>23</v>
      </c>
      <c r="AM31" s="21" t="s">
        <v>31</v>
      </c>
      <c r="AN31" s="1">
        <v>102</v>
      </c>
      <c r="AO31" s="1">
        <v>45</v>
      </c>
      <c r="AP31" s="1">
        <v>57</v>
      </c>
      <c r="AQ31" s="1">
        <v>94</v>
      </c>
      <c r="AR31" s="1">
        <v>46</v>
      </c>
      <c r="AS31" s="1">
        <v>48</v>
      </c>
      <c r="AT31" s="1">
        <v>38</v>
      </c>
      <c r="AU31" s="1">
        <v>18</v>
      </c>
      <c r="AV31" s="1">
        <v>20</v>
      </c>
      <c r="AW31" s="1">
        <v>108</v>
      </c>
      <c r="AX31" s="1">
        <v>42</v>
      </c>
      <c r="AY31" s="1">
        <v>66</v>
      </c>
      <c r="AZ31" s="1">
        <v>49</v>
      </c>
      <c r="BA31" s="1">
        <v>28</v>
      </c>
      <c r="BB31" s="1">
        <v>21</v>
      </c>
      <c r="BC31" s="1">
        <v>78</v>
      </c>
      <c r="BD31" s="1">
        <v>32</v>
      </c>
      <c r="BE31" s="1">
        <v>46</v>
      </c>
      <c r="BF31" s="21" t="s">
        <v>31</v>
      </c>
      <c r="BG31" s="1">
        <v>54</v>
      </c>
      <c r="BH31" s="1">
        <v>28</v>
      </c>
      <c r="BI31" s="1">
        <v>26</v>
      </c>
      <c r="BJ31" s="1">
        <v>41</v>
      </c>
      <c r="BK31" s="1">
        <v>18</v>
      </c>
      <c r="BL31" s="1">
        <v>23</v>
      </c>
      <c r="BM31" s="1">
        <v>31</v>
      </c>
      <c r="BN31" s="1">
        <v>23</v>
      </c>
      <c r="BO31" s="1">
        <v>8</v>
      </c>
      <c r="BP31" s="1">
        <v>45</v>
      </c>
      <c r="BQ31" s="1">
        <v>28</v>
      </c>
      <c r="BR31" s="1">
        <v>17</v>
      </c>
      <c r="BS31" s="1">
        <v>94</v>
      </c>
      <c r="BT31" s="1">
        <v>53</v>
      </c>
      <c r="BU31" s="1">
        <v>41</v>
      </c>
      <c r="BV31" s="1">
        <v>2</v>
      </c>
      <c r="BW31" s="1">
        <v>2</v>
      </c>
      <c r="BX31" s="1">
        <v>0</v>
      </c>
    </row>
    <row r="32" spans="1:76" x14ac:dyDescent="0.15">
      <c r="A32" s="21" t="s">
        <v>32</v>
      </c>
      <c r="B32" s="1">
        <v>1727</v>
      </c>
      <c r="C32" s="1">
        <v>858</v>
      </c>
      <c r="D32" s="1">
        <v>869</v>
      </c>
      <c r="E32" s="1">
        <v>11</v>
      </c>
      <c r="F32" s="1">
        <v>8</v>
      </c>
      <c r="G32" s="1">
        <v>3</v>
      </c>
      <c r="H32" s="1">
        <v>32</v>
      </c>
      <c r="I32" s="1">
        <v>17</v>
      </c>
      <c r="J32" s="1">
        <v>15</v>
      </c>
      <c r="K32" s="1">
        <v>77</v>
      </c>
      <c r="L32" s="1">
        <v>39</v>
      </c>
      <c r="M32" s="1">
        <v>38</v>
      </c>
      <c r="N32" s="1">
        <v>71</v>
      </c>
      <c r="O32" s="1">
        <v>33</v>
      </c>
      <c r="P32" s="1">
        <v>38</v>
      </c>
      <c r="Q32" s="1">
        <v>103</v>
      </c>
      <c r="R32" s="1">
        <v>50</v>
      </c>
      <c r="S32" s="1">
        <v>53</v>
      </c>
      <c r="T32" s="21" t="s">
        <v>32</v>
      </c>
      <c r="U32" s="1">
        <v>66</v>
      </c>
      <c r="V32" s="1">
        <v>36</v>
      </c>
      <c r="W32" s="1">
        <v>30</v>
      </c>
      <c r="X32" s="1">
        <v>617</v>
      </c>
      <c r="Y32" s="1">
        <v>311</v>
      </c>
      <c r="Z32" s="1">
        <v>306</v>
      </c>
      <c r="AA32" s="1">
        <v>40</v>
      </c>
      <c r="AB32" s="1">
        <v>15</v>
      </c>
      <c r="AC32" s="1">
        <v>25</v>
      </c>
      <c r="AD32" s="1">
        <v>64</v>
      </c>
      <c r="AE32" s="1">
        <v>31</v>
      </c>
      <c r="AF32" s="1">
        <v>33</v>
      </c>
      <c r="AG32" s="1">
        <v>25</v>
      </c>
      <c r="AH32" s="1">
        <v>11</v>
      </c>
      <c r="AI32" s="1">
        <v>14</v>
      </c>
      <c r="AJ32" s="1">
        <v>29</v>
      </c>
      <c r="AK32" s="1">
        <v>13</v>
      </c>
      <c r="AL32" s="1">
        <v>16</v>
      </c>
      <c r="AM32" s="21" t="s">
        <v>32</v>
      </c>
      <c r="AN32" s="1">
        <v>82</v>
      </c>
      <c r="AO32" s="1">
        <v>38</v>
      </c>
      <c r="AP32" s="1">
        <v>44</v>
      </c>
      <c r="AQ32" s="1">
        <v>83</v>
      </c>
      <c r="AR32" s="1">
        <v>42</v>
      </c>
      <c r="AS32" s="1">
        <v>41</v>
      </c>
      <c r="AT32" s="1">
        <v>42</v>
      </c>
      <c r="AU32" s="1">
        <v>25</v>
      </c>
      <c r="AV32" s="1">
        <v>17</v>
      </c>
      <c r="AW32" s="1">
        <v>78</v>
      </c>
      <c r="AX32" s="1">
        <v>43</v>
      </c>
      <c r="AY32" s="1">
        <v>35</v>
      </c>
      <c r="AZ32" s="1">
        <v>51</v>
      </c>
      <c r="BA32" s="1">
        <v>29</v>
      </c>
      <c r="BB32" s="1">
        <v>22</v>
      </c>
      <c r="BC32" s="1">
        <v>66</v>
      </c>
      <c r="BD32" s="1">
        <v>25</v>
      </c>
      <c r="BE32" s="1">
        <v>41</v>
      </c>
      <c r="BF32" s="21" t="s">
        <v>32</v>
      </c>
      <c r="BG32" s="1">
        <v>36</v>
      </c>
      <c r="BH32" s="1">
        <v>12</v>
      </c>
      <c r="BI32" s="1">
        <v>24</v>
      </c>
      <c r="BJ32" s="1">
        <v>41</v>
      </c>
      <c r="BK32" s="1">
        <v>18</v>
      </c>
      <c r="BL32" s="1">
        <v>23</v>
      </c>
      <c r="BM32" s="1">
        <v>23</v>
      </c>
      <c r="BN32" s="1">
        <v>12</v>
      </c>
      <c r="BO32" s="1">
        <v>11</v>
      </c>
      <c r="BP32" s="1">
        <v>24</v>
      </c>
      <c r="BQ32" s="1">
        <v>18</v>
      </c>
      <c r="BR32" s="1">
        <v>6</v>
      </c>
      <c r="BS32" s="1">
        <v>66</v>
      </c>
      <c r="BT32" s="1">
        <v>32</v>
      </c>
      <c r="BU32" s="1">
        <v>34</v>
      </c>
      <c r="BV32" s="1">
        <v>0</v>
      </c>
      <c r="BW32" s="1">
        <v>0</v>
      </c>
      <c r="BX32" s="1">
        <v>0</v>
      </c>
    </row>
    <row r="33" spans="1:76" x14ac:dyDescent="0.15">
      <c r="A33" s="21" t="s">
        <v>33</v>
      </c>
      <c r="B33" s="1">
        <v>1037</v>
      </c>
      <c r="C33" s="1">
        <v>505</v>
      </c>
      <c r="D33" s="1">
        <v>532</v>
      </c>
      <c r="E33" s="1">
        <v>0</v>
      </c>
      <c r="F33" s="1">
        <v>0</v>
      </c>
      <c r="G33" s="1">
        <v>0</v>
      </c>
      <c r="H33" s="1">
        <v>27</v>
      </c>
      <c r="I33" s="1">
        <v>12</v>
      </c>
      <c r="J33" s="1">
        <v>15</v>
      </c>
      <c r="K33" s="1">
        <v>53</v>
      </c>
      <c r="L33" s="1">
        <v>31</v>
      </c>
      <c r="M33" s="1">
        <v>22</v>
      </c>
      <c r="N33" s="1">
        <v>36</v>
      </c>
      <c r="O33" s="1">
        <v>14</v>
      </c>
      <c r="P33" s="1">
        <v>22</v>
      </c>
      <c r="Q33" s="1">
        <v>67</v>
      </c>
      <c r="R33" s="1">
        <v>25</v>
      </c>
      <c r="S33" s="1">
        <v>42</v>
      </c>
      <c r="T33" s="21" t="s">
        <v>33</v>
      </c>
      <c r="U33" s="1">
        <v>44</v>
      </c>
      <c r="V33" s="1">
        <v>24</v>
      </c>
      <c r="W33" s="1">
        <v>20</v>
      </c>
      <c r="X33" s="1">
        <v>361</v>
      </c>
      <c r="Y33" s="1">
        <v>191</v>
      </c>
      <c r="Z33" s="1">
        <v>170</v>
      </c>
      <c r="AA33" s="1">
        <v>37</v>
      </c>
      <c r="AB33" s="1">
        <v>19</v>
      </c>
      <c r="AC33" s="1">
        <v>18</v>
      </c>
      <c r="AD33" s="1">
        <v>50</v>
      </c>
      <c r="AE33" s="1">
        <v>27</v>
      </c>
      <c r="AF33" s="1">
        <v>23</v>
      </c>
      <c r="AG33" s="1">
        <v>17</v>
      </c>
      <c r="AH33" s="1">
        <v>7</v>
      </c>
      <c r="AI33" s="1">
        <v>10</v>
      </c>
      <c r="AJ33" s="1">
        <v>12</v>
      </c>
      <c r="AK33" s="1">
        <v>3</v>
      </c>
      <c r="AL33" s="1">
        <v>9</v>
      </c>
      <c r="AM33" s="21" t="s">
        <v>33</v>
      </c>
      <c r="AN33" s="1">
        <v>42</v>
      </c>
      <c r="AO33" s="1">
        <v>18</v>
      </c>
      <c r="AP33" s="1">
        <v>24</v>
      </c>
      <c r="AQ33" s="1">
        <v>46</v>
      </c>
      <c r="AR33" s="1">
        <v>19</v>
      </c>
      <c r="AS33" s="1">
        <v>27</v>
      </c>
      <c r="AT33" s="1">
        <v>24</v>
      </c>
      <c r="AU33" s="1">
        <v>15</v>
      </c>
      <c r="AV33" s="1">
        <v>9</v>
      </c>
      <c r="AW33" s="1">
        <v>31</v>
      </c>
      <c r="AX33" s="1">
        <v>15</v>
      </c>
      <c r="AY33" s="1">
        <v>16</v>
      </c>
      <c r="AZ33" s="1">
        <v>42</v>
      </c>
      <c r="BA33" s="1">
        <v>27</v>
      </c>
      <c r="BB33" s="1">
        <v>15</v>
      </c>
      <c r="BC33" s="1">
        <v>34</v>
      </c>
      <c r="BD33" s="1">
        <v>13</v>
      </c>
      <c r="BE33" s="1">
        <v>21</v>
      </c>
      <c r="BF33" s="21" t="s">
        <v>33</v>
      </c>
      <c r="BG33" s="1">
        <v>27</v>
      </c>
      <c r="BH33" s="1">
        <v>9</v>
      </c>
      <c r="BI33" s="1">
        <v>18</v>
      </c>
      <c r="BJ33" s="1">
        <v>22</v>
      </c>
      <c r="BK33" s="1">
        <v>6</v>
      </c>
      <c r="BL33" s="1">
        <v>16</v>
      </c>
      <c r="BM33" s="1">
        <v>7</v>
      </c>
      <c r="BN33" s="1">
        <v>4</v>
      </c>
      <c r="BO33" s="1">
        <v>3</v>
      </c>
      <c r="BP33" s="1">
        <v>22</v>
      </c>
      <c r="BQ33" s="1">
        <v>7</v>
      </c>
      <c r="BR33" s="1">
        <v>15</v>
      </c>
      <c r="BS33" s="1">
        <v>36</v>
      </c>
      <c r="BT33" s="1">
        <v>19</v>
      </c>
      <c r="BU33" s="1">
        <v>17</v>
      </c>
      <c r="BV33" s="1">
        <v>0</v>
      </c>
      <c r="BW33" s="1">
        <v>0</v>
      </c>
      <c r="BX33" s="1">
        <v>0</v>
      </c>
    </row>
    <row r="34" spans="1:76" x14ac:dyDescent="0.15">
      <c r="A34" s="21" t="s">
        <v>34</v>
      </c>
      <c r="B34" s="1">
        <v>571</v>
      </c>
      <c r="C34" s="1">
        <v>271</v>
      </c>
      <c r="D34" s="1">
        <v>300</v>
      </c>
      <c r="E34" s="1">
        <v>1</v>
      </c>
      <c r="F34" s="1">
        <v>0</v>
      </c>
      <c r="G34" s="1">
        <v>1</v>
      </c>
      <c r="H34" s="1">
        <v>12</v>
      </c>
      <c r="I34" s="1">
        <v>6</v>
      </c>
      <c r="J34" s="1">
        <v>6</v>
      </c>
      <c r="K34" s="1">
        <v>26</v>
      </c>
      <c r="L34" s="1">
        <v>13</v>
      </c>
      <c r="M34" s="1">
        <v>13</v>
      </c>
      <c r="N34" s="1">
        <v>22</v>
      </c>
      <c r="O34" s="1">
        <v>8</v>
      </c>
      <c r="P34" s="1">
        <v>14</v>
      </c>
      <c r="Q34" s="1">
        <v>42</v>
      </c>
      <c r="R34" s="1">
        <v>22</v>
      </c>
      <c r="S34" s="1">
        <v>20</v>
      </c>
      <c r="T34" s="21" t="s">
        <v>34</v>
      </c>
      <c r="U34" s="1">
        <v>31</v>
      </c>
      <c r="V34" s="1">
        <v>12</v>
      </c>
      <c r="W34" s="1">
        <v>19</v>
      </c>
      <c r="X34" s="1">
        <v>155</v>
      </c>
      <c r="Y34" s="1">
        <v>78</v>
      </c>
      <c r="Z34" s="1">
        <v>77</v>
      </c>
      <c r="AA34" s="1">
        <v>21</v>
      </c>
      <c r="AB34" s="1">
        <v>12</v>
      </c>
      <c r="AC34" s="1">
        <v>9</v>
      </c>
      <c r="AD34" s="1">
        <v>21</v>
      </c>
      <c r="AE34" s="1">
        <v>13</v>
      </c>
      <c r="AF34" s="1">
        <v>8</v>
      </c>
      <c r="AG34" s="1">
        <v>14</v>
      </c>
      <c r="AH34" s="1">
        <v>4</v>
      </c>
      <c r="AI34" s="1">
        <v>10</v>
      </c>
      <c r="AJ34" s="1">
        <v>11</v>
      </c>
      <c r="AK34" s="1">
        <v>5</v>
      </c>
      <c r="AL34" s="1">
        <v>6</v>
      </c>
      <c r="AM34" s="21" t="s">
        <v>34</v>
      </c>
      <c r="AN34" s="1">
        <v>20</v>
      </c>
      <c r="AO34" s="1">
        <v>9</v>
      </c>
      <c r="AP34" s="1">
        <v>11</v>
      </c>
      <c r="AQ34" s="1">
        <v>36</v>
      </c>
      <c r="AR34" s="1">
        <v>15</v>
      </c>
      <c r="AS34" s="1">
        <v>21</v>
      </c>
      <c r="AT34" s="1">
        <v>13</v>
      </c>
      <c r="AU34" s="1">
        <v>6</v>
      </c>
      <c r="AV34" s="1">
        <v>7</v>
      </c>
      <c r="AW34" s="1">
        <v>23</v>
      </c>
      <c r="AX34" s="1">
        <v>9</v>
      </c>
      <c r="AY34" s="1">
        <v>14</v>
      </c>
      <c r="AZ34" s="1">
        <v>34</v>
      </c>
      <c r="BA34" s="1">
        <v>14</v>
      </c>
      <c r="BB34" s="1">
        <v>20</v>
      </c>
      <c r="BC34" s="1">
        <v>24</v>
      </c>
      <c r="BD34" s="1">
        <v>12</v>
      </c>
      <c r="BE34" s="1">
        <v>12</v>
      </c>
      <c r="BF34" s="21" t="s">
        <v>34</v>
      </c>
      <c r="BG34" s="1">
        <v>11</v>
      </c>
      <c r="BH34" s="1">
        <v>4</v>
      </c>
      <c r="BI34" s="1">
        <v>7</v>
      </c>
      <c r="BJ34" s="1">
        <v>17</v>
      </c>
      <c r="BK34" s="1">
        <v>7</v>
      </c>
      <c r="BL34" s="1">
        <v>10</v>
      </c>
      <c r="BM34" s="1">
        <v>6</v>
      </c>
      <c r="BN34" s="1">
        <v>4</v>
      </c>
      <c r="BO34" s="1">
        <v>2</v>
      </c>
      <c r="BP34" s="1">
        <v>15</v>
      </c>
      <c r="BQ34" s="1">
        <v>8</v>
      </c>
      <c r="BR34" s="1">
        <v>7</v>
      </c>
      <c r="BS34" s="1">
        <v>16</v>
      </c>
      <c r="BT34" s="1">
        <v>10</v>
      </c>
      <c r="BU34" s="1">
        <v>6</v>
      </c>
      <c r="BV34" s="1">
        <v>0</v>
      </c>
      <c r="BW34" s="1">
        <v>0</v>
      </c>
      <c r="BX34" s="1">
        <v>0</v>
      </c>
    </row>
    <row r="35" spans="1:76" x14ac:dyDescent="0.15">
      <c r="A35" s="21" t="s">
        <v>35</v>
      </c>
      <c r="B35" s="1">
        <v>264</v>
      </c>
      <c r="C35" s="1">
        <v>138</v>
      </c>
      <c r="D35" s="1">
        <v>126</v>
      </c>
      <c r="E35" s="1">
        <v>0</v>
      </c>
      <c r="F35" s="1">
        <v>0</v>
      </c>
      <c r="G35" s="1">
        <v>0</v>
      </c>
      <c r="H35" s="1">
        <v>4</v>
      </c>
      <c r="I35" s="1">
        <v>3</v>
      </c>
      <c r="J35" s="1">
        <v>1</v>
      </c>
      <c r="K35" s="1">
        <v>9</v>
      </c>
      <c r="L35" s="1">
        <v>3</v>
      </c>
      <c r="M35" s="1">
        <v>6</v>
      </c>
      <c r="N35" s="1">
        <v>13</v>
      </c>
      <c r="O35" s="1">
        <v>7</v>
      </c>
      <c r="P35" s="1">
        <v>6</v>
      </c>
      <c r="Q35" s="1">
        <v>10</v>
      </c>
      <c r="R35" s="1">
        <v>6</v>
      </c>
      <c r="S35" s="1">
        <v>4</v>
      </c>
      <c r="T35" s="21" t="s">
        <v>35</v>
      </c>
      <c r="U35" s="1">
        <v>6</v>
      </c>
      <c r="V35" s="1">
        <v>2</v>
      </c>
      <c r="W35" s="1">
        <v>4</v>
      </c>
      <c r="X35" s="1">
        <v>85</v>
      </c>
      <c r="Y35" s="1">
        <v>45</v>
      </c>
      <c r="Z35" s="1">
        <v>40</v>
      </c>
      <c r="AA35" s="1">
        <v>10</v>
      </c>
      <c r="AB35" s="1">
        <v>2</v>
      </c>
      <c r="AC35" s="1">
        <v>8</v>
      </c>
      <c r="AD35" s="1">
        <v>15</v>
      </c>
      <c r="AE35" s="1">
        <v>7</v>
      </c>
      <c r="AF35" s="1">
        <v>8</v>
      </c>
      <c r="AG35" s="1">
        <v>4</v>
      </c>
      <c r="AH35" s="1">
        <v>2</v>
      </c>
      <c r="AI35" s="1">
        <v>2</v>
      </c>
      <c r="AJ35" s="1">
        <v>2</v>
      </c>
      <c r="AK35" s="1">
        <v>2</v>
      </c>
      <c r="AL35" s="1">
        <v>0</v>
      </c>
      <c r="AM35" s="21" t="s">
        <v>35</v>
      </c>
      <c r="AN35" s="1">
        <v>12</v>
      </c>
      <c r="AO35" s="1">
        <v>7</v>
      </c>
      <c r="AP35" s="1">
        <v>5</v>
      </c>
      <c r="AQ35" s="1">
        <v>15</v>
      </c>
      <c r="AR35" s="1">
        <v>7</v>
      </c>
      <c r="AS35" s="1">
        <v>8</v>
      </c>
      <c r="AT35" s="1">
        <v>5</v>
      </c>
      <c r="AU35" s="1">
        <v>3</v>
      </c>
      <c r="AV35" s="1">
        <v>2</v>
      </c>
      <c r="AW35" s="1">
        <v>16</v>
      </c>
      <c r="AX35" s="1">
        <v>7</v>
      </c>
      <c r="AY35" s="1">
        <v>9</v>
      </c>
      <c r="AZ35" s="1">
        <v>15</v>
      </c>
      <c r="BA35" s="1">
        <v>10</v>
      </c>
      <c r="BB35" s="1">
        <v>5</v>
      </c>
      <c r="BC35" s="1">
        <v>11</v>
      </c>
      <c r="BD35" s="1">
        <v>5</v>
      </c>
      <c r="BE35" s="1">
        <v>6</v>
      </c>
      <c r="BF35" s="21" t="s">
        <v>35</v>
      </c>
      <c r="BG35" s="1">
        <v>4</v>
      </c>
      <c r="BH35" s="1">
        <v>1</v>
      </c>
      <c r="BI35" s="1">
        <v>3</v>
      </c>
      <c r="BJ35" s="1">
        <v>11</v>
      </c>
      <c r="BK35" s="1">
        <v>9</v>
      </c>
      <c r="BL35" s="1">
        <v>2</v>
      </c>
      <c r="BM35" s="1">
        <v>4</v>
      </c>
      <c r="BN35" s="1">
        <v>3</v>
      </c>
      <c r="BO35" s="1">
        <v>1</v>
      </c>
      <c r="BP35" s="1">
        <v>5</v>
      </c>
      <c r="BQ35" s="1">
        <v>3</v>
      </c>
      <c r="BR35" s="1">
        <v>2</v>
      </c>
      <c r="BS35" s="1">
        <v>8</v>
      </c>
      <c r="BT35" s="1">
        <v>4</v>
      </c>
      <c r="BU35" s="1">
        <v>4</v>
      </c>
      <c r="BV35" s="1">
        <v>0</v>
      </c>
      <c r="BW35" s="1">
        <v>0</v>
      </c>
      <c r="BX35" s="1">
        <v>0</v>
      </c>
    </row>
    <row r="36" spans="1:76" x14ac:dyDescent="0.15">
      <c r="A36" s="21" t="s">
        <v>36</v>
      </c>
      <c r="B36" s="1">
        <v>139</v>
      </c>
      <c r="C36" s="1">
        <v>62</v>
      </c>
      <c r="D36" s="1">
        <v>77</v>
      </c>
      <c r="E36" s="1">
        <v>0</v>
      </c>
      <c r="F36" s="1">
        <v>0</v>
      </c>
      <c r="G36" s="1">
        <v>0</v>
      </c>
      <c r="H36" s="1">
        <v>1</v>
      </c>
      <c r="I36" s="1">
        <v>1</v>
      </c>
      <c r="J36" s="1">
        <v>0</v>
      </c>
      <c r="K36" s="1">
        <v>11</v>
      </c>
      <c r="L36" s="1">
        <v>5</v>
      </c>
      <c r="M36" s="1">
        <v>6</v>
      </c>
      <c r="N36" s="1">
        <v>7</v>
      </c>
      <c r="O36" s="1">
        <v>4</v>
      </c>
      <c r="P36" s="1">
        <v>3</v>
      </c>
      <c r="Q36" s="1">
        <v>9</v>
      </c>
      <c r="R36" s="1">
        <v>8</v>
      </c>
      <c r="S36" s="1">
        <v>1</v>
      </c>
      <c r="T36" s="21" t="s">
        <v>36</v>
      </c>
      <c r="U36" s="1">
        <v>7</v>
      </c>
      <c r="V36" s="1">
        <v>2</v>
      </c>
      <c r="W36" s="1">
        <v>5</v>
      </c>
      <c r="X36" s="1">
        <v>46</v>
      </c>
      <c r="Y36" s="1">
        <v>18</v>
      </c>
      <c r="Z36" s="1">
        <v>28</v>
      </c>
      <c r="AA36" s="1">
        <v>6</v>
      </c>
      <c r="AB36" s="1">
        <v>3</v>
      </c>
      <c r="AC36" s="1">
        <v>3</v>
      </c>
      <c r="AD36" s="1">
        <v>6</v>
      </c>
      <c r="AE36" s="1">
        <v>1</v>
      </c>
      <c r="AF36" s="1">
        <v>5</v>
      </c>
      <c r="AG36" s="1">
        <v>4</v>
      </c>
      <c r="AH36" s="1">
        <v>4</v>
      </c>
      <c r="AI36" s="1">
        <v>0</v>
      </c>
      <c r="AJ36" s="1">
        <v>1</v>
      </c>
      <c r="AK36" s="1">
        <v>0</v>
      </c>
      <c r="AL36" s="1">
        <v>1</v>
      </c>
      <c r="AM36" s="21" t="s">
        <v>36</v>
      </c>
      <c r="AN36" s="1">
        <v>6</v>
      </c>
      <c r="AO36" s="1">
        <v>2</v>
      </c>
      <c r="AP36" s="1">
        <v>4</v>
      </c>
      <c r="AQ36" s="1">
        <v>5</v>
      </c>
      <c r="AR36" s="1">
        <v>1</v>
      </c>
      <c r="AS36" s="1">
        <v>4</v>
      </c>
      <c r="AT36" s="1">
        <v>4</v>
      </c>
      <c r="AU36" s="1">
        <v>4</v>
      </c>
      <c r="AV36" s="1">
        <v>0</v>
      </c>
      <c r="AW36" s="1">
        <v>7</v>
      </c>
      <c r="AX36" s="1">
        <v>3</v>
      </c>
      <c r="AY36" s="1">
        <v>4</v>
      </c>
      <c r="AZ36" s="1">
        <v>5</v>
      </c>
      <c r="BA36" s="1">
        <v>1</v>
      </c>
      <c r="BB36" s="1">
        <v>4</v>
      </c>
      <c r="BC36" s="1">
        <v>2</v>
      </c>
      <c r="BD36" s="1">
        <v>0</v>
      </c>
      <c r="BE36" s="1">
        <v>2</v>
      </c>
      <c r="BF36" s="21" t="s">
        <v>36</v>
      </c>
      <c r="BG36" s="1">
        <v>5</v>
      </c>
      <c r="BH36" s="1">
        <v>3</v>
      </c>
      <c r="BI36" s="1">
        <v>2</v>
      </c>
      <c r="BJ36" s="1">
        <v>4</v>
      </c>
      <c r="BK36" s="1">
        <v>0</v>
      </c>
      <c r="BL36" s="1">
        <v>4</v>
      </c>
      <c r="BM36" s="1">
        <v>0</v>
      </c>
      <c r="BN36" s="1">
        <v>0</v>
      </c>
      <c r="BO36" s="1">
        <v>0</v>
      </c>
      <c r="BP36" s="1">
        <v>1</v>
      </c>
      <c r="BQ36" s="1">
        <v>1</v>
      </c>
      <c r="BR36" s="1">
        <v>0</v>
      </c>
      <c r="BS36" s="1">
        <v>2</v>
      </c>
      <c r="BT36" s="1">
        <v>1</v>
      </c>
      <c r="BU36" s="1">
        <v>1</v>
      </c>
      <c r="BV36" s="1">
        <v>0</v>
      </c>
      <c r="BW36" s="1">
        <v>0</v>
      </c>
      <c r="BX36" s="1">
        <v>0</v>
      </c>
    </row>
    <row r="37" spans="1:76" x14ac:dyDescent="0.15">
      <c r="A37" s="21" t="s">
        <v>37</v>
      </c>
      <c r="B37" s="1">
        <v>67</v>
      </c>
      <c r="C37" s="1">
        <v>33</v>
      </c>
      <c r="D37" s="1">
        <v>34</v>
      </c>
      <c r="E37" s="1">
        <v>1</v>
      </c>
      <c r="F37" s="1">
        <v>0</v>
      </c>
      <c r="G37" s="1">
        <v>1</v>
      </c>
      <c r="H37" s="1">
        <v>1</v>
      </c>
      <c r="I37" s="1">
        <v>0</v>
      </c>
      <c r="J37" s="1">
        <v>1</v>
      </c>
      <c r="K37" s="1">
        <v>2</v>
      </c>
      <c r="L37" s="1">
        <v>2</v>
      </c>
      <c r="M37" s="1">
        <v>0</v>
      </c>
      <c r="N37" s="1">
        <v>2</v>
      </c>
      <c r="O37" s="1">
        <v>1</v>
      </c>
      <c r="P37" s="1">
        <v>1</v>
      </c>
      <c r="Q37" s="1">
        <v>7</v>
      </c>
      <c r="R37" s="1">
        <v>3</v>
      </c>
      <c r="S37" s="1">
        <v>4</v>
      </c>
      <c r="T37" s="21" t="s">
        <v>37</v>
      </c>
      <c r="U37" s="1">
        <v>3</v>
      </c>
      <c r="V37" s="1">
        <v>2</v>
      </c>
      <c r="W37" s="1">
        <v>1</v>
      </c>
      <c r="X37" s="1">
        <v>25</v>
      </c>
      <c r="Y37" s="1">
        <v>12</v>
      </c>
      <c r="Z37" s="1">
        <v>13</v>
      </c>
      <c r="AA37" s="1">
        <v>2</v>
      </c>
      <c r="AB37" s="1">
        <v>0</v>
      </c>
      <c r="AC37" s="1">
        <v>2</v>
      </c>
      <c r="AD37" s="1">
        <v>2</v>
      </c>
      <c r="AE37" s="1">
        <v>2</v>
      </c>
      <c r="AF37" s="1">
        <v>0</v>
      </c>
      <c r="AG37" s="1">
        <v>2</v>
      </c>
      <c r="AH37" s="1">
        <v>0</v>
      </c>
      <c r="AI37" s="1">
        <v>2</v>
      </c>
      <c r="AJ37" s="1">
        <v>0</v>
      </c>
      <c r="AK37" s="1">
        <v>0</v>
      </c>
      <c r="AL37" s="1">
        <v>0</v>
      </c>
      <c r="AM37" s="21" t="s">
        <v>37</v>
      </c>
      <c r="AN37" s="1">
        <v>4</v>
      </c>
      <c r="AO37" s="1">
        <v>2</v>
      </c>
      <c r="AP37" s="1">
        <v>2</v>
      </c>
      <c r="AQ37" s="1">
        <v>4</v>
      </c>
      <c r="AR37" s="1">
        <v>3</v>
      </c>
      <c r="AS37" s="1">
        <v>1</v>
      </c>
      <c r="AT37" s="1">
        <v>0</v>
      </c>
      <c r="AU37" s="1">
        <v>0</v>
      </c>
      <c r="AV37" s="1">
        <v>0</v>
      </c>
      <c r="AW37" s="1">
        <v>4</v>
      </c>
      <c r="AX37" s="1">
        <v>2</v>
      </c>
      <c r="AY37" s="1">
        <v>2</v>
      </c>
      <c r="AZ37" s="1">
        <v>0</v>
      </c>
      <c r="BA37" s="1">
        <v>0</v>
      </c>
      <c r="BB37" s="1">
        <v>0</v>
      </c>
      <c r="BC37" s="1">
        <v>1</v>
      </c>
      <c r="BD37" s="1">
        <v>0</v>
      </c>
      <c r="BE37" s="1">
        <v>1</v>
      </c>
      <c r="BF37" s="21" t="s">
        <v>37</v>
      </c>
      <c r="BG37" s="1">
        <v>1</v>
      </c>
      <c r="BH37" s="1">
        <v>1</v>
      </c>
      <c r="BI37" s="1">
        <v>0</v>
      </c>
      <c r="BJ37" s="1">
        <v>1</v>
      </c>
      <c r="BK37" s="1">
        <v>0</v>
      </c>
      <c r="BL37" s="1">
        <v>1</v>
      </c>
      <c r="BM37" s="1">
        <v>2</v>
      </c>
      <c r="BN37" s="1">
        <v>1</v>
      </c>
      <c r="BO37" s="1">
        <v>1</v>
      </c>
      <c r="BP37" s="1">
        <v>0</v>
      </c>
      <c r="BQ37" s="1">
        <v>0</v>
      </c>
      <c r="BR37" s="1">
        <v>0</v>
      </c>
      <c r="BS37" s="1">
        <v>3</v>
      </c>
      <c r="BT37" s="1">
        <v>2</v>
      </c>
      <c r="BU37" s="1">
        <v>1</v>
      </c>
      <c r="BV37" s="1">
        <v>0</v>
      </c>
      <c r="BW37" s="1">
        <v>0</v>
      </c>
      <c r="BX37" s="1">
        <v>0</v>
      </c>
    </row>
    <row r="38" spans="1:76" x14ac:dyDescent="0.15">
      <c r="A38" s="21" t="s">
        <v>38</v>
      </c>
      <c r="B38" s="1">
        <v>34</v>
      </c>
      <c r="C38" s="1">
        <v>13</v>
      </c>
      <c r="D38" s="1">
        <v>21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1</v>
      </c>
      <c r="O38" s="1">
        <v>0</v>
      </c>
      <c r="P38" s="1">
        <v>1</v>
      </c>
      <c r="Q38" s="1">
        <v>0</v>
      </c>
      <c r="R38" s="1">
        <v>0</v>
      </c>
      <c r="S38" s="1">
        <v>0</v>
      </c>
      <c r="T38" s="21" t="s">
        <v>38</v>
      </c>
      <c r="U38" s="1">
        <v>0</v>
      </c>
      <c r="V38" s="1">
        <v>0</v>
      </c>
      <c r="W38" s="1">
        <v>0</v>
      </c>
      <c r="X38" s="1">
        <v>18</v>
      </c>
      <c r="Y38" s="1">
        <v>7</v>
      </c>
      <c r="Z38" s="1">
        <v>11</v>
      </c>
      <c r="AA38" s="1">
        <v>0</v>
      </c>
      <c r="AB38" s="1">
        <v>0</v>
      </c>
      <c r="AC38" s="1">
        <v>0</v>
      </c>
      <c r="AD38" s="1">
        <v>1</v>
      </c>
      <c r="AE38" s="1">
        <v>1</v>
      </c>
      <c r="AF38" s="1">
        <v>0</v>
      </c>
      <c r="AG38" s="1">
        <v>1</v>
      </c>
      <c r="AH38" s="1">
        <v>0</v>
      </c>
      <c r="AI38" s="1">
        <v>1</v>
      </c>
      <c r="AJ38" s="1">
        <v>1</v>
      </c>
      <c r="AK38" s="1">
        <v>1</v>
      </c>
      <c r="AL38" s="1">
        <v>0</v>
      </c>
      <c r="AM38" s="21" t="s">
        <v>38</v>
      </c>
      <c r="AN38" s="1">
        <v>1</v>
      </c>
      <c r="AO38" s="1">
        <v>0</v>
      </c>
      <c r="AP38" s="1">
        <v>1</v>
      </c>
      <c r="AQ38" s="1">
        <v>2</v>
      </c>
      <c r="AR38" s="1">
        <v>1</v>
      </c>
      <c r="AS38" s="1">
        <v>1</v>
      </c>
      <c r="AT38" s="1">
        <v>1</v>
      </c>
      <c r="AU38" s="1">
        <v>0</v>
      </c>
      <c r="AV38" s="1">
        <v>1</v>
      </c>
      <c r="AW38" s="1">
        <v>4</v>
      </c>
      <c r="AX38" s="1">
        <v>2</v>
      </c>
      <c r="AY38" s="1">
        <v>2</v>
      </c>
      <c r="AZ38" s="1">
        <v>1</v>
      </c>
      <c r="BA38" s="1">
        <v>1</v>
      </c>
      <c r="BB38" s="1">
        <v>0</v>
      </c>
      <c r="BC38" s="1">
        <v>0</v>
      </c>
      <c r="BD38" s="1">
        <v>0</v>
      </c>
      <c r="BE38" s="1">
        <v>0</v>
      </c>
      <c r="BF38" s="21" t="s">
        <v>38</v>
      </c>
      <c r="BG38" s="1">
        <v>0</v>
      </c>
      <c r="BH38" s="1">
        <v>0</v>
      </c>
      <c r="BI38" s="1">
        <v>0</v>
      </c>
      <c r="BJ38" s="1">
        <v>1</v>
      </c>
      <c r="BK38" s="1">
        <v>0</v>
      </c>
      <c r="BL38" s="1">
        <v>1</v>
      </c>
      <c r="BM38" s="1">
        <v>2</v>
      </c>
      <c r="BN38" s="1">
        <v>0</v>
      </c>
      <c r="BO38" s="1">
        <v>2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</row>
    <row r="39" spans="1:76" x14ac:dyDescent="0.15">
      <c r="A39" s="21" t="s">
        <v>39</v>
      </c>
      <c r="B39" s="1">
        <v>40</v>
      </c>
      <c r="C39" s="1">
        <v>16</v>
      </c>
      <c r="D39" s="1">
        <v>24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3</v>
      </c>
      <c r="O39" s="1">
        <v>1</v>
      </c>
      <c r="P39" s="1">
        <v>2</v>
      </c>
      <c r="Q39" s="1">
        <v>1</v>
      </c>
      <c r="R39" s="1">
        <v>1</v>
      </c>
      <c r="S39" s="1">
        <v>0</v>
      </c>
      <c r="T39" s="21" t="s">
        <v>39</v>
      </c>
      <c r="U39" s="1">
        <v>0</v>
      </c>
      <c r="V39" s="1">
        <v>0</v>
      </c>
      <c r="W39" s="1">
        <v>0</v>
      </c>
      <c r="X39" s="1">
        <v>18</v>
      </c>
      <c r="Y39" s="1">
        <v>4</v>
      </c>
      <c r="Z39" s="1">
        <v>14</v>
      </c>
      <c r="AA39" s="1">
        <v>1</v>
      </c>
      <c r="AB39" s="1">
        <v>0</v>
      </c>
      <c r="AC39" s="1">
        <v>1</v>
      </c>
      <c r="AD39" s="1">
        <v>5</v>
      </c>
      <c r="AE39" s="1">
        <v>4</v>
      </c>
      <c r="AF39" s="1">
        <v>1</v>
      </c>
      <c r="AG39" s="1">
        <v>1</v>
      </c>
      <c r="AH39" s="1">
        <v>1</v>
      </c>
      <c r="AI39" s="1">
        <v>0</v>
      </c>
      <c r="AJ39" s="1">
        <v>0</v>
      </c>
      <c r="AK39" s="1">
        <v>0</v>
      </c>
      <c r="AL39" s="1">
        <v>0</v>
      </c>
      <c r="AM39" s="21" t="s">
        <v>39</v>
      </c>
      <c r="AN39" s="1">
        <v>3</v>
      </c>
      <c r="AO39" s="1">
        <v>1</v>
      </c>
      <c r="AP39" s="1">
        <v>2</v>
      </c>
      <c r="AQ39" s="1">
        <v>2</v>
      </c>
      <c r="AR39" s="1">
        <v>1</v>
      </c>
      <c r="AS39" s="1">
        <v>1</v>
      </c>
      <c r="AT39" s="1">
        <v>0</v>
      </c>
      <c r="AU39" s="1">
        <v>0</v>
      </c>
      <c r="AV39" s="1">
        <v>0</v>
      </c>
      <c r="AW39" s="1">
        <v>1</v>
      </c>
      <c r="AX39" s="1">
        <v>1</v>
      </c>
      <c r="AY39" s="1">
        <v>0</v>
      </c>
      <c r="AZ39" s="1">
        <v>3</v>
      </c>
      <c r="BA39" s="1">
        <v>1</v>
      </c>
      <c r="BB39" s="1">
        <v>2</v>
      </c>
      <c r="BC39" s="1">
        <v>1</v>
      </c>
      <c r="BD39" s="1">
        <v>1</v>
      </c>
      <c r="BE39" s="1">
        <v>0</v>
      </c>
      <c r="BF39" s="21" t="s">
        <v>39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1</v>
      </c>
      <c r="BN39" s="1">
        <v>0</v>
      </c>
      <c r="BO39" s="1">
        <v>1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</row>
    <row r="40" spans="1:76" x14ac:dyDescent="0.15">
      <c r="A40" s="21" t="s">
        <v>40</v>
      </c>
      <c r="B40" s="9">
        <v>14.7</v>
      </c>
      <c r="C40" s="9">
        <v>14.4</v>
      </c>
      <c r="D40" s="9">
        <v>15.1</v>
      </c>
      <c r="E40" s="9">
        <v>15.6</v>
      </c>
      <c r="F40" s="9">
        <v>16.100000000000001</v>
      </c>
      <c r="G40" s="9">
        <v>15</v>
      </c>
      <c r="H40" s="9">
        <v>12</v>
      </c>
      <c r="I40" s="9">
        <v>11.7</v>
      </c>
      <c r="J40" s="9">
        <v>12.2</v>
      </c>
      <c r="K40" s="9">
        <v>11.9</v>
      </c>
      <c r="L40" s="9">
        <v>11.6</v>
      </c>
      <c r="M40" s="9">
        <v>12.4</v>
      </c>
      <c r="N40" s="9">
        <v>12.9</v>
      </c>
      <c r="O40" s="9">
        <v>12.8</v>
      </c>
      <c r="P40" s="9">
        <v>13</v>
      </c>
      <c r="Q40" s="9">
        <v>13.5</v>
      </c>
      <c r="R40" s="9">
        <v>13</v>
      </c>
      <c r="S40" s="9">
        <v>14</v>
      </c>
      <c r="T40" s="21" t="s">
        <v>40</v>
      </c>
      <c r="U40" s="9">
        <v>14.1</v>
      </c>
      <c r="V40" s="9">
        <v>13.5</v>
      </c>
      <c r="W40" s="9">
        <v>14.7</v>
      </c>
      <c r="X40" s="9">
        <v>16</v>
      </c>
      <c r="Y40" s="9">
        <v>15.5</v>
      </c>
      <c r="Z40" s="9">
        <v>16.5</v>
      </c>
      <c r="AA40" s="9">
        <v>14.9</v>
      </c>
      <c r="AB40" s="9">
        <v>14.7</v>
      </c>
      <c r="AC40" s="9">
        <v>15.1</v>
      </c>
      <c r="AD40" s="9">
        <v>14.6</v>
      </c>
      <c r="AE40" s="9">
        <v>14.7</v>
      </c>
      <c r="AF40" s="9">
        <v>14.5</v>
      </c>
      <c r="AG40" s="9">
        <v>14.3</v>
      </c>
      <c r="AH40" s="9">
        <v>13.4</v>
      </c>
      <c r="AI40" s="9">
        <v>14.9</v>
      </c>
      <c r="AJ40" s="9">
        <v>14.7</v>
      </c>
      <c r="AK40" s="9">
        <v>13.8</v>
      </c>
      <c r="AL40" s="9">
        <v>15.7</v>
      </c>
      <c r="AM40" s="21" t="s">
        <v>40</v>
      </c>
      <c r="AN40" s="9">
        <v>14.1</v>
      </c>
      <c r="AO40" s="9">
        <v>13.7</v>
      </c>
      <c r="AP40" s="9">
        <v>14.6</v>
      </c>
      <c r="AQ40" s="9">
        <v>14</v>
      </c>
      <c r="AR40" s="9">
        <v>13.3</v>
      </c>
      <c r="AS40" s="9">
        <v>14.8</v>
      </c>
      <c r="AT40" s="9">
        <v>14.9</v>
      </c>
      <c r="AU40" s="9">
        <v>15</v>
      </c>
      <c r="AV40" s="9">
        <v>14.9</v>
      </c>
      <c r="AW40" s="9">
        <v>15.9</v>
      </c>
      <c r="AX40" s="9">
        <v>15.9</v>
      </c>
      <c r="AY40" s="9">
        <v>15.9</v>
      </c>
      <c r="AZ40" s="9">
        <v>13.9</v>
      </c>
      <c r="BA40" s="9">
        <v>13.5</v>
      </c>
      <c r="BB40" s="9">
        <v>14.3</v>
      </c>
      <c r="BC40" s="9">
        <v>16.7</v>
      </c>
      <c r="BD40" s="9">
        <v>15.9</v>
      </c>
      <c r="BE40" s="9">
        <v>18.2</v>
      </c>
      <c r="BF40" s="21" t="s">
        <v>40</v>
      </c>
      <c r="BG40" s="9">
        <v>17.3</v>
      </c>
      <c r="BH40" s="9">
        <v>16.600000000000001</v>
      </c>
      <c r="BI40" s="9">
        <v>18</v>
      </c>
      <c r="BJ40" s="9">
        <v>18.3</v>
      </c>
      <c r="BK40" s="9">
        <v>16.3</v>
      </c>
      <c r="BL40" s="9">
        <v>20.8</v>
      </c>
      <c r="BM40" s="9">
        <v>13.6</v>
      </c>
      <c r="BN40" s="9">
        <v>14.7</v>
      </c>
      <c r="BO40" s="9">
        <v>12.5</v>
      </c>
      <c r="BP40" s="9">
        <v>13</v>
      </c>
      <c r="BQ40" s="9">
        <v>13.2</v>
      </c>
      <c r="BR40" s="9">
        <v>12.7</v>
      </c>
      <c r="BS40" s="9">
        <v>14.3</v>
      </c>
      <c r="BT40" s="9">
        <v>15</v>
      </c>
      <c r="BU40" s="9">
        <v>13.6</v>
      </c>
      <c r="BV40" s="9">
        <v>8.8000000000000007</v>
      </c>
      <c r="BW40" s="9">
        <v>10</v>
      </c>
      <c r="BX40" s="9">
        <v>8</v>
      </c>
    </row>
    <row r="42" spans="1:76" x14ac:dyDescent="0.15">
      <c r="A42" s="21" t="s">
        <v>215</v>
      </c>
      <c r="B42" s="1">
        <v>16101</v>
      </c>
      <c r="C42" s="1">
        <v>7575</v>
      </c>
      <c r="D42" s="1">
        <v>8526</v>
      </c>
      <c r="E42" s="1">
        <v>39</v>
      </c>
      <c r="F42" s="1">
        <v>24</v>
      </c>
      <c r="G42" s="1">
        <v>15</v>
      </c>
      <c r="H42" s="1">
        <v>345</v>
      </c>
      <c r="I42" s="1">
        <v>157</v>
      </c>
      <c r="J42" s="1">
        <v>188</v>
      </c>
      <c r="K42" s="1">
        <v>800</v>
      </c>
      <c r="L42" s="1">
        <v>348</v>
      </c>
      <c r="M42" s="1">
        <v>452</v>
      </c>
      <c r="N42" s="1">
        <v>651</v>
      </c>
      <c r="O42" s="1">
        <v>314</v>
      </c>
      <c r="P42" s="1">
        <v>337</v>
      </c>
      <c r="Q42" s="1">
        <v>1116</v>
      </c>
      <c r="R42" s="1">
        <v>542</v>
      </c>
      <c r="S42" s="1">
        <v>574</v>
      </c>
      <c r="T42" s="21" t="s">
        <v>215</v>
      </c>
      <c r="U42" s="1">
        <v>811</v>
      </c>
      <c r="V42" s="1">
        <v>370</v>
      </c>
      <c r="W42" s="1">
        <v>441</v>
      </c>
      <c r="X42" s="1">
        <v>5356</v>
      </c>
      <c r="Y42" s="1">
        <v>2531</v>
      </c>
      <c r="Z42" s="1">
        <v>2825</v>
      </c>
      <c r="AA42" s="1">
        <v>532</v>
      </c>
      <c r="AB42" s="1">
        <v>253</v>
      </c>
      <c r="AC42" s="1">
        <v>279</v>
      </c>
      <c r="AD42" s="1">
        <v>698</v>
      </c>
      <c r="AE42" s="1">
        <v>333</v>
      </c>
      <c r="AF42" s="1">
        <v>365</v>
      </c>
      <c r="AG42" s="1">
        <v>213</v>
      </c>
      <c r="AH42" s="1">
        <v>93</v>
      </c>
      <c r="AI42" s="1">
        <v>120</v>
      </c>
      <c r="AJ42" s="1">
        <v>224</v>
      </c>
      <c r="AK42" s="1">
        <v>112</v>
      </c>
      <c r="AL42" s="1">
        <v>112</v>
      </c>
      <c r="AM42" s="21" t="s">
        <v>215</v>
      </c>
      <c r="AN42" s="1">
        <v>701</v>
      </c>
      <c r="AO42" s="1">
        <v>325</v>
      </c>
      <c r="AP42" s="1">
        <v>376</v>
      </c>
      <c r="AQ42" s="1">
        <v>741</v>
      </c>
      <c r="AR42" s="1">
        <v>353</v>
      </c>
      <c r="AS42" s="1">
        <v>388</v>
      </c>
      <c r="AT42" s="1">
        <v>303</v>
      </c>
      <c r="AU42" s="1">
        <v>129</v>
      </c>
      <c r="AV42" s="1">
        <v>174</v>
      </c>
      <c r="AW42" s="1">
        <v>681</v>
      </c>
      <c r="AX42" s="1">
        <v>340</v>
      </c>
      <c r="AY42" s="1">
        <v>341</v>
      </c>
      <c r="AZ42" s="1">
        <v>519</v>
      </c>
      <c r="BA42" s="1">
        <v>251</v>
      </c>
      <c r="BB42" s="1">
        <v>268</v>
      </c>
      <c r="BC42" s="1">
        <v>535</v>
      </c>
      <c r="BD42" s="1">
        <v>230</v>
      </c>
      <c r="BE42" s="1">
        <v>305</v>
      </c>
      <c r="BF42" s="21" t="s">
        <v>215</v>
      </c>
      <c r="BG42" s="1">
        <v>384</v>
      </c>
      <c r="BH42" s="1">
        <v>153</v>
      </c>
      <c r="BI42" s="1">
        <v>231</v>
      </c>
      <c r="BJ42" s="1">
        <v>476</v>
      </c>
      <c r="BK42" s="1">
        <v>216</v>
      </c>
      <c r="BL42" s="1">
        <v>260</v>
      </c>
      <c r="BM42" s="1">
        <v>206</v>
      </c>
      <c r="BN42" s="1">
        <v>100</v>
      </c>
      <c r="BO42" s="1">
        <v>106</v>
      </c>
      <c r="BP42" s="1">
        <v>274</v>
      </c>
      <c r="BQ42" s="1">
        <v>140</v>
      </c>
      <c r="BR42" s="1">
        <v>134</v>
      </c>
      <c r="BS42" s="1">
        <v>489</v>
      </c>
      <c r="BT42" s="1">
        <v>258</v>
      </c>
      <c r="BU42" s="1">
        <v>231</v>
      </c>
      <c r="BV42" s="1">
        <v>7</v>
      </c>
      <c r="BW42" s="1">
        <v>3</v>
      </c>
      <c r="BX42" s="1">
        <v>4</v>
      </c>
    </row>
    <row r="43" spans="1:76" x14ac:dyDescent="0.15">
      <c r="A43" s="21" t="s">
        <v>26</v>
      </c>
      <c r="B43" s="1">
        <v>83</v>
      </c>
      <c r="C43" s="1">
        <v>48</v>
      </c>
      <c r="D43" s="1">
        <v>35</v>
      </c>
      <c r="E43" s="1">
        <v>0</v>
      </c>
      <c r="F43" s="1">
        <v>0</v>
      </c>
      <c r="G43" s="1">
        <v>0</v>
      </c>
      <c r="H43" s="1">
        <v>2</v>
      </c>
      <c r="I43" s="1">
        <v>1</v>
      </c>
      <c r="J43" s="1">
        <v>1</v>
      </c>
      <c r="K43" s="1">
        <v>4</v>
      </c>
      <c r="L43" s="1">
        <v>1</v>
      </c>
      <c r="M43" s="1">
        <v>3</v>
      </c>
      <c r="N43" s="1">
        <v>3</v>
      </c>
      <c r="O43" s="1">
        <v>0</v>
      </c>
      <c r="P43" s="1">
        <v>3</v>
      </c>
      <c r="Q43" s="1">
        <v>9</v>
      </c>
      <c r="R43" s="1">
        <v>5</v>
      </c>
      <c r="S43" s="1">
        <v>4</v>
      </c>
      <c r="T43" s="21" t="s">
        <v>26</v>
      </c>
      <c r="U43" s="1">
        <v>8</v>
      </c>
      <c r="V43" s="1">
        <v>5</v>
      </c>
      <c r="W43" s="1">
        <v>3</v>
      </c>
      <c r="X43" s="1">
        <v>28</v>
      </c>
      <c r="Y43" s="1">
        <v>20</v>
      </c>
      <c r="Z43" s="1">
        <v>8</v>
      </c>
      <c r="AA43" s="1">
        <v>4</v>
      </c>
      <c r="AB43" s="1">
        <v>3</v>
      </c>
      <c r="AC43" s="1">
        <v>1</v>
      </c>
      <c r="AD43" s="1">
        <v>1</v>
      </c>
      <c r="AE43" s="1">
        <v>1</v>
      </c>
      <c r="AF43" s="1">
        <v>0</v>
      </c>
      <c r="AG43" s="1">
        <v>0</v>
      </c>
      <c r="AH43" s="1">
        <v>0</v>
      </c>
      <c r="AI43" s="1">
        <v>0</v>
      </c>
      <c r="AJ43" s="1">
        <v>1</v>
      </c>
      <c r="AK43" s="1">
        <v>1</v>
      </c>
      <c r="AL43" s="1">
        <v>0</v>
      </c>
      <c r="AM43" s="21" t="s">
        <v>26</v>
      </c>
      <c r="AN43" s="1">
        <v>1</v>
      </c>
      <c r="AO43" s="1">
        <v>0</v>
      </c>
      <c r="AP43" s="1">
        <v>1</v>
      </c>
      <c r="AQ43" s="1">
        <v>4</v>
      </c>
      <c r="AR43" s="1">
        <v>3</v>
      </c>
      <c r="AS43" s="1">
        <v>1</v>
      </c>
      <c r="AT43" s="1">
        <v>1</v>
      </c>
      <c r="AU43" s="1">
        <v>1</v>
      </c>
      <c r="AV43" s="1">
        <v>0</v>
      </c>
      <c r="AW43" s="1">
        <v>2</v>
      </c>
      <c r="AX43" s="1">
        <v>1</v>
      </c>
      <c r="AY43" s="1">
        <v>1</v>
      </c>
      <c r="AZ43" s="1">
        <v>4</v>
      </c>
      <c r="BA43" s="1">
        <v>2</v>
      </c>
      <c r="BB43" s="1">
        <v>2</v>
      </c>
      <c r="BC43" s="1">
        <v>2</v>
      </c>
      <c r="BD43" s="1">
        <v>0</v>
      </c>
      <c r="BE43" s="1">
        <v>2</v>
      </c>
      <c r="BF43" s="21" t="s">
        <v>26</v>
      </c>
      <c r="BG43" s="1">
        <v>5</v>
      </c>
      <c r="BH43" s="1">
        <v>3</v>
      </c>
      <c r="BI43" s="1">
        <v>2</v>
      </c>
      <c r="BJ43" s="1">
        <v>0</v>
      </c>
      <c r="BK43" s="1">
        <v>0</v>
      </c>
      <c r="BL43" s="1">
        <v>0</v>
      </c>
      <c r="BM43" s="1">
        <v>2</v>
      </c>
      <c r="BN43" s="1">
        <v>1</v>
      </c>
      <c r="BO43" s="1">
        <v>1</v>
      </c>
      <c r="BP43" s="1">
        <v>2</v>
      </c>
      <c r="BQ43" s="1">
        <v>0</v>
      </c>
      <c r="BR43" s="1">
        <v>2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</row>
    <row r="44" spans="1:76" x14ac:dyDescent="0.15">
      <c r="A44" s="21">
        <v>43229</v>
      </c>
      <c r="B44" s="1">
        <v>187</v>
      </c>
      <c r="C44" s="1">
        <v>80</v>
      </c>
      <c r="D44" s="1">
        <v>107</v>
      </c>
      <c r="E44" s="1">
        <v>0</v>
      </c>
      <c r="F44" s="1">
        <v>0</v>
      </c>
      <c r="G44" s="1">
        <v>0</v>
      </c>
      <c r="H44" s="1">
        <v>3</v>
      </c>
      <c r="I44" s="1">
        <v>1</v>
      </c>
      <c r="J44" s="1">
        <v>2</v>
      </c>
      <c r="K44" s="1">
        <v>19</v>
      </c>
      <c r="L44" s="1">
        <v>13</v>
      </c>
      <c r="M44" s="1">
        <v>6</v>
      </c>
      <c r="N44" s="1">
        <v>11</v>
      </c>
      <c r="O44" s="1">
        <v>6</v>
      </c>
      <c r="P44" s="1">
        <v>5</v>
      </c>
      <c r="Q44" s="1">
        <v>8</v>
      </c>
      <c r="R44" s="1">
        <v>3</v>
      </c>
      <c r="S44" s="1">
        <v>5</v>
      </c>
      <c r="T44" s="21">
        <v>43229</v>
      </c>
      <c r="U44" s="1">
        <v>13</v>
      </c>
      <c r="V44" s="1">
        <v>5</v>
      </c>
      <c r="W44" s="1">
        <v>8</v>
      </c>
      <c r="X44" s="1">
        <v>56</v>
      </c>
      <c r="Y44" s="1">
        <v>24</v>
      </c>
      <c r="Z44" s="1">
        <v>32</v>
      </c>
      <c r="AA44" s="1">
        <v>4</v>
      </c>
      <c r="AB44" s="1">
        <v>1</v>
      </c>
      <c r="AC44" s="1">
        <v>3</v>
      </c>
      <c r="AD44" s="1">
        <v>10</v>
      </c>
      <c r="AE44" s="1">
        <v>3</v>
      </c>
      <c r="AF44" s="1">
        <v>7</v>
      </c>
      <c r="AG44" s="1">
        <v>4</v>
      </c>
      <c r="AH44" s="1">
        <v>0</v>
      </c>
      <c r="AI44" s="1">
        <v>4</v>
      </c>
      <c r="AJ44" s="1">
        <v>2</v>
      </c>
      <c r="AK44" s="1">
        <v>2</v>
      </c>
      <c r="AL44" s="1">
        <v>0</v>
      </c>
      <c r="AM44" s="21">
        <v>43229</v>
      </c>
      <c r="AN44" s="1">
        <v>12</v>
      </c>
      <c r="AO44" s="1">
        <v>3</v>
      </c>
      <c r="AP44" s="1">
        <v>9</v>
      </c>
      <c r="AQ44" s="1">
        <v>6</v>
      </c>
      <c r="AR44" s="1">
        <v>3</v>
      </c>
      <c r="AS44" s="1">
        <v>3</v>
      </c>
      <c r="AT44" s="1">
        <v>5</v>
      </c>
      <c r="AU44" s="1">
        <v>2</v>
      </c>
      <c r="AV44" s="1">
        <v>3</v>
      </c>
      <c r="AW44" s="1">
        <v>15</v>
      </c>
      <c r="AX44" s="1">
        <v>7</v>
      </c>
      <c r="AY44" s="1">
        <v>8</v>
      </c>
      <c r="AZ44" s="1">
        <v>2</v>
      </c>
      <c r="BA44" s="1">
        <v>1</v>
      </c>
      <c r="BB44" s="1">
        <v>1</v>
      </c>
      <c r="BC44" s="1">
        <v>6</v>
      </c>
      <c r="BD44" s="1">
        <v>1</v>
      </c>
      <c r="BE44" s="1">
        <v>5</v>
      </c>
      <c r="BF44" s="21">
        <v>43229</v>
      </c>
      <c r="BG44" s="1">
        <v>1</v>
      </c>
      <c r="BH44" s="1">
        <v>1</v>
      </c>
      <c r="BI44" s="1">
        <v>0</v>
      </c>
      <c r="BJ44" s="1">
        <v>4</v>
      </c>
      <c r="BK44" s="1">
        <v>2</v>
      </c>
      <c r="BL44" s="1">
        <v>2</v>
      </c>
      <c r="BM44" s="1">
        <v>4</v>
      </c>
      <c r="BN44" s="1">
        <v>1</v>
      </c>
      <c r="BO44" s="1">
        <v>3</v>
      </c>
      <c r="BP44" s="1">
        <v>1</v>
      </c>
      <c r="BQ44" s="1">
        <v>0</v>
      </c>
      <c r="BR44" s="1">
        <v>1</v>
      </c>
      <c r="BS44" s="1">
        <v>1</v>
      </c>
      <c r="BT44" s="1">
        <v>1</v>
      </c>
      <c r="BU44" s="1">
        <v>0</v>
      </c>
      <c r="BV44" s="1">
        <v>0</v>
      </c>
      <c r="BW44" s="1">
        <v>0</v>
      </c>
      <c r="BX44" s="1">
        <v>0</v>
      </c>
    </row>
    <row r="45" spans="1:76" x14ac:dyDescent="0.15">
      <c r="A45" s="21">
        <v>43387</v>
      </c>
      <c r="B45" s="1">
        <v>334</v>
      </c>
      <c r="C45" s="1">
        <v>179</v>
      </c>
      <c r="D45" s="1">
        <v>155</v>
      </c>
      <c r="E45" s="1">
        <v>1</v>
      </c>
      <c r="F45" s="1">
        <v>0</v>
      </c>
      <c r="G45" s="1">
        <v>1</v>
      </c>
      <c r="H45" s="1">
        <v>11</v>
      </c>
      <c r="I45" s="1">
        <v>5</v>
      </c>
      <c r="J45" s="1">
        <v>6</v>
      </c>
      <c r="K45" s="1">
        <v>21</v>
      </c>
      <c r="L45" s="1">
        <v>11</v>
      </c>
      <c r="M45" s="1">
        <v>10</v>
      </c>
      <c r="N45" s="1">
        <v>17</v>
      </c>
      <c r="O45" s="1">
        <v>10</v>
      </c>
      <c r="P45" s="1">
        <v>7</v>
      </c>
      <c r="Q45" s="1">
        <v>36</v>
      </c>
      <c r="R45" s="1">
        <v>23</v>
      </c>
      <c r="S45" s="1">
        <v>13</v>
      </c>
      <c r="T45" s="21">
        <v>43387</v>
      </c>
      <c r="U45" s="1">
        <v>19</v>
      </c>
      <c r="V45" s="1">
        <v>11</v>
      </c>
      <c r="W45" s="1">
        <v>8</v>
      </c>
      <c r="X45" s="1">
        <v>116</v>
      </c>
      <c r="Y45" s="1">
        <v>66</v>
      </c>
      <c r="Z45" s="1">
        <v>50</v>
      </c>
      <c r="AA45" s="1">
        <v>7</v>
      </c>
      <c r="AB45" s="1">
        <v>5</v>
      </c>
      <c r="AC45" s="1">
        <v>2</v>
      </c>
      <c r="AD45" s="1">
        <v>16</v>
      </c>
      <c r="AE45" s="1">
        <v>6</v>
      </c>
      <c r="AF45" s="1">
        <v>10</v>
      </c>
      <c r="AG45" s="1">
        <v>6</v>
      </c>
      <c r="AH45" s="1">
        <v>2</v>
      </c>
      <c r="AI45" s="1">
        <v>4</v>
      </c>
      <c r="AJ45" s="1">
        <v>6</v>
      </c>
      <c r="AK45" s="1">
        <v>4</v>
      </c>
      <c r="AL45" s="1">
        <v>2</v>
      </c>
      <c r="AM45" s="21">
        <v>43387</v>
      </c>
      <c r="AN45" s="1">
        <v>10</v>
      </c>
      <c r="AO45" s="1">
        <v>3</v>
      </c>
      <c r="AP45" s="1">
        <v>7</v>
      </c>
      <c r="AQ45" s="1">
        <v>14</v>
      </c>
      <c r="AR45" s="1">
        <v>7</v>
      </c>
      <c r="AS45" s="1">
        <v>7</v>
      </c>
      <c r="AT45" s="1">
        <v>3</v>
      </c>
      <c r="AU45" s="1">
        <v>3</v>
      </c>
      <c r="AV45" s="1">
        <v>0</v>
      </c>
      <c r="AW45" s="1">
        <v>12</v>
      </c>
      <c r="AX45" s="1">
        <v>6</v>
      </c>
      <c r="AY45" s="1">
        <v>6</v>
      </c>
      <c r="AZ45" s="1">
        <v>10</v>
      </c>
      <c r="BA45" s="1">
        <v>5</v>
      </c>
      <c r="BB45" s="1">
        <v>5</v>
      </c>
      <c r="BC45" s="1">
        <v>3</v>
      </c>
      <c r="BD45" s="1">
        <v>2</v>
      </c>
      <c r="BE45" s="1">
        <v>1</v>
      </c>
      <c r="BF45" s="21">
        <v>43387</v>
      </c>
      <c r="BG45" s="1">
        <v>0</v>
      </c>
      <c r="BH45" s="1">
        <v>0</v>
      </c>
      <c r="BI45" s="1">
        <v>0</v>
      </c>
      <c r="BJ45" s="1">
        <v>5</v>
      </c>
      <c r="BK45" s="1">
        <v>1</v>
      </c>
      <c r="BL45" s="1">
        <v>4</v>
      </c>
      <c r="BM45" s="1">
        <v>6</v>
      </c>
      <c r="BN45" s="1">
        <v>2</v>
      </c>
      <c r="BO45" s="1">
        <v>4</v>
      </c>
      <c r="BP45" s="1">
        <v>9</v>
      </c>
      <c r="BQ45" s="1">
        <v>4</v>
      </c>
      <c r="BR45" s="1">
        <v>5</v>
      </c>
      <c r="BS45" s="1">
        <v>6</v>
      </c>
      <c r="BT45" s="1">
        <v>3</v>
      </c>
      <c r="BU45" s="1">
        <v>3</v>
      </c>
      <c r="BV45" s="1">
        <v>0</v>
      </c>
      <c r="BW45" s="1">
        <v>0</v>
      </c>
      <c r="BX45" s="1">
        <v>0</v>
      </c>
    </row>
    <row r="46" spans="1:76" x14ac:dyDescent="0.15">
      <c r="A46" s="21" t="s">
        <v>27</v>
      </c>
      <c r="B46" s="1">
        <v>479</v>
      </c>
      <c r="C46" s="1">
        <v>252</v>
      </c>
      <c r="D46" s="1">
        <v>227</v>
      </c>
      <c r="E46" s="1">
        <v>1</v>
      </c>
      <c r="F46" s="1">
        <v>1</v>
      </c>
      <c r="G46" s="1">
        <v>0</v>
      </c>
      <c r="H46" s="1">
        <v>4</v>
      </c>
      <c r="I46" s="1">
        <v>3</v>
      </c>
      <c r="J46" s="1">
        <v>1</v>
      </c>
      <c r="K46" s="1">
        <v>19</v>
      </c>
      <c r="L46" s="1">
        <v>12</v>
      </c>
      <c r="M46" s="1">
        <v>7</v>
      </c>
      <c r="N46" s="1">
        <v>17</v>
      </c>
      <c r="O46" s="1">
        <v>11</v>
      </c>
      <c r="P46" s="1">
        <v>6</v>
      </c>
      <c r="Q46" s="1">
        <v>41</v>
      </c>
      <c r="R46" s="1">
        <v>22</v>
      </c>
      <c r="S46" s="1">
        <v>19</v>
      </c>
      <c r="T46" s="21" t="s">
        <v>27</v>
      </c>
      <c r="U46" s="1">
        <v>34</v>
      </c>
      <c r="V46" s="1">
        <v>18</v>
      </c>
      <c r="W46" s="1">
        <v>16</v>
      </c>
      <c r="X46" s="1">
        <v>182</v>
      </c>
      <c r="Y46" s="1">
        <v>93</v>
      </c>
      <c r="Z46" s="1">
        <v>89</v>
      </c>
      <c r="AA46" s="1">
        <v>13</v>
      </c>
      <c r="AB46" s="1">
        <v>4</v>
      </c>
      <c r="AC46" s="1">
        <v>9</v>
      </c>
      <c r="AD46" s="1">
        <v>31</v>
      </c>
      <c r="AE46" s="1">
        <v>15</v>
      </c>
      <c r="AF46" s="1">
        <v>16</v>
      </c>
      <c r="AG46" s="1">
        <v>1</v>
      </c>
      <c r="AH46" s="1">
        <v>1</v>
      </c>
      <c r="AI46" s="1">
        <v>0</v>
      </c>
      <c r="AJ46" s="1">
        <v>11</v>
      </c>
      <c r="AK46" s="1">
        <v>5</v>
      </c>
      <c r="AL46" s="1">
        <v>6</v>
      </c>
      <c r="AM46" s="21" t="s">
        <v>27</v>
      </c>
      <c r="AN46" s="1">
        <v>20</v>
      </c>
      <c r="AO46" s="1">
        <v>11</v>
      </c>
      <c r="AP46" s="1">
        <v>9</v>
      </c>
      <c r="AQ46" s="1">
        <v>11</v>
      </c>
      <c r="AR46" s="1">
        <v>8</v>
      </c>
      <c r="AS46" s="1">
        <v>3</v>
      </c>
      <c r="AT46" s="1">
        <v>5</v>
      </c>
      <c r="AU46" s="1">
        <v>4</v>
      </c>
      <c r="AV46" s="1">
        <v>1</v>
      </c>
      <c r="AW46" s="1">
        <v>23</v>
      </c>
      <c r="AX46" s="1">
        <v>9</v>
      </c>
      <c r="AY46" s="1">
        <v>14</v>
      </c>
      <c r="AZ46" s="1">
        <v>10</v>
      </c>
      <c r="BA46" s="1">
        <v>7</v>
      </c>
      <c r="BB46" s="1">
        <v>3</v>
      </c>
      <c r="BC46" s="1">
        <v>5</v>
      </c>
      <c r="BD46" s="1">
        <v>1</v>
      </c>
      <c r="BE46" s="1">
        <v>4</v>
      </c>
      <c r="BF46" s="21" t="s">
        <v>27</v>
      </c>
      <c r="BG46" s="1">
        <v>9</v>
      </c>
      <c r="BH46" s="1">
        <v>3</v>
      </c>
      <c r="BI46" s="1">
        <v>6</v>
      </c>
      <c r="BJ46" s="1">
        <v>8</v>
      </c>
      <c r="BK46" s="1">
        <v>6</v>
      </c>
      <c r="BL46" s="1">
        <v>2</v>
      </c>
      <c r="BM46" s="1">
        <v>7</v>
      </c>
      <c r="BN46" s="1">
        <v>4</v>
      </c>
      <c r="BO46" s="1">
        <v>3</v>
      </c>
      <c r="BP46" s="1">
        <v>13</v>
      </c>
      <c r="BQ46" s="1">
        <v>7</v>
      </c>
      <c r="BR46" s="1">
        <v>6</v>
      </c>
      <c r="BS46" s="1">
        <v>14</v>
      </c>
      <c r="BT46" s="1">
        <v>7</v>
      </c>
      <c r="BU46" s="1">
        <v>7</v>
      </c>
      <c r="BV46" s="1">
        <v>0</v>
      </c>
      <c r="BW46" s="1">
        <v>0</v>
      </c>
      <c r="BX46" s="1">
        <v>0</v>
      </c>
    </row>
    <row r="47" spans="1:76" x14ac:dyDescent="0.15">
      <c r="A47" s="21" t="s">
        <v>28</v>
      </c>
      <c r="B47" s="1">
        <v>909</v>
      </c>
      <c r="C47" s="1">
        <v>433</v>
      </c>
      <c r="D47" s="1">
        <v>476</v>
      </c>
      <c r="E47" s="1">
        <v>1</v>
      </c>
      <c r="F47" s="1">
        <v>0</v>
      </c>
      <c r="G47" s="1">
        <v>1</v>
      </c>
      <c r="H47" s="1">
        <v>19</v>
      </c>
      <c r="I47" s="1">
        <v>8</v>
      </c>
      <c r="J47" s="1">
        <v>11</v>
      </c>
      <c r="K47" s="1">
        <v>41</v>
      </c>
      <c r="L47" s="1">
        <v>16</v>
      </c>
      <c r="M47" s="1">
        <v>25</v>
      </c>
      <c r="N47" s="1">
        <v>32</v>
      </c>
      <c r="O47" s="1">
        <v>20</v>
      </c>
      <c r="P47" s="1">
        <v>12</v>
      </c>
      <c r="Q47" s="1">
        <v>65</v>
      </c>
      <c r="R47" s="1">
        <v>32</v>
      </c>
      <c r="S47" s="1">
        <v>33</v>
      </c>
      <c r="T47" s="21" t="s">
        <v>28</v>
      </c>
      <c r="U47" s="1">
        <v>33</v>
      </c>
      <c r="V47" s="1">
        <v>15</v>
      </c>
      <c r="W47" s="1">
        <v>18</v>
      </c>
      <c r="X47" s="1">
        <v>357</v>
      </c>
      <c r="Y47" s="1">
        <v>166</v>
      </c>
      <c r="Z47" s="1">
        <v>191</v>
      </c>
      <c r="AA47" s="1">
        <v>29</v>
      </c>
      <c r="AB47" s="1">
        <v>12</v>
      </c>
      <c r="AC47" s="1">
        <v>17</v>
      </c>
      <c r="AD47" s="1">
        <v>45</v>
      </c>
      <c r="AE47" s="1">
        <v>23</v>
      </c>
      <c r="AF47" s="1">
        <v>22</v>
      </c>
      <c r="AG47" s="1">
        <v>13</v>
      </c>
      <c r="AH47" s="1">
        <v>5</v>
      </c>
      <c r="AI47" s="1">
        <v>8</v>
      </c>
      <c r="AJ47" s="1">
        <v>10</v>
      </c>
      <c r="AK47" s="1">
        <v>3</v>
      </c>
      <c r="AL47" s="1">
        <v>7</v>
      </c>
      <c r="AM47" s="21" t="s">
        <v>28</v>
      </c>
      <c r="AN47" s="1">
        <v>37</v>
      </c>
      <c r="AO47" s="1">
        <v>16</v>
      </c>
      <c r="AP47" s="1">
        <v>21</v>
      </c>
      <c r="AQ47" s="1">
        <v>26</v>
      </c>
      <c r="AR47" s="1">
        <v>12</v>
      </c>
      <c r="AS47" s="1">
        <v>14</v>
      </c>
      <c r="AT47" s="1">
        <v>10</v>
      </c>
      <c r="AU47" s="1">
        <v>3</v>
      </c>
      <c r="AV47" s="1">
        <v>7</v>
      </c>
      <c r="AW47" s="1">
        <v>37</v>
      </c>
      <c r="AX47" s="1">
        <v>20</v>
      </c>
      <c r="AY47" s="1">
        <v>17</v>
      </c>
      <c r="AZ47" s="1">
        <v>25</v>
      </c>
      <c r="BA47" s="1">
        <v>15</v>
      </c>
      <c r="BB47" s="1">
        <v>10</v>
      </c>
      <c r="BC47" s="1">
        <v>20</v>
      </c>
      <c r="BD47" s="1">
        <v>10</v>
      </c>
      <c r="BE47" s="1">
        <v>10</v>
      </c>
      <c r="BF47" s="21" t="s">
        <v>28</v>
      </c>
      <c r="BG47" s="1">
        <v>21</v>
      </c>
      <c r="BH47" s="1">
        <v>7</v>
      </c>
      <c r="BI47" s="1">
        <v>14</v>
      </c>
      <c r="BJ47" s="1">
        <v>12</v>
      </c>
      <c r="BK47" s="1">
        <v>7</v>
      </c>
      <c r="BL47" s="1">
        <v>5</v>
      </c>
      <c r="BM47" s="1">
        <v>14</v>
      </c>
      <c r="BN47" s="1">
        <v>7</v>
      </c>
      <c r="BO47" s="1">
        <v>7</v>
      </c>
      <c r="BP47" s="1">
        <v>26</v>
      </c>
      <c r="BQ47" s="1">
        <v>16</v>
      </c>
      <c r="BR47" s="1">
        <v>10</v>
      </c>
      <c r="BS47" s="1">
        <v>36</v>
      </c>
      <c r="BT47" s="1">
        <v>20</v>
      </c>
      <c r="BU47" s="1">
        <v>16</v>
      </c>
      <c r="BV47" s="1">
        <v>0</v>
      </c>
      <c r="BW47" s="1">
        <v>0</v>
      </c>
      <c r="BX47" s="1">
        <v>0</v>
      </c>
    </row>
    <row r="48" spans="1:76" x14ac:dyDescent="0.15">
      <c r="A48" s="21" t="s">
        <v>29</v>
      </c>
      <c r="B48" s="1">
        <v>1127</v>
      </c>
      <c r="C48" s="1">
        <v>540</v>
      </c>
      <c r="D48" s="1">
        <v>587</v>
      </c>
      <c r="E48" s="1">
        <v>4</v>
      </c>
      <c r="F48" s="1">
        <v>1</v>
      </c>
      <c r="G48" s="1">
        <v>3</v>
      </c>
      <c r="H48" s="1">
        <v>19</v>
      </c>
      <c r="I48" s="1">
        <v>8</v>
      </c>
      <c r="J48" s="1">
        <v>11</v>
      </c>
      <c r="K48" s="1">
        <v>50</v>
      </c>
      <c r="L48" s="1">
        <v>24</v>
      </c>
      <c r="M48" s="1">
        <v>26</v>
      </c>
      <c r="N48" s="1">
        <v>46</v>
      </c>
      <c r="O48" s="1">
        <v>20</v>
      </c>
      <c r="P48" s="1">
        <v>26</v>
      </c>
      <c r="Q48" s="1">
        <v>86</v>
      </c>
      <c r="R48" s="1">
        <v>33</v>
      </c>
      <c r="S48" s="1">
        <v>53</v>
      </c>
      <c r="T48" s="21" t="s">
        <v>29</v>
      </c>
      <c r="U48" s="1">
        <v>49</v>
      </c>
      <c r="V48" s="1">
        <v>26</v>
      </c>
      <c r="W48" s="1">
        <v>23</v>
      </c>
      <c r="X48" s="1">
        <v>415</v>
      </c>
      <c r="Y48" s="1">
        <v>204</v>
      </c>
      <c r="Z48" s="1">
        <v>211</v>
      </c>
      <c r="AA48" s="1">
        <v>37</v>
      </c>
      <c r="AB48" s="1">
        <v>20</v>
      </c>
      <c r="AC48" s="1">
        <v>17</v>
      </c>
      <c r="AD48" s="1">
        <v>53</v>
      </c>
      <c r="AE48" s="1">
        <v>28</v>
      </c>
      <c r="AF48" s="1">
        <v>25</v>
      </c>
      <c r="AG48" s="1">
        <v>19</v>
      </c>
      <c r="AH48" s="1">
        <v>6</v>
      </c>
      <c r="AI48" s="1">
        <v>13</v>
      </c>
      <c r="AJ48" s="1">
        <v>13</v>
      </c>
      <c r="AK48" s="1">
        <v>8</v>
      </c>
      <c r="AL48" s="1">
        <v>5</v>
      </c>
      <c r="AM48" s="21" t="s">
        <v>29</v>
      </c>
      <c r="AN48" s="1">
        <v>35</v>
      </c>
      <c r="AO48" s="1">
        <v>17</v>
      </c>
      <c r="AP48" s="1">
        <v>18</v>
      </c>
      <c r="AQ48" s="1">
        <v>36</v>
      </c>
      <c r="AR48" s="1">
        <v>21</v>
      </c>
      <c r="AS48" s="1">
        <v>15</v>
      </c>
      <c r="AT48" s="1">
        <v>17</v>
      </c>
      <c r="AU48" s="1">
        <v>9</v>
      </c>
      <c r="AV48" s="1">
        <v>8</v>
      </c>
      <c r="AW48" s="1">
        <v>30</v>
      </c>
      <c r="AX48" s="1">
        <v>16</v>
      </c>
      <c r="AY48" s="1">
        <v>14</v>
      </c>
      <c r="AZ48" s="1">
        <v>41</v>
      </c>
      <c r="BA48" s="1">
        <v>27</v>
      </c>
      <c r="BB48" s="1">
        <v>14</v>
      </c>
      <c r="BC48" s="1">
        <v>34</v>
      </c>
      <c r="BD48" s="1">
        <v>8</v>
      </c>
      <c r="BE48" s="1">
        <v>26</v>
      </c>
      <c r="BF48" s="21" t="s">
        <v>29</v>
      </c>
      <c r="BG48" s="1">
        <v>29</v>
      </c>
      <c r="BH48" s="1">
        <v>13</v>
      </c>
      <c r="BI48" s="1">
        <v>16</v>
      </c>
      <c r="BJ48" s="1">
        <v>30</v>
      </c>
      <c r="BK48" s="1">
        <v>14</v>
      </c>
      <c r="BL48" s="1">
        <v>16</v>
      </c>
      <c r="BM48" s="1">
        <v>13</v>
      </c>
      <c r="BN48" s="1">
        <v>9</v>
      </c>
      <c r="BO48" s="1">
        <v>4</v>
      </c>
      <c r="BP48" s="1">
        <v>29</v>
      </c>
      <c r="BQ48" s="1">
        <v>11</v>
      </c>
      <c r="BR48" s="1">
        <v>18</v>
      </c>
      <c r="BS48" s="1">
        <v>42</v>
      </c>
      <c r="BT48" s="1">
        <v>17</v>
      </c>
      <c r="BU48" s="1">
        <v>25</v>
      </c>
      <c r="BV48" s="1">
        <v>0</v>
      </c>
      <c r="BW48" s="1">
        <v>0</v>
      </c>
      <c r="BX48" s="1">
        <v>0</v>
      </c>
    </row>
    <row r="49" spans="1:76" x14ac:dyDescent="0.15">
      <c r="A49" s="21" t="s">
        <v>30</v>
      </c>
      <c r="B49" s="1">
        <v>1395</v>
      </c>
      <c r="C49" s="1">
        <v>638</v>
      </c>
      <c r="D49" s="1">
        <v>757</v>
      </c>
      <c r="E49" s="1">
        <v>7</v>
      </c>
      <c r="F49" s="1">
        <v>6</v>
      </c>
      <c r="G49" s="1">
        <v>1</v>
      </c>
      <c r="H49" s="1">
        <v>24</v>
      </c>
      <c r="I49" s="1">
        <v>9</v>
      </c>
      <c r="J49" s="1">
        <v>15</v>
      </c>
      <c r="K49" s="1">
        <v>54</v>
      </c>
      <c r="L49" s="1">
        <v>23</v>
      </c>
      <c r="M49" s="1">
        <v>31</v>
      </c>
      <c r="N49" s="1">
        <v>61</v>
      </c>
      <c r="O49" s="1">
        <v>29</v>
      </c>
      <c r="P49" s="1">
        <v>32</v>
      </c>
      <c r="Q49" s="1">
        <v>112</v>
      </c>
      <c r="R49" s="1">
        <v>56</v>
      </c>
      <c r="S49" s="1">
        <v>56</v>
      </c>
      <c r="T49" s="21" t="s">
        <v>30</v>
      </c>
      <c r="U49" s="1">
        <v>77</v>
      </c>
      <c r="V49" s="1">
        <v>32</v>
      </c>
      <c r="W49" s="1">
        <v>45</v>
      </c>
      <c r="X49" s="1">
        <v>544</v>
      </c>
      <c r="Y49" s="1">
        <v>250</v>
      </c>
      <c r="Z49" s="1">
        <v>294</v>
      </c>
      <c r="AA49" s="1">
        <v>36</v>
      </c>
      <c r="AB49" s="1">
        <v>14</v>
      </c>
      <c r="AC49" s="1">
        <v>22</v>
      </c>
      <c r="AD49" s="1">
        <v>58</v>
      </c>
      <c r="AE49" s="1">
        <v>27</v>
      </c>
      <c r="AF49" s="1">
        <v>31</v>
      </c>
      <c r="AG49" s="1">
        <v>18</v>
      </c>
      <c r="AH49" s="1">
        <v>9</v>
      </c>
      <c r="AI49" s="1">
        <v>9</v>
      </c>
      <c r="AJ49" s="1">
        <v>11</v>
      </c>
      <c r="AK49" s="1">
        <v>6</v>
      </c>
      <c r="AL49" s="1">
        <v>5</v>
      </c>
      <c r="AM49" s="21" t="s">
        <v>30</v>
      </c>
      <c r="AN49" s="1">
        <v>41</v>
      </c>
      <c r="AO49" s="1">
        <v>19</v>
      </c>
      <c r="AP49" s="1">
        <v>22</v>
      </c>
      <c r="AQ49" s="1">
        <v>54</v>
      </c>
      <c r="AR49" s="1">
        <v>20</v>
      </c>
      <c r="AS49" s="1">
        <v>34</v>
      </c>
      <c r="AT49" s="1">
        <v>22</v>
      </c>
      <c r="AU49" s="1">
        <v>9</v>
      </c>
      <c r="AV49" s="1">
        <v>13</v>
      </c>
      <c r="AW49" s="1">
        <v>43</v>
      </c>
      <c r="AX49" s="1">
        <v>27</v>
      </c>
      <c r="AY49" s="1">
        <v>16</v>
      </c>
      <c r="AZ49" s="1">
        <v>39</v>
      </c>
      <c r="BA49" s="1">
        <v>17</v>
      </c>
      <c r="BB49" s="1">
        <v>22</v>
      </c>
      <c r="BC49" s="1">
        <v>36</v>
      </c>
      <c r="BD49" s="1">
        <v>15</v>
      </c>
      <c r="BE49" s="1">
        <v>21</v>
      </c>
      <c r="BF49" s="21" t="s">
        <v>30</v>
      </c>
      <c r="BG49" s="1">
        <v>28</v>
      </c>
      <c r="BH49" s="1">
        <v>7</v>
      </c>
      <c r="BI49" s="1">
        <v>21</v>
      </c>
      <c r="BJ49" s="1">
        <v>24</v>
      </c>
      <c r="BK49" s="1">
        <v>14</v>
      </c>
      <c r="BL49" s="1">
        <v>10</v>
      </c>
      <c r="BM49" s="1">
        <v>25</v>
      </c>
      <c r="BN49" s="1">
        <v>10</v>
      </c>
      <c r="BO49" s="1">
        <v>15</v>
      </c>
      <c r="BP49" s="1">
        <v>25</v>
      </c>
      <c r="BQ49" s="1">
        <v>11</v>
      </c>
      <c r="BR49" s="1">
        <v>14</v>
      </c>
      <c r="BS49" s="1">
        <v>55</v>
      </c>
      <c r="BT49" s="1">
        <v>28</v>
      </c>
      <c r="BU49" s="1">
        <v>27</v>
      </c>
      <c r="BV49" s="1">
        <v>1</v>
      </c>
      <c r="BW49" s="1">
        <v>0</v>
      </c>
      <c r="BX49" s="1">
        <v>1</v>
      </c>
    </row>
    <row r="50" spans="1:76" x14ac:dyDescent="0.15">
      <c r="A50" s="21" t="s">
        <v>31</v>
      </c>
      <c r="B50" s="1">
        <v>1433</v>
      </c>
      <c r="C50" s="1">
        <v>679</v>
      </c>
      <c r="D50" s="1">
        <v>754</v>
      </c>
      <c r="E50" s="1">
        <v>5</v>
      </c>
      <c r="F50" s="1">
        <v>2</v>
      </c>
      <c r="G50" s="1">
        <v>3</v>
      </c>
      <c r="H50" s="1">
        <v>30</v>
      </c>
      <c r="I50" s="1">
        <v>15</v>
      </c>
      <c r="J50" s="1">
        <v>15</v>
      </c>
      <c r="K50" s="1">
        <v>78</v>
      </c>
      <c r="L50" s="1">
        <v>30</v>
      </c>
      <c r="M50" s="1">
        <v>48</v>
      </c>
      <c r="N50" s="1">
        <v>56</v>
      </c>
      <c r="O50" s="1">
        <v>32</v>
      </c>
      <c r="P50" s="1">
        <v>24</v>
      </c>
      <c r="Q50" s="1">
        <v>94</v>
      </c>
      <c r="R50" s="1">
        <v>49</v>
      </c>
      <c r="S50" s="1">
        <v>45</v>
      </c>
      <c r="T50" s="21" t="s">
        <v>31</v>
      </c>
      <c r="U50" s="1">
        <v>83</v>
      </c>
      <c r="V50" s="1">
        <v>35</v>
      </c>
      <c r="W50" s="1">
        <v>48</v>
      </c>
      <c r="X50" s="1">
        <v>547</v>
      </c>
      <c r="Y50" s="1">
        <v>269</v>
      </c>
      <c r="Z50" s="1">
        <v>278</v>
      </c>
      <c r="AA50" s="1">
        <v>48</v>
      </c>
      <c r="AB50" s="1">
        <v>17</v>
      </c>
      <c r="AC50" s="1">
        <v>31</v>
      </c>
      <c r="AD50" s="1">
        <v>65</v>
      </c>
      <c r="AE50" s="1">
        <v>30</v>
      </c>
      <c r="AF50" s="1">
        <v>35</v>
      </c>
      <c r="AG50" s="1">
        <v>17</v>
      </c>
      <c r="AH50" s="1">
        <v>8</v>
      </c>
      <c r="AI50" s="1">
        <v>9</v>
      </c>
      <c r="AJ50" s="1">
        <v>15</v>
      </c>
      <c r="AK50" s="1">
        <v>7</v>
      </c>
      <c r="AL50" s="1">
        <v>8</v>
      </c>
      <c r="AM50" s="21" t="s">
        <v>31</v>
      </c>
      <c r="AN50" s="1">
        <v>28</v>
      </c>
      <c r="AO50" s="1">
        <v>14</v>
      </c>
      <c r="AP50" s="1">
        <v>14</v>
      </c>
      <c r="AQ50" s="1">
        <v>52</v>
      </c>
      <c r="AR50" s="1">
        <v>30</v>
      </c>
      <c r="AS50" s="1">
        <v>22</v>
      </c>
      <c r="AT50" s="1">
        <v>27</v>
      </c>
      <c r="AU50" s="1">
        <v>9</v>
      </c>
      <c r="AV50" s="1">
        <v>18</v>
      </c>
      <c r="AW50" s="1">
        <v>51</v>
      </c>
      <c r="AX50" s="1">
        <v>26</v>
      </c>
      <c r="AY50" s="1">
        <v>25</v>
      </c>
      <c r="AZ50" s="1">
        <v>39</v>
      </c>
      <c r="BA50" s="1">
        <v>14</v>
      </c>
      <c r="BB50" s="1">
        <v>25</v>
      </c>
      <c r="BC50" s="1">
        <v>29</v>
      </c>
      <c r="BD50" s="1">
        <v>15</v>
      </c>
      <c r="BE50" s="1">
        <v>14</v>
      </c>
      <c r="BF50" s="21" t="s">
        <v>31</v>
      </c>
      <c r="BG50" s="1">
        <v>26</v>
      </c>
      <c r="BH50" s="1">
        <v>15</v>
      </c>
      <c r="BI50" s="1">
        <v>11</v>
      </c>
      <c r="BJ50" s="1">
        <v>23</v>
      </c>
      <c r="BK50" s="1">
        <v>6</v>
      </c>
      <c r="BL50" s="1">
        <v>17</v>
      </c>
      <c r="BM50" s="1">
        <v>20</v>
      </c>
      <c r="BN50" s="1">
        <v>5</v>
      </c>
      <c r="BO50" s="1">
        <v>15</v>
      </c>
      <c r="BP50" s="1">
        <v>29</v>
      </c>
      <c r="BQ50" s="1">
        <v>14</v>
      </c>
      <c r="BR50" s="1">
        <v>15</v>
      </c>
      <c r="BS50" s="1">
        <v>69</v>
      </c>
      <c r="BT50" s="1">
        <v>36</v>
      </c>
      <c r="BU50" s="1">
        <v>33</v>
      </c>
      <c r="BV50" s="1">
        <v>2</v>
      </c>
      <c r="BW50" s="1">
        <v>1</v>
      </c>
      <c r="BX50" s="1">
        <v>1</v>
      </c>
    </row>
    <row r="51" spans="1:76" x14ac:dyDescent="0.15">
      <c r="A51" s="21" t="s">
        <v>32</v>
      </c>
      <c r="B51" s="1">
        <v>1578</v>
      </c>
      <c r="C51" s="1">
        <v>753</v>
      </c>
      <c r="D51" s="1">
        <v>825</v>
      </c>
      <c r="E51" s="1">
        <v>3</v>
      </c>
      <c r="F51" s="1">
        <v>3</v>
      </c>
      <c r="G51" s="1">
        <v>0</v>
      </c>
      <c r="H51" s="1">
        <v>38</v>
      </c>
      <c r="I51" s="1">
        <v>19</v>
      </c>
      <c r="J51" s="1">
        <v>19</v>
      </c>
      <c r="K51" s="1">
        <v>64</v>
      </c>
      <c r="L51" s="1">
        <v>30</v>
      </c>
      <c r="M51" s="1">
        <v>34</v>
      </c>
      <c r="N51" s="1">
        <v>69</v>
      </c>
      <c r="O51" s="1">
        <v>27</v>
      </c>
      <c r="P51" s="1">
        <v>42</v>
      </c>
      <c r="Q51" s="1">
        <v>103</v>
      </c>
      <c r="R51" s="1">
        <v>57</v>
      </c>
      <c r="S51" s="1">
        <v>46</v>
      </c>
      <c r="T51" s="21" t="s">
        <v>32</v>
      </c>
      <c r="U51" s="1">
        <v>70</v>
      </c>
      <c r="V51" s="1">
        <v>32</v>
      </c>
      <c r="W51" s="1">
        <v>38</v>
      </c>
      <c r="X51" s="1">
        <v>592</v>
      </c>
      <c r="Y51" s="1">
        <v>276</v>
      </c>
      <c r="Z51" s="1">
        <v>316</v>
      </c>
      <c r="AA51" s="1">
        <v>53</v>
      </c>
      <c r="AB51" s="1">
        <v>26</v>
      </c>
      <c r="AC51" s="1">
        <v>27</v>
      </c>
      <c r="AD51" s="1">
        <v>72</v>
      </c>
      <c r="AE51" s="1">
        <v>31</v>
      </c>
      <c r="AF51" s="1">
        <v>41</v>
      </c>
      <c r="AG51" s="1">
        <v>14</v>
      </c>
      <c r="AH51" s="1">
        <v>8</v>
      </c>
      <c r="AI51" s="1">
        <v>6</v>
      </c>
      <c r="AJ51" s="1">
        <v>21</v>
      </c>
      <c r="AK51" s="1">
        <v>15</v>
      </c>
      <c r="AL51" s="1">
        <v>6</v>
      </c>
      <c r="AM51" s="21" t="s">
        <v>32</v>
      </c>
      <c r="AN51" s="1">
        <v>67</v>
      </c>
      <c r="AO51" s="1">
        <v>31</v>
      </c>
      <c r="AP51" s="1">
        <v>36</v>
      </c>
      <c r="AQ51" s="1">
        <v>60</v>
      </c>
      <c r="AR51" s="1">
        <v>27</v>
      </c>
      <c r="AS51" s="1">
        <v>33</v>
      </c>
      <c r="AT51" s="1">
        <v>37</v>
      </c>
      <c r="AU51" s="1">
        <v>13</v>
      </c>
      <c r="AV51" s="1">
        <v>24</v>
      </c>
      <c r="AW51" s="1">
        <v>57</v>
      </c>
      <c r="AX51" s="1">
        <v>24</v>
      </c>
      <c r="AY51" s="1">
        <v>33</v>
      </c>
      <c r="AZ51" s="1">
        <v>44</v>
      </c>
      <c r="BA51" s="1">
        <v>23</v>
      </c>
      <c r="BB51" s="1">
        <v>21</v>
      </c>
      <c r="BC51" s="1">
        <v>48</v>
      </c>
      <c r="BD51" s="1">
        <v>24</v>
      </c>
      <c r="BE51" s="1">
        <v>24</v>
      </c>
      <c r="BF51" s="21" t="s">
        <v>32</v>
      </c>
      <c r="BG51" s="1">
        <v>32</v>
      </c>
      <c r="BH51" s="1">
        <v>19</v>
      </c>
      <c r="BI51" s="1">
        <v>13</v>
      </c>
      <c r="BJ51" s="1">
        <v>39</v>
      </c>
      <c r="BK51" s="1">
        <v>15</v>
      </c>
      <c r="BL51" s="1">
        <v>24</v>
      </c>
      <c r="BM51" s="1">
        <v>11</v>
      </c>
      <c r="BN51" s="1">
        <v>7</v>
      </c>
      <c r="BO51" s="1">
        <v>4</v>
      </c>
      <c r="BP51" s="1">
        <v>26</v>
      </c>
      <c r="BQ51" s="1">
        <v>13</v>
      </c>
      <c r="BR51" s="1">
        <v>13</v>
      </c>
      <c r="BS51" s="1">
        <v>57</v>
      </c>
      <c r="BT51" s="1">
        <v>33</v>
      </c>
      <c r="BU51" s="1">
        <v>24</v>
      </c>
      <c r="BV51" s="1">
        <v>1</v>
      </c>
      <c r="BW51" s="1">
        <v>0</v>
      </c>
      <c r="BX51" s="1">
        <v>1</v>
      </c>
    </row>
    <row r="52" spans="1:76" x14ac:dyDescent="0.15">
      <c r="A52" s="21" t="s">
        <v>33</v>
      </c>
      <c r="B52" s="1">
        <v>1636</v>
      </c>
      <c r="C52" s="1">
        <v>828</v>
      </c>
      <c r="D52" s="1">
        <v>808</v>
      </c>
      <c r="E52" s="1">
        <v>4</v>
      </c>
      <c r="F52" s="1">
        <v>2</v>
      </c>
      <c r="G52" s="1">
        <v>2</v>
      </c>
      <c r="H52" s="1">
        <v>31</v>
      </c>
      <c r="I52" s="1">
        <v>18</v>
      </c>
      <c r="J52" s="1">
        <v>13</v>
      </c>
      <c r="K52" s="1">
        <v>75</v>
      </c>
      <c r="L52" s="1">
        <v>32</v>
      </c>
      <c r="M52" s="1">
        <v>43</v>
      </c>
      <c r="N52" s="1">
        <v>61</v>
      </c>
      <c r="O52" s="1">
        <v>24</v>
      </c>
      <c r="P52" s="1">
        <v>37</v>
      </c>
      <c r="Q52" s="1">
        <v>117</v>
      </c>
      <c r="R52" s="1">
        <v>69</v>
      </c>
      <c r="S52" s="1">
        <v>48</v>
      </c>
      <c r="T52" s="21" t="s">
        <v>33</v>
      </c>
      <c r="U52" s="1">
        <v>85</v>
      </c>
      <c r="V52" s="1">
        <v>41</v>
      </c>
      <c r="W52" s="1">
        <v>44</v>
      </c>
      <c r="X52" s="1">
        <v>552</v>
      </c>
      <c r="Y52" s="1">
        <v>295</v>
      </c>
      <c r="Z52" s="1">
        <v>257</v>
      </c>
      <c r="AA52" s="1">
        <v>63</v>
      </c>
      <c r="AB52" s="1">
        <v>37</v>
      </c>
      <c r="AC52" s="1">
        <v>26</v>
      </c>
      <c r="AD52" s="1">
        <v>70</v>
      </c>
      <c r="AE52" s="1">
        <v>33</v>
      </c>
      <c r="AF52" s="1">
        <v>37</v>
      </c>
      <c r="AG52" s="1">
        <v>21</v>
      </c>
      <c r="AH52" s="1">
        <v>9</v>
      </c>
      <c r="AI52" s="1">
        <v>12</v>
      </c>
      <c r="AJ52" s="1">
        <v>26</v>
      </c>
      <c r="AK52" s="1">
        <v>9</v>
      </c>
      <c r="AL52" s="1">
        <v>17</v>
      </c>
      <c r="AM52" s="21" t="s">
        <v>33</v>
      </c>
      <c r="AN52" s="1">
        <v>76</v>
      </c>
      <c r="AO52" s="1">
        <v>34</v>
      </c>
      <c r="AP52" s="1">
        <v>42</v>
      </c>
      <c r="AQ52" s="1">
        <v>79</v>
      </c>
      <c r="AR52" s="1">
        <v>41</v>
      </c>
      <c r="AS52" s="1">
        <v>38</v>
      </c>
      <c r="AT52" s="1">
        <v>37</v>
      </c>
      <c r="AU52" s="1">
        <v>17</v>
      </c>
      <c r="AV52" s="1">
        <v>20</v>
      </c>
      <c r="AW52" s="1">
        <v>63</v>
      </c>
      <c r="AX52" s="1">
        <v>34</v>
      </c>
      <c r="AY52" s="1">
        <v>29</v>
      </c>
      <c r="AZ52" s="1">
        <v>40</v>
      </c>
      <c r="BA52" s="1">
        <v>17</v>
      </c>
      <c r="BB52" s="1">
        <v>23</v>
      </c>
      <c r="BC52" s="1">
        <v>46</v>
      </c>
      <c r="BD52" s="1">
        <v>20</v>
      </c>
      <c r="BE52" s="1">
        <v>26</v>
      </c>
      <c r="BF52" s="21" t="s">
        <v>33</v>
      </c>
      <c r="BG52" s="1">
        <v>34</v>
      </c>
      <c r="BH52" s="1">
        <v>16</v>
      </c>
      <c r="BI52" s="1">
        <v>18</v>
      </c>
      <c r="BJ52" s="1">
        <v>38</v>
      </c>
      <c r="BK52" s="1">
        <v>16</v>
      </c>
      <c r="BL52" s="1">
        <v>22</v>
      </c>
      <c r="BM52" s="1">
        <v>25</v>
      </c>
      <c r="BN52" s="1">
        <v>10</v>
      </c>
      <c r="BO52" s="1">
        <v>15</v>
      </c>
      <c r="BP52" s="1">
        <v>30</v>
      </c>
      <c r="BQ52" s="1">
        <v>16</v>
      </c>
      <c r="BR52" s="1">
        <v>14</v>
      </c>
      <c r="BS52" s="1">
        <v>61</v>
      </c>
      <c r="BT52" s="1">
        <v>37</v>
      </c>
      <c r="BU52" s="1">
        <v>24</v>
      </c>
      <c r="BV52" s="1">
        <v>2</v>
      </c>
      <c r="BW52" s="1">
        <v>1</v>
      </c>
      <c r="BX52" s="1">
        <v>1</v>
      </c>
    </row>
    <row r="53" spans="1:76" x14ac:dyDescent="0.15">
      <c r="A53" s="21" t="s">
        <v>34</v>
      </c>
      <c r="B53" s="1">
        <v>1749</v>
      </c>
      <c r="C53" s="1">
        <v>829</v>
      </c>
      <c r="D53" s="1">
        <v>920</v>
      </c>
      <c r="E53" s="1">
        <v>5</v>
      </c>
      <c r="F53" s="1">
        <v>4</v>
      </c>
      <c r="G53" s="1">
        <v>1</v>
      </c>
      <c r="H53" s="1">
        <v>39</v>
      </c>
      <c r="I53" s="1">
        <v>17</v>
      </c>
      <c r="J53" s="1">
        <v>22</v>
      </c>
      <c r="K53" s="1">
        <v>90</v>
      </c>
      <c r="L53" s="1">
        <v>38</v>
      </c>
      <c r="M53" s="1">
        <v>52</v>
      </c>
      <c r="N53" s="1">
        <v>59</v>
      </c>
      <c r="O53" s="1">
        <v>28</v>
      </c>
      <c r="P53" s="1">
        <v>31</v>
      </c>
      <c r="Q53" s="1">
        <v>114</v>
      </c>
      <c r="R53" s="1">
        <v>45</v>
      </c>
      <c r="S53" s="1">
        <v>69</v>
      </c>
      <c r="T53" s="21" t="s">
        <v>34</v>
      </c>
      <c r="U53" s="1">
        <v>91</v>
      </c>
      <c r="V53" s="1">
        <v>41</v>
      </c>
      <c r="W53" s="1">
        <v>50</v>
      </c>
      <c r="X53" s="1">
        <v>530</v>
      </c>
      <c r="Y53" s="1">
        <v>255</v>
      </c>
      <c r="Z53" s="1">
        <v>275</v>
      </c>
      <c r="AA53" s="1">
        <v>70</v>
      </c>
      <c r="AB53" s="1">
        <v>36</v>
      </c>
      <c r="AC53" s="1">
        <v>34</v>
      </c>
      <c r="AD53" s="1">
        <v>71</v>
      </c>
      <c r="AE53" s="1">
        <v>34</v>
      </c>
      <c r="AF53" s="1">
        <v>37</v>
      </c>
      <c r="AG53" s="1">
        <v>19</v>
      </c>
      <c r="AH53" s="1">
        <v>9</v>
      </c>
      <c r="AI53" s="1">
        <v>10</v>
      </c>
      <c r="AJ53" s="1">
        <v>25</v>
      </c>
      <c r="AK53" s="1">
        <v>15</v>
      </c>
      <c r="AL53" s="1">
        <v>10</v>
      </c>
      <c r="AM53" s="21" t="s">
        <v>34</v>
      </c>
      <c r="AN53" s="1">
        <v>91</v>
      </c>
      <c r="AO53" s="1">
        <v>49</v>
      </c>
      <c r="AP53" s="1">
        <v>42</v>
      </c>
      <c r="AQ53" s="1">
        <v>93</v>
      </c>
      <c r="AR53" s="1">
        <v>48</v>
      </c>
      <c r="AS53" s="1">
        <v>45</v>
      </c>
      <c r="AT53" s="1">
        <v>34</v>
      </c>
      <c r="AU53" s="1">
        <v>13</v>
      </c>
      <c r="AV53" s="1">
        <v>21</v>
      </c>
      <c r="AW53" s="1">
        <v>76</v>
      </c>
      <c r="AX53" s="1">
        <v>38</v>
      </c>
      <c r="AY53" s="1">
        <v>38</v>
      </c>
      <c r="AZ53" s="1">
        <v>53</v>
      </c>
      <c r="BA53" s="1">
        <v>28</v>
      </c>
      <c r="BB53" s="1">
        <v>25</v>
      </c>
      <c r="BC53" s="1">
        <v>69</v>
      </c>
      <c r="BD53" s="1">
        <v>31</v>
      </c>
      <c r="BE53" s="1">
        <v>38</v>
      </c>
      <c r="BF53" s="21" t="s">
        <v>34</v>
      </c>
      <c r="BG53" s="1">
        <v>47</v>
      </c>
      <c r="BH53" s="1">
        <v>14</v>
      </c>
      <c r="BI53" s="1">
        <v>33</v>
      </c>
      <c r="BJ53" s="1">
        <v>70</v>
      </c>
      <c r="BK53" s="1">
        <v>32</v>
      </c>
      <c r="BL53" s="1">
        <v>38</v>
      </c>
      <c r="BM53" s="1">
        <v>19</v>
      </c>
      <c r="BN53" s="1">
        <v>10</v>
      </c>
      <c r="BO53" s="1">
        <v>9</v>
      </c>
      <c r="BP53" s="1">
        <v>32</v>
      </c>
      <c r="BQ53" s="1">
        <v>18</v>
      </c>
      <c r="BR53" s="1">
        <v>14</v>
      </c>
      <c r="BS53" s="1">
        <v>51</v>
      </c>
      <c r="BT53" s="1">
        <v>25</v>
      </c>
      <c r="BU53" s="1">
        <v>26</v>
      </c>
      <c r="BV53" s="1">
        <v>1</v>
      </c>
      <c r="BW53" s="1">
        <v>1</v>
      </c>
      <c r="BX53" s="1">
        <v>0</v>
      </c>
    </row>
    <row r="54" spans="1:76" x14ac:dyDescent="0.15">
      <c r="A54" s="21" t="s">
        <v>35</v>
      </c>
      <c r="B54" s="1">
        <v>1424</v>
      </c>
      <c r="C54" s="1">
        <v>702</v>
      </c>
      <c r="D54" s="1">
        <v>722</v>
      </c>
      <c r="E54" s="1">
        <v>2</v>
      </c>
      <c r="F54" s="1">
        <v>2</v>
      </c>
      <c r="G54" s="1">
        <v>0</v>
      </c>
      <c r="H54" s="1">
        <v>39</v>
      </c>
      <c r="I54" s="1">
        <v>18</v>
      </c>
      <c r="J54" s="1">
        <v>21</v>
      </c>
      <c r="K54" s="1">
        <v>76</v>
      </c>
      <c r="L54" s="1">
        <v>35</v>
      </c>
      <c r="M54" s="1">
        <v>41</v>
      </c>
      <c r="N54" s="1">
        <v>46</v>
      </c>
      <c r="O54" s="1">
        <v>24</v>
      </c>
      <c r="P54" s="1">
        <v>22</v>
      </c>
      <c r="Q54" s="1">
        <v>77</v>
      </c>
      <c r="R54" s="1">
        <v>39</v>
      </c>
      <c r="S54" s="1">
        <v>38</v>
      </c>
      <c r="T54" s="21" t="s">
        <v>35</v>
      </c>
      <c r="U54" s="1">
        <v>83</v>
      </c>
      <c r="V54" s="1">
        <v>35</v>
      </c>
      <c r="W54" s="1">
        <v>48</v>
      </c>
      <c r="X54" s="1">
        <v>414</v>
      </c>
      <c r="Y54" s="1">
        <v>197</v>
      </c>
      <c r="Z54" s="1">
        <v>217</v>
      </c>
      <c r="AA54" s="1">
        <v>45</v>
      </c>
      <c r="AB54" s="1">
        <v>20</v>
      </c>
      <c r="AC54" s="1">
        <v>25</v>
      </c>
      <c r="AD54" s="1">
        <v>59</v>
      </c>
      <c r="AE54" s="1">
        <v>34</v>
      </c>
      <c r="AF54" s="1">
        <v>25</v>
      </c>
      <c r="AG54" s="1">
        <v>21</v>
      </c>
      <c r="AH54" s="1">
        <v>10</v>
      </c>
      <c r="AI54" s="1">
        <v>11</v>
      </c>
      <c r="AJ54" s="1">
        <v>25</v>
      </c>
      <c r="AK54" s="1">
        <v>13</v>
      </c>
      <c r="AL54" s="1">
        <v>12</v>
      </c>
      <c r="AM54" s="21" t="s">
        <v>35</v>
      </c>
      <c r="AN54" s="1">
        <v>86</v>
      </c>
      <c r="AO54" s="1">
        <v>47</v>
      </c>
      <c r="AP54" s="1">
        <v>39</v>
      </c>
      <c r="AQ54" s="1">
        <v>86</v>
      </c>
      <c r="AR54" s="1">
        <v>39</v>
      </c>
      <c r="AS54" s="1">
        <v>47</v>
      </c>
      <c r="AT54" s="1">
        <v>30</v>
      </c>
      <c r="AU54" s="1">
        <v>14</v>
      </c>
      <c r="AV54" s="1">
        <v>16</v>
      </c>
      <c r="AW54" s="1">
        <v>85</v>
      </c>
      <c r="AX54" s="1">
        <v>44</v>
      </c>
      <c r="AY54" s="1">
        <v>41</v>
      </c>
      <c r="AZ54" s="1">
        <v>43</v>
      </c>
      <c r="BA54" s="1">
        <v>18</v>
      </c>
      <c r="BB54" s="1">
        <v>25</v>
      </c>
      <c r="BC54" s="1">
        <v>45</v>
      </c>
      <c r="BD54" s="1">
        <v>25</v>
      </c>
      <c r="BE54" s="1">
        <v>20</v>
      </c>
      <c r="BF54" s="21" t="s">
        <v>35</v>
      </c>
      <c r="BG54" s="1">
        <v>34</v>
      </c>
      <c r="BH54" s="1">
        <v>13</v>
      </c>
      <c r="BI54" s="1">
        <v>21</v>
      </c>
      <c r="BJ54" s="1">
        <v>54</v>
      </c>
      <c r="BK54" s="1">
        <v>28</v>
      </c>
      <c r="BL54" s="1">
        <v>26</v>
      </c>
      <c r="BM54" s="1">
        <v>21</v>
      </c>
      <c r="BN54" s="1">
        <v>12</v>
      </c>
      <c r="BO54" s="1">
        <v>9</v>
      </c>
      <c r="BP54" s="1">
        <v>22</v>
      </c>
      <c r="BQ54" s="1">
        <v>15</v>
      </c>
      <c r="BR54" s="1">
        <v>7</v>
      </c>
      <c r="BS54" s="1">
        <v>31</v>
      </c>
      <c r="BT54" s="1">
        <v>20</v>
      </c>
      <c r="BU54" s="1">
        <v>11</v>
      </c>
      <c r="BV54" s="1">
        <v>0</v>
      </c>
      <c r="BW54" s="1">
        <v>0</v>
      </c>
      <c r="BX54" s="1">
        <v>0</v>
      </c>
    </row>
    <row r="55" spans="1:76" x14ac:dyDescent="0.15">
      <c r="A55" s="21" t="s">
        <v>36</v>
      </c>
      <c r="B55" s="1">
        <v>1441</v>
      </c>
      <c r="C55" s="1">
        <v>642</v>
      </c>
      <c r="D55" s="1">
        <v>799</v>
      </c>
      <c r="E55" s="1">
        <v>3</v>
      </c>
      <c r="F55" s="1">
        <v>2</v>
      </c>
      <c r="G55" s="1">
        <v>1</v>
      </c>
      <c r="H55" s="1">
        <v>40</v>
      </c>
      <c r="I55" s="1">
        <v>17</v>
      </c>
      <c r="J55" s="1">
        <v>23</v>
      </c>
      <c r="K55" s="1">
        <v>94</v>
      </c>
      <c r="L55" s="1">
        <v>39</v>
      </c>
      <c r="M55" s="1">
        <v>55</v>
      </c>
      <c r="N55" s="1">
        <v>78</v>
      </c>
      <c r="O55" s="1">
        <v>35</v>
      </c>
      <c r="P55" s="1">
        <v>43</v>
      </c>
      <c r="Q55" s="1">
        <v>104</v>
      </c>
      <c r="R55" s="1">
        <v>44</v>
      </c>
      <c r="S55" s="1">
        <v>60</v>
      </c>
      <c r="T55" s="21" t="s">
        <v>36</v>
      </c>
      <c r="U55" s="1">
        <v>66</v>
      </c>
      <c r="V55" s="1">
        <v>30</v>
      </c>
      <c r="W55" s="1">
        <v>36</v>
      </c>
      <c r="X55" s="1">
        <v>396</v>
      </c>
      <c r="Y55" s="1">
        <v>162</v>
      </c>
      <c r="Z55" s="1">
        <v>234</v>
      </c>
      <c r="AA55" s="1">
        <v>54</v>
      </c>
      <c r="AB55" s="1">
        <v>27</v>
      </c>
      <c r="AC55" s="1">
        <v>27</v>
      </c>
      <c r="AD55" s="1">
        <v>48</v>
      </c>
      <c r="AE55" s="1">
        <v>30</v>
      </c>
      <c r="AF55" s="1">
        <v>18</v>
      </c>
      <c r="AG55" s="1">
        <v>18</v>
      </c>
      <c r="AH55" s="1">
        <v>9</v>
      </c>
      <c r="AI55" s="1">
        <v>9</v>
      </c>
      <c r="AJ55" s="1">
        <v>18</v>
      </c>
      <c r="AK55" s="1">
        <v>7</v>
      </c>
      <c r="AL55" s="1">
        <v>11</v>
      </c>
      <c r="AM55" s="21" t="s">
        <v>36</v>
      </c>
      <c r="AN55" s="1">
        <v>77</v>
      </c>
      <c r="AO55" s="1">
        <v>36</v>
      </c>
      <c r="AP55" s="1">
        <v>41</v>
      </c>
      <c r="AQ55" s="1">
        <v>68</v>
      </c>
      <c r="AR55" s="1">
        <v>33</v>
      </c>
      <c r="AS55" s="1">
        <v>35</v>
      </c>
      <c r="AT55" s="1">
        <v>21</v>
      </c>
      <c r="AU55" s="1">
        <v>7</v>
      </c>
      <c r="AV55" s="1">
        <v>14</v>
      </c>
      <c r="AW55" s="1">
        <v>83</v>
      </c>
      <c r="AX55" s="1">
        <v>40</v>
      </c>
      <c r="AY55" s="1">
        <v>43</v>
      </c>
      <c r="AZ55" s="1">
        <v>45</v>
      </c>
      <c r="BA55" s="1">
        <v>28</v>
      </c>
      <c r="BB55" s="1">
        <v>17</v>
      </c>
      <c r="BC55" s="1">
        <v>58</v>
      </c>
      <c r="BD55" s="1">
        <v>21</v>
      </c>
      <c r="BE55" s="1">
        <v>37</v>
      </c>
      <c r="BF55" s="21" t="s">
        <v>36</v>
      </c>
      <c r="BG55" s="1">
        <v>46</v>
      </c>
      <c r="BH55" s="1">
        <v>14</v>
      </c>
      <c r="BI55" s="1">
        <v>32</v>
      </c>
      <c r="BJ55" s="1">
        <v>59</v>
      </c>
      <c r="BK55" s="1">
        <v>27</v>
      </c>
      <c r="BL55" s="1">
        <v>32</v>
      </c>
      <c r="BM55" s="1">
        <v>19</v>
      </c>
      <c r="BN55" s="1">
        <v>10</v>
      </c>
      <c r="BO55" s="1">
        <v>9</v>
      </c>
      <c r="BP55" s="1">
        <v>16</v>
      </c>
      <c r="BQ55" s="1">
        <v>9</v>
      </c>
      <c r="BR55" s="1">
        <v>7</v>
      </c>
      <c r="BS55" s="1">
        <v>30</v>
      </c>
      <c r="BT55" s="1">
        <v>15</v>
      </c>
      <c r="BU55" s="1">
        <v>15</v>
      </c>
      <c r="BV55" s="1">
        <v>0</v>
      </c>
      <c r="BW55" s="1">
        <v>0</v>
      </c>
      <c r="BX55" s="1">
        <v>0</v>
      </c>
    </row>
    <row r="56" spans="1:76" x14ac:dyDescent="0.15">
      <c r="A56" s="21" t="s">
        <v>37</v>
      </c>
      <c r="B56" s="1">
        <v>952</v>
      </c>
      <c r="C56" s="1">
        <v>421</v>
      </c>
      <c r="D56" s="1">
        <v>531</v>
      </c>
      <c r="E56" s="1">
        <v>1</v>
      </c>
      <c r="F56" s="1">
        <v>1</v>
      </c>
      <c r="G56" s="1">
        <v>0</v>
      </c>
      <c r="H56" s="1">
        <v>18</v>
      </c>
      <c r="I56" s="1">
        <v>8</v>
      </c>
      <c r="J56" s="1">
        <v>10</v>
      </c>
      <c r="K56" s="1">
        <v>55</v>
      </c>
      <c r="L56" s="1">
        <v>23</v>
      </c>
      <c r="M56" s="1">
        <v>32</v>
      </c>
      <c r="N56" s="1">
        <v>43</v>
      </c>
      <c r="O56" s="1">
        <v>24</v>
      </c>
      <c r="P56" s="1">
        <v>19</v>
      </c>
      <c r="Q56" s="1">
        <v>59</v>
      </c>
      <c r="R56" s="1">
        <v>26</v>
      </c>
      <c r="S56" s="1">
        <v>33</v>
      </c>
      <c r="T56" s="21" t="s">
        <v>37</v>
      </c>
      <c r="U56" s="1">
        <v>43</v>
      </c>
      <c r="V56" s="1">
        <v>21</v>
      </c>
      <c r="W56" s="1">
        <v>22</v>
      </c>
      <c r="X56" s="1">
        <v>268</v>
      </c>
      <c r="Y56" s="1">
        <v>105</v>
      </c>
      <c r="Z56" s="1">
        <v>163</v>
      </c>
      <c r="AA56" s="1">
        <v>30</v>
      </c>
      <c r="AB56" s="1">
        <v>14</v>
      </c>
      <c r="AC56" s="1">
        <v>16</v>
      </c>
      <c r="AD56" s="1">
        <v>38</v>
      </c>
      <c r="AE56" s="1">
        <v>16</v>
      </c>
      <c r="AF56" s="1">
        <v>22</v>
      </c>
      <c r="AG56" s="1">
        <v>18</v>
      </c>
      <c r="AH56" s="1">
        <v>7</v>
      </c>
      <c r="AI56" s="1">
        <v>11</v>
      </c>
      <c r="AJ56" s="1">
        <v>19</v>
      </c>
      <c r="AK56" s="1">
        <v>6</v>
      </c>
      <c r="AL56" s="1">
        <v>13</v>
      </c>
      <c r="AM56" s="21" t="s">
        <v>37</v>
      </c>
      <c r="AN56" s="1">
        <v>42</v>
      </c>
      <c r="AO56" s="1">
        <v>17</v>
      </c>
      <c r="AP56" s="1">
        <v>25</v>
      </c>
      <c r="AQ56" s="1">
        <v>54</v>
      </c>
      <c r="AR56" s="1">
        <v>21</v>
      </c>
      <c r="AS56" s="1">
        <v>33</v>
      </c>
      <c r="AT56" s="1">
        <v>20</v>
      </c>
      <c r="AU56" s="1">
        <v>11</v>
      </c>
      <c r="AV56" s="1">
        <v>9</v>
      </c>
      <c r="AW56" s="1">
        <v>50</v>
      </c>
      <c r="AX56" s="1">
        <v>28</v>
      </c>
      <c r="AY56" s="1">
        <v>22</v>
      </c>
      <c r="AZ56" s="1">
        <v>50</v>
      </c>
      <c r="BA56" s="1">
        <v>21</v>
      </c>
      <c r="BB56" s="1">
        <v>29</v>
      </c>
      <c r="BC56" s="1">
        <v>44</v>
      </c>
      <c r="BD56" s="1">
        <v>22</v>
      </c>
      <c r="BE56" s="1">
        <v>22</v>
      </c>
      <c r="BF56" s="21" t="s">
        <v>37</v>
      </c>
      <c r="BG56" s="1">
        <v>31</v>
      </c>
      <c r="BH56" s="1">
        <v>15</v>
      </c>
      <c r="BI56" s="1">
        <v>16</v>
      </c>
      <c r="BJ56" s="1">
        <v>43</v>
      </c>
      <c r="BK56" s="1">
        <v>22</v>
      </c>
      <c r="BL56" s="1">
        <v>21</v>
      </c>
      <c r="BM56" s="1">
        <v>8</v>
      </c>
      <c r="BN56" s="1">
        <v>4</v>
      </c>
      <c r="BO56" s="1">
        <v>4</v>
      </c>
      <c r="BP56" s="1">
        <v>7</v>
      </c>
      <c r="BQ56" s="1">
        <v>3</v>
      </c>
      <c r="BR56" s="1">
        <v>4</v>
      </c>
      <c r="BS56" s="1">
        <v>11</v>
      </c>
      <c r="BT56" s="1">
        <v>6</v>
      </c>
      <c r="BU56" s="1">
        <v>5</v>
      </c>
      <c r="BV56" s="1">
        <v>0</v>
      </c>
      <c r="BW56" s="1">
        <v>0</v>
      </c>
      <c r="BX56" s="1">
        <v>0</v>
      </c>
    </row>
    <row r="57" spans="1:76" x14ac:dyDescent="0.15">
      <c r="A57" s="21" t="s">
        <v>38</v>
      </c>
      <c r="B57" s="1">
        <v>800</v>
      </c>
      <c r="C57" s="1">
        <v>319</v>
      </c>
      <c r="D57" s="1">
        <v>481</v>
      </c>
      <c r="E57" s="1">
        <v>1</v>
      </c>
      <c r="F57" s="1">
        <v>0</v>
      </c>
      <c r="G57" s="1">
        <v>1</v>
      </c>
      <c r="H57" s="1">
        <v>15</v>
      </c>
      <c r="I57" s="1">
        <v>6</v>
      </c>
      <c r="J57" s="1">
        <v>9</v>
      </c>
      <c r="K57" s="1">
        <v>41</v>
      </c>
      <c r="L57" s="1">
        <v>11</v>
      </c>
      <c r="M57" s="1">
        <v>30</v>
      </c>
      <c r="N57" s="1">
        <v>32</v>
      </c>
      <c r="O57" s="1">
        <v>14</v>
      </c>
      <c r="P57" s="1">
        <v>18</v>
      </c>
      <c r="Q57" s="1">
        <v>47</v>
      </c>
      <c r="R57" s="1">
        <v>23</v>
      </c>
      <c r="S57" s="1">
        <v>24</v>
      </c>
      <c r="T57" s="21" t="s">
        <v>38</v>
      </c>
      <c r="U57" s="1">
        <v>33</v>
      </c>
      <c r="V57" s="1">
        <v>16</v>
      </c>
      <c r="W57" s="1">
        <v>17</v>
      </c>
      <c r="X57" s="1">
        <v>211</v>
      </c>
      <c r="Y57" s="1">
        <v>85</v>
      </c>
      <c r="Z57" s="1">
        <v>126</v>
      </c>
      <c r="AA57" s="1">
        <v>29</v>
      </c>
      <c r="AB57" s="1">
        <v>13</v>
      </c>
      <c r="AC57" s="1">
        <v>16</v>
      </c>
      <c r="AD57" s="1">
        <v>30</v>
      </c>
      <c r="AE57" s="1">
        <v>11</v>
      </c>
      <c r="AF57" s="1">
        <v>19</v>
      </c>
      <c r="AG57" s="1">
        <v>15</v>
      </c>
      <c r="AH57" s="1">
        <v>4</v>
      </c>
      <c r="AI57" s="1">
        <v>11</v>
      </c>
      <c r="AJ57" s="1">
        <v>16</v>
      </c>
      <c r="AK57" s="1">
        <v>9</v>
      </c>
      <c r="AL57" s="1">
        <v>7</v>
      </c>
      <c r="AM57" s="21" t="s">
        <v>38</v>
      </c>
      <c r="AN57" s="1">
        <v>49</v>
      </c>
      <c r="AO57" s="1">
        <v>16</v>
      </c>
      <c r="AP57" s="1">
        <v>33</v>
      </c>
      <c r="AQ57" s="1">
        <v>54</v>
      </c>
      <c r="AR57" s="1">
        <v>21</v>
      </c>
      <c r="AS57" s="1">
        <v>33</v>
      </c>
      <c r="AT57" s="1">
        <v>21</v>
      </c>
      <c r="AU57" s="1">
        <v>9</v>
      </c>
      <c r="AV57" s="1">
        <v>12</v>
      </c>
      <c r="AW57" s="1">
        <v>34</v>
      </c>
      <c r="AX57" s="1">
        <v>15</v>
      </c>
      <c r="AY57" s="1">
        <v>19</v>
      </c>
      <c r="AZ57" s="1">
        <v>34</v>
      </c>
      <c r="BA57" s="1">
        <v>13</v>
      </c>
      <c r="BB57" s="1">
        <v>21</v>
      </c>
      <c r="BC57" s="1">
        <v>54</v>
      </c>
      <c r="BD57" s="1">
        <v>19</v>
      </c>
      <c r="BE57" s="1">
        <v>35</v>
      </c>
      <c r="BF57" s="21" t="s">
        <v>38</v>
      </c>
      <c r="BG57" s="1">
        <v>24</v>
      </c>
      <c r="BH57" s="1">
        <v>7</v>
      </c>
      <c r="BI57" s="1">
        <v>17</v>
      </c>
      <c r="BJ57" s="1">
        <v>36</v>
      </c>
      <c r="BK57" s="1">
        <v>16</v>
      </c>
      <c r="BL57" s="1">
        <v>20</v>
      </c>
      <c r="BM57" s="1">
        <v>5</v>
      </c>
      <c r="BN57" s="1">
        <v>2</v>
      </c>
      <c r="BO57" s="1">
        <v>3</v>
      </c>
      <c r="BP57" s="1">
        <v>4</v>
      </c>
      <c r="BQ57" s="1">
        <v>3</v>
      </c>
      <c r="BR57" s="1">
        <v>1</v>
      </c>
      <c r="BS57" s="1">
        <v>15</v>
      </c>
      <c r="BT57" s="1">
        <v>6</v>
      </c>
      <c r="BU57" s="1">
        <v>9</v>
      </c>
      <c r="BV57" s="1">
        <v>0</v>
      </c>
      <c r="BW57" s="1">
        <v>0</v>
      </c>
      <c r="BX57" s="1">
        <v>0</v>
      </c>
    </row>
    <row r="58" spans="1:76" x14ac:dyDescent="0.15">
      <c r="A58" s="21" t="s">
        <v>39</v>
      </c>
      <c r="B58" s="1">
        <v>574</v>
      </c>
      <c r="C58" s="1">
        <v>232</v>
      </c>
      <c r="D58" s="1">
        <v>342</v>
      </c>
      <c r="E58" s="1">
        <v>1</v>
      </c>
      <c r="F58" s="1">
        <v>0</v>
      </c>
      <c r="G58" s="1">
        <v>1</v>
      </c>
      <c r="H58" s="1">
        <v>13</v>
      </c>
      <c r="I58" s="1">
        <v>4</v>
      </c>
      <c r="J58" s="1">
        <v>9</v>
      </c>
      <c r="K58" s="1">
        <v>19</v>
      </c>
      <c r="L58" s="1">
        <v>10</v>
      </c>
      <c r="M58" s="1">
        <v>9</v>
      </c>
      <c r="N58" s="1">
        <v>20</v>
      </c>
      <c r="O58" s="1">
        <v>10</v>
      </c>
      <c r="P58" s="1">
        <v>10</v>
      </c>
      <c r="Q58" s="1">
        <v>44</v>
      </c>
      <c r="R58" s="1">
        <v>16</v>
      </c>
      <c r="S58" s="1">
        <v>28</v>
      </c>
      <c r="T58" s="21" t="s">
        <v>39</v>
      </c>
      <c r="U58" s="1">
        <v>24</v>
      </c>
      <c r="V58" s="1">
        <v>7</v>
      </c>
      <c r="W58" s="1">
        <v>17</v>
      </c>
      <c r="X58" s="1">
        <v>148</v>
      </c>
      <c r="Y58" s="1">
        <v>64</v>
      </c>
      <c r="Z58" s="1">
        <v>84</v>
      </c>
      <c r="AA58" s="1">
        <v>10</v>
      </c>
      <c r="AB58" s="1">
        <v>4</v>
      </c>
      <c r="AC58" s="1">
        <v>6</v>
      </c>
      <c r="AD58" s="1">
        <v>31</v>
      </c>
      <c r="AE58" s="1">
        <v>11</v>
      </c>
      <c r="AF58" s="1">
        <v>20</v>
      </c>
      <c r="AG58" s="1">
        <v>9</v>
      </c>
      <c r="AH58" s="1">
        <v>6</v>
      </c>
      <c r="AI58" s="1">
        <v>3</v>
      </c>
      <c r="AJ58" s="1">
        <v>5</v>
      </c>
      <c r="AK58" s="1">
        <v>2</v>
      </c>
      <c r="AL58" s="1">
        <v>3</v>
      </c>
      <c r="AM58" s="21" t="s">
        <v>39</v>
      </c>
      <c r="AN58" s="1">
        <v>29</v>
      </c>
      <c r="AO58" s="1">
        <v>12</v>
      </c>
      <c r="AP58" s="1">
        <v>17</v>
      </c>
      <c r="AQ58" s="1">
        <v>44</v>
      </c>
      <c r="AR58" s="1">
        <v>19</v>
      </c>
      <c r="AS58" s="1">
        <v>25</v>
      </c>
      <c r="AT58" s="1">
        <v>13</v>
      </c>
      <c r="AU58" s="1">
        <v>5</v>
      </c>
      <c r="AV58" s="1">
        <v>8</v>
      </c>
      <c r="AW58" s="1">
        <v>20</v>
      </c>
      <c r="AX58" s="1">
        <v>5</v>
      </c>
      <c r="AY58" s="1">
        <v>15</v>
      </c>
      <c r="AZ58" s="1">
        <v>40</v>
      </c>
      <c r="BA58" s="1">
        <v>15</v>
      </c>
      <c r="BB58" s="1">
        <v>25</v>
      </c>
      <c r="BC58" s="1">
        <v>36</v>
      </c>
      <c r="BD58" s="1">
        <v>16</v>
      </c>
      <c r="BE58" s="1">
        <v>20</v>
      </c>
      <c r="BF58" s="21" t="s">
        <v>39</v>
      </c>
      <c r="BG58" s="1">
        <v>17</v>
      </c>
      <c r="BH58" s="1">
        <v>6</v>
      </c>
      <c r="BI58" s="1">
        <v>11</v>
      </c>
      <c r="BJ58" s="1">
        <v>31</v>
      </c>
      <c r="BK58" s="1">
        <v>10</v>
      </c>
      <c r="BL58" s="1">
        <v>21</v>
      </c>
      <c r="BM58" s="1">
        <v>7</v>
      </c>
      <c r="BN58" s="1">
        <v>6</v>
      </c>
      <c r="BO58" s="1">
        <v>1</v>
      </c>
      <c r="BP58" s="1">
        <v>3</v>
      </c>
      <c r="BQ58" s="1">
        <v>0</v>
      </c>
      <c r="BR58" s="1">
        <v>3</v>
      </c>
      <c r="BS58" s="1">
        <v>10</v>
      </c>
      <c r="BT58" s="1">
        <v>4</v>
      </c>
      <c r="BU58" s="1">
        <v>6</v>
      </c>
      <c r="BV58" s="1">
        <v>0</v>
      </c>
      <c r="BW58" s="1">
        <v>0</v>
      </c>
      <c r="BX58" s="1">
        <v>0</v>
      </c>
    </row>
    <row r="59" spans="1:76" x14ac:dyDescent="0.15">
      <c r="A59" s="21" t="s">
        <v>40</v>
      </c>
      <c r="B59" s="9">
        <v>46.6</v>
      </c>
      <c r="C59" s="9">
        <v>46.1</v>
      </c>
      <c r="D59" s="9">
        <v>47.1</v>
      </c>
      <c r="E59" s="9">
        <v>40.799999999999997</v>
      </c>
      <c r="F59" s="9">
        <v>43.3</v>
      </c>
      <c r="G59" s="9">
        <v>37.5</v>
      </c>
      <c r="H59" s="9">
        <v>48.6</v>
      </c>
      <c r="I59" s="9">
        <v>47.6</v>
      </c>
      <c r="J59" s="9">
        <v>50</v>
      </c>
      <c r="K59" s="9">
        <v>48.3</v>
      </c>
      <c r="L59" s="9">
        <v>47.2</v>
      </c>
      <c r="M59" s="9">
        <v>49.2</v>
      </c>
      <c r="N59" s="9">
        <v>46.1</v>
      </c>
      <c r="O59" s="9">
        <v>45.4</v>
      </c>
      <c r="P59" s="9">
        <v>46.6</v>
      </c>
      <c r="Q59" s="9">
        <v>45.2</v>
      </c>
      <c r="R59" s="9">
        <v>44.2</v>
      </c>
      <c r="S59" s="9">
        <v>46.4</v>
      </c>
      <c r="T59" s="21" t="s">
        <v>40</v>
      </c>
      <c r="U59" s="9">
        <v>46.1</v>
      </c>
      <c r="V59" s="9">
        <v>45.7</v>
      </c>
      <c r="W59" s="9">
        <v>46.5</v>
      </c>
      <c r="X59" s="9">
        <v>43.7</v>
      </c>
      <c r="Y59" s="9">
        <v>43.1</v>
      </c>
      <c r="Z59" s="9">
        <v>44.1</v>
      </c>
      <c r="AA59" s="9">
        <v>47.8</v>
      </c>
      <c r="AB59" s="9">
        <v>48.3</v>
      </c>
      <c r="AC59" s="9">
        <v>47</v>
      </c>
      <c r="AD59" s="9">
        <v>44.9</v>
      </c>
      <c r="AE59" s="9">
        <v>45.4</v>
      </c>
      <c r="AF59" s="9">
        <v>44.5</v>
      </c>
      <c r="AG59" s="9">
        <v>48.5</v>
      </c>
      <c r="AH59" s="9">
        <v>49.2</v>
      </c>
      <c r="AI59" s="9">
        <v>47.9</v>
      </c>
      <c r="AJ59" s="9">
        <v>49.2</v>
      </c>
      <c r="AK59" s="9">
        <v>47.8</v>
      </c>
      <c r="AL59" s="9">
        <v>50</v>
      </c>
      <c r="AM59" s="21" t="s">
        <v>40</v>
      </c>
      <c r="AN59" s="9">
        <v>51.3</v>
      </c>
      <c r="AO59" s="9">
        <v>51.5</v>
      </c>
      <c r="AP59" s="9">
        <v>51.1</v>
      </c>
      <c r="AQ59" s="9">
        <v>51.5</v>
      </c>
      <c r="AR59" s="9">
        <v>50.5</v>
      </c>
      <c r="AS59" s="9">
        <v>52.7</v>
      </c>
      <c r="AT59" s="9">
        <v>48.3</v>
      </c>
      <c r="AU59" s="9">
        <v>48.4</v>
      </c>
      <c r="AV59" s="9">
        <v>48.3</v>
      </c>
      <c r="AW59" s="9">
        <v>50.5</v>
      </c>
      <c r="AX59" s="9">
        <v>50</v>
      </c>
      <c r="AY59" s="9">
        <v>51</v>
      </c>
      <c r="AZ59" s="9">
        <v>50.5</v>
      </c>
      <c r="BA59" s="9">
        <v>49.3</v>
      </c>
      <c r="BB59" s="9">
        <v>51.6</v>
      </c>
      <c r="BC59" s="9">
        <v>52.8</v>
      </c>
      <c r="BD59" s="9">
        <v>53.1</v>
      </c>
      <c r="BE59" s="9">
        <v>52.6</v>
      </c>
      <c r="BF59" s="21" t="s">
        <v>40</v>
      </c>
      <c r="BG59" s="9">
        <v>50.7</v>
      </c>
      <c r="BH59" s="9">
        <v>47.7</v>
      </c>
      <c r="BI59" s="9">
        <v>52.2</v>
      </c>
      <c r="BJ59" s="9">
        <v>53.9</v>
      </c>
      <c r="BK59" s="9">
        <v>54.2</v>
      </c>
      <c r="BL59" s="9">
        <v>53.7</v>
      </c>
      <c r="BM59" s="9">
        <v>45.2</v>
      </c>
      <c r="BN59" s="9">
        <v>47</v>
      </c>
      <c r="BO59" s="9">
        <v>41.3</v>
      </c>
      <c r="BP59" s="9">
        <v>40.6</v>
      </c>
      <c r="BQ59" s="9">
        <v>42.7</v>
      </c>
      <c r="BR59" s="9">
        <v>38.700000000000003</v>
      </c>
      <c r="BS59" s="9">
        <v>41.9</v>
      </c>
      <c r="BT59" s="9">
        <v>42.6</v>
      </c>
      <c r="BU59" s="9">
        <v>40.9</v>
      </c>
      <c r="BV59" s="9">
        <v>42.5</v>
      </c>
      <c r="BW59" s="9">
        <v>47.5</v>
      </c>
      <c r="BX59" s="9">
        <v>40</v>
      </c>
    </row>
    <row r="60" spans="1:76" x14ac:dyDescent="0.15">
      <c r="A60" s="31" t="s">
        <v>164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 t="s">
        <v>164</v>
      </c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 t="s">
        <v>164</v>
      </c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 t="s">
        <v>164</v>
      </c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</row>
  </sheetData>
  <mergeCells count="28">
    <mergeCell ref="AJ2:AL2"/>
    <mergeCell ref="B2:D2"/>
    <mergeCell ref="E2:G2"/>
    <mergeCell ref="H2:J2"/>
    <mergeCell ref="K2:M2"/>
    <mergeCell ref="N2:P2"/>
    <mergeCell ref="Q2:S2"/>
    <mergeCell ref="U2:W2"/>
    <mergeCell ref="X2:Z2"/>
    <mergeCell ref="AA2:AC2"/>
    <mergeCell ref="AD2:AF2"/>
    <mergeCell ref="AG2:AI2"/>
    <mergeCell ref="A60:S60"/>
    <mergeCell ref="T60:AL60"/>
    <mergeCell ref="AM60:BE60"/>
    <mergeCell ref="BF60:BX60"/>
    <mergeCell ref="BG2:BI2"/>
    <mergeCell ref="BJ2:BL2"/>
    <mergeCell ref="BM2:BO2"/>
    <mergeCell ref="BP2:BR2"/>
    <mergeCell ref="BS2:BU2"/>
    <mergeCell ref="BV2:BX2"/>
    <mergeCell ref="AN2:AP2"/>
    <mergeCell ref="AQ2:AS2"/>
    <mergeCell ref="AT2:AV2"/>
    <mergeCell ref="AW2:AY2"/>
    <mergeCell ref="AZ2:BB2"/>
    <mergeCell ref="BC2:BE2"/>
  </mergeCells>
  <pageMargins left="0.7" right="0.7" top="0.75" bottom="0.75" header="0.3" footer="0.3"/>
  <pageSetup scale="16" orientation="portrait" r:id="rId1"/>
  <colBreaks count="1" manualBreakCount="1">
    <brk id="19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Kiribati 1990 Age</vt:lpstr>
      <vt:lpstr>Age and Sex</vt:lpstr>
      <vt:lpstr>Age1 sex</vt:lpstr>
      <vt:lpstr>Relationship</vt:lpstr>
      <vt:lpstr>Ethnicity</vt:lpstr>
      <vt:lpstr>Marital</vt:lpstr>
      <vt:lpstr>SMAM</vt:lpstr>
      <vt:lpstr>Fa Vital</vt:lpstr>
      <vt:lpstr>Mo Vital</vt:lpstr>
      <vt:lpstr>Religion</vt:lpstr>
      <vt:lpstr>Home Is</vt:lpstr>
      <vt:lpstr>Birthplace</vt:lpstr>
      <vt:lpstr>Usual Res</vt:lpstr>
      <vt:lpstr>Schooling</vt:lpstr>
      <vt:lpstr>Econ Actv</vt:lpstr>
      <vt:lpstr>Occupation</vt:lpstr>
      <vt:lpstr>Industry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Bradley Patris</cp:lastModifiedBy>
  <dcterms:created xsi:type="dcterms:W3CDTF">2018-12-10T23:39:51Z</dcterms:created>
  <dcterms:modified xsi:type="dcterms:W3CDTF">2020-02-28T18:26:42Z</dcterms:modified>
</cp:coreProperties>
</file>