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esktop\PacificWeb\Tables\Kiribati\1995\"/>
    </mc:Choice>
  </mc:AlternateContent>
  <xr:revisionPtr revIDLastSave="0" documentId="8_{22925079-2DDA-4A7C-B260-3C1D00883130}" xr6:coauthVersionLast="45" xr6:coauthVersionMax="45" xr10:uidLastSave="{00000000-0000-0000-0000-000000000000}"/>
  <bookViews>
    <workbookView xWindow="-120" yWindow="-120" windowWidth="20730" windowHeight="11160" firstSheet="13" activeTab="19" xr2:uid="{7F0FF19A-04EE-48EA-BAD4-3475452F1918}"/>
  </bookViews>
  <sheets>
    <sheet name="Kiribati 1995 age" sheetId="1" r:id="rId1"/>
    <sheet name="Age Sex" sheetId="2" r:id="rId2"/>
    <sheet name="Age1 Sex" sheetId="3" r:id="rId3"/>
    <sheet name="Relationship" sheetId="4" r:id="rId4"/>
    <sheet name="Ethnicity" sheetId="5" r:id="rId5"/>
    <sheet name="Marital" sheetId="6" r:id="rId6"/>
    <sheet name="SMAM" sheetId="7" r:id="rId7"/>
    <sheet name="FA Vital" sheetId="8" r:id="rId8"/>
    <sheet name="MO Vital" sheetId="9" r:id="rId9"/>
    <sheet name="Religion" sheetId="10" r:id="rId10"/>
    <sheet name="Home Is" sheetId="11" r:id="rId11"/>
    <sheet name="Birthplace" sheetId="12" r:id="rId12"/>
    <sheet name="Res in 1990" sheetId="13" r:id="rId13"/>
    <sheet name="Schooling" sheetId="14" r:id="rId14"/>
    <sheet name="Educ Attainment" sheetId="15" r:id="rId15"/>
    <sheet name="Econ Actv" sheetId="16" r:id="rId16"/>
    <sheet name="Cash work" sheetId="17" r:id="rId17"/>
    <sheet name="Occupation" sheetId="18" r:id="rId18"/>
    <sheet name="Industry" sheetId="19" r:id="rId19"/>
    <sheet name="Fertility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I5" i="4"/>
  <c r="J5" i="4"/>
  <c r="K5" i="4"/>
  <c r="L5" i="4"/>
  <c r="N5" i="4"/>
  <c r="O5" i="4"/>
  <c r="P5" i="4"/>
  <c r="Q5" i="4"/>
  <c r="R5" i="4"/>
  <c r="S5" i="4"/>
  <c r="T5" i="4"/>
  <c r="U5" i="4"/>
  <c r="V5" i="4"/>
  <c r="W5" i="4"/>
  <c r="B5" i="4"/>
  <c r="J247" i="7"/>
  <c r="I247" i="7"/>
  <c r="H247" i="7"/>
  <c r="J246" i="7"/>
  <c r="I246" i="7"/>
  <c r="H246" i="7"/>
  <c r="J245" i="7"/>
  <c r="I245" i="7"/>
  <c r="H245" i="7"/>
  <c r="J244" i="7"/>
  <c r="I244" i="7"/>
  <c r="H244" i="7"/>
  <c r="J243" i="7"/>
  <c r="I243" i="7"/>
  <c r="H243" i="7"/>
  <c r="K242" i="7"/>
  <c r="K247" i="7" s="1"/>
  <c r="J242" i="7"/>
  <c r="I242" i="7"/>
  <c r="H242" i="7"/>
  <c r="J241" i="7"/>
  <c r="I241" i="7"/>
  <c r="H241" i="7"/>
  <c r="J240" i="7"/>
  <c r="I240" i="7"/>
  <c r="H240" i="7"/>
  <c r="J236" i="7"/>
  <c r="I236" i="7"/>
  <c r="H236" i="7"/>
  <c r="J235" i="7"/>
  <c r="I235" i="7"/>
  <c r="H235" i="7"/>
  <c r="J234" i="7"/>
  <c r="I234" i="7"/>
  <c r="H234" i="7"/>
  <c r="J233" i="7"/>
  <c r="I233" i="7"/>
  <c r="H233" i="7"/>
  <c r="J232" i="7"/>
  <c r="I232" i="7"/>
  <c r="H232" i="7"/>
  <c r="K231" i="7"/>
  <c r="K236" i="7" s="1"/>
  <c r="J231" i="7"/>
  <c r="I231" i="7"/>
  <c r="H231" i="7"/>
  <c r="J230" i="7"/>
  <c r="I230" i="7"/>
  <c r="H230" i="7"/>
  <c r="J229" i="7"/>
  <c r="I229" i="7"/>
  <c r="H229" i="7"/>
  <c r="J225" i="7"/>
  <c r="I225" i="7"/>
  <c r="H225" i="7"/>
  <c r="J224" i="7"/>
  <c r="I224" i="7"/>
  <c r="H224" i="7"/>
  <c r="J223" i="7"/>
  <c r="I223" i="7"/>
  <c r="H223" i="7"/>
  <c r="J222" i="7"/>
  <c r="I222" i="7"/>
  <c r="H222" i="7"/>
  <c r="J221" i="7"/>
  <c r="I221" i="7"/>
  <c r="H221" i="7"/>
  <c r="J220" i="7"/>
  <c r="I220" i="7"/>
  <c r="H220" i="7"/>
  <c r="J219" i="7"/>
  <c r="I219" i="7"/>
  <c r="H219" i="7"/>
  <c r="J218" i="7"/>
  <c r="I218" i="7"/>
  <c r="H218" i="7"/>
  <c r="J214" i="7"/>
  <c r="I214" i="7"/>
  <c r="H214" i="7"/>
  <c r="J213" i="7"/>
  <c r="I213" i="7"/>
  <c r="L209" i="7" s="1"/>
  <c r="H213" i="7"/>
  <c r="K209" i="7" s="1"/>
  <c r="K214" i="7" s="1"/>
  <c r="J212" i="7"/>
  <c r="I212" i="7"/>
  <c r="H212" i="7"/>
  <c r="J211" i="7"/>
  <c r="I211" i="7"/>
  <c r="H211" i="7"/>
  <c r="J210" i="7"/>
  <c r="I210" i="7"/>
  <c r="H210" i="7"/>
  <c r="J209" i="7"/>
  <c r="I209" i="7"/>
  <c r="H209" i="7"/>
  <c r="J208" i="7"/>
  <c r="I208" i="7"/>
  <c r="H208" i="7"/>
  <c r="J207" i="7"/>
  <c r="I207" i="7"/>
  <c r="I215" i="7" s="1"/>
  <c r="L207" i="7" s="1"/>
  <c r="H207" i="7"/>
  <c r="J203" i="7"/>
  <c r="I203" i="7"/>
  <c r="H203" i="7"/>
  <c r="J202" i="7"/>
  <c r="M198" i="7" s="1"/>
  <c r="I202" i="7"/>
  <c r="H202" i="7"/>
  <c r="K198" i="7" s="1"/>
  <c r="K203" i="7" s="1"/>
  <c r="J201" i="7"/>
  <c r="I201" i="7"/>
  <c r="H201" i="7"/>
  <c r="J200" i="7"/>
  <c r="I200" i="7"/>
  <c r="H200" i="7"/>
  <c r="J199" i="7"/>
  <c r="I199" i="7"/>
  <c r="H199" i="7"/>
  <c r="J198" i="7"/>
  <c r="I198" i="7"/>
  <c r="H198" i="7"/>
  <c r="J197" i="7"/>
  <c r="I197" i="7"/>
  <c r="H197" i="7"/>
  <c r="J196" i="7"/>
  <c r="I196" i="7"/>
  <c r="I204" i="7" s="1"/>
  <c r="L196" i="7" s="1"/>
  <c r="H196" i="7"/>
  <c r="J192" i="7"/>
  <c r="I192" i="7"/>
  <c r="H192" i="7"/>
  <c r="J191" i="7"/>
  <c r="I191" i="7"/>
  <c r="H191" i="7"/>
  <c r="K187" i="7" s="1"/>
  <c r="K192" i="7" s="1"/>
  <c r="J190" i="7"/>
  <c r="I190" i="7"/>
  <c r="H190" i="7"/>
  <c r="J189" i="7"/>
  <c r="I189" i="7"/>
  <c r="H189" i="7"/>
  <c r="J188" i="7"/>
  <c r="I188" i="7"/>
  <c r="H188" i="7"/>
  <c r="J187" i="7"/>
  <c r="I187" i="7"/>
  <c r="H187" i="7"/>
  <c r="J186" i="7"/>
  <c r="I186" i="7"/>
  <c r="H186" i="7"/>
  <c r="J185" i="7"/>
  <c r="I185" i="7"/>
  <c r="I193" i="7" s="1"/>
  <c r="L185" i="7" s="1"/>
  <c r="H185" i="7"/>
  <c r="J176" i="7"/>
  <c r="I176" i="7"/>
  <c r="H176" i="7"/>
  <c r="J175" i="7"/>
  <c r="I175" i="7"/>
  <c r="H175" i="7"/>
  <c r="J174" i="7"/>
  <c r="I174" i="7"/>
  <c r="H174" i="7"/>
  <c r="J173" i="7"/>
  <c r="I173" i="7"/>
  <c r="H173" i="7"/>
  <c r="J172" i="7"/>
  <c r="I172" i="7"/>
  <c r="H172" i="7"/>
  <c r="J171" i="7"/>
  <c r="I171" i="7"/>
  <c r="H171" i="7"/>
  <c r="J170" i="7"/>
  <c r="I170" i="7"/>
  <c r="H170" i="7"/>
  <c r="J169" i="7"/>
  <c r="I169" i="7"/>
  <c r="H169" i="7"/>
  <c r="J165" i="7"/>
  <c r="I165" i="7"/>
  <c r="H165" i="7"/>
  <c r="J164" i="7"/>
  <c r="I164" i="7"/>
  <c r="H164" i="7"/>
  <c r="K160" i="7" s="1"/>
  <c r="K165" i="7" s="1"/>
  <c r="J163" i="7"/>
  <c r="I163" i="7"/>
  <c r="H163" i="7"/>
  <c r="J162" i="7"/>
  <c r="I162" i="7"/>
  <c r="H162" i="7"/>
  <c r="J161" i="7"/>
  <c r="I161" i="7"/>
  <c r="H161" i="7"/>
  <c r="J160" i="7"/>
  <c r="I160" i="7"/>
  <c r="H160" i="7"/>
  <c r="J159" i="7"/>
  <c r="I159" i="7"/>
  <c r="H159" i="7"/>
  <c r="J158" i="7"/>
  <c r="I158" i="7"/>
  <c r="H158" i="7"/>
  <c r="J154" i="7"/>
  <c r="I154" i="7"/>
  <c r="H154" i="7"/>
  <c r="K149" i="7" s="1"/>
  <c r="K154" i="7" s="1"/>
  <c r="J153" i="7"/>
  <c r="I153" i="7"/>
  <c r="H153" i="7"/>
  <c r="J152" i="7"/>
  <c r="I152" i="7"/>
  <c r="H152" i="7"/>
  <c r="J151" i="7"/>
  <c r="I151" i="7"/>
  <c r="H151" i="7"/>
  <c r="J150" i="7"/>
  <c r="I150" i="7"/>
  <c r="H150" i="7"/>
  <c r="J149" i="7"/>
  <c r="I149" i="7"/>
  <c r="H149" i="7"/>
  <c r="J148" i="7"/>
  <c r="I148" i="7"/>
  <c r="H148" i="7"/>
  <c r="J147" i="7"/>
  <c r="I147" i="7"/>
  <c r="H147" i="7"/>
  <c r="J143" i="7"/>
  <c r="I143" i="7"/>
  <c r="H143" i="7"/>
  <c r="J142" i="7"/>
  <c r="I142" i="7"/>
  <c r="H142" i="7"/>
  <c r="J141" i="7"/>
  <c r="I141" i="7"/>
  <c r="H141" i="7"/>
  <c r="J140" i="7"/>
  <c r="I140" i="7"/>
  <c r="H140" i="7"/>
  <c r="J139" i="7"/>
  <c r="I139" i="7"/>
  <c r="H139" i="7"/>
  <c r="J138" i="7"/>
  <c r="I138" i="7"/>
  <c r="H138" i="7"/>
  <c r="J137" i="7"/>
  <c r="I137" i="7"/>
  <c r="H137" i="7"/>
  <c r="J136" i="7"/>
  <c r="I136" i="7"/>
  <c r="H136" i="7"/>
  <c r="J132" i="7"/>
  <c r="I132" i="7"/>
  <c r="H132" i="7"/>
  <c r="J131" i="7"/>
  <c r="I131" i="7"/>
  <c r="L127" i="7" s="1"/>
  <c r="H131" i="7"/>
  <c r="J130" i="7"/>
  <c r="I130" i="7"/>
  <c r="H130" i="7"/>
  <c r="J129" i="7"/>
  <c r="I129" i="7"/>
  <c r="H129" i="7"/>
  <c r="J128" i="7"/>
  <c r="I128" i="7"/>
  <c r="H128" i="7"/>
  <c r="J127" i="7"/>
  <c r="I127" i="7"/>
  <c r="H127" i="7"/>
  <c r="J126" i="7"/>
  <c r="I126" i="7"/>
  <c r="H126" i="7"/>
  <c r="J125" i="7"/>
  <c r="I125" i="7"/>
  <c r="H125" i="7"/>
  <c r="J116" i="7"/>
  <c r="I116" i="7"/>
  <c r="H116" i="7"/>
  <c r="J115" i="7"/>
  <c r="I115" i="7"/>
  <c r="H115" i="7"/>
  <c r="K111" i="7" s="1"/>
  <c r="K116" i="7" s="1"/>
  <c r="J114" i="7"/>
  <c r="I114" i="7"/>
  <c r="H114" i="7"/>
  <c r="J113" i="7"/>
  <c r="I113" i="7"/>
  <c r="H113" i="7"/>
  <c r="J112" i="7"/>
  <c r="I112" i="7"/>
  <c r="H112" i="7"/>
  <c r="J111" i="7"/>
  <c r="I111" i="7"/>
  <c r="H111" i="7"/>
  <c r="J110" i="7"/>
  <c r="I110" i="7"/>
  <c r="H110" i="7"/>
  <c r="J109" i="7"/>
  <c r="I109" i="7"/>
  <c r="H109" i="7"/>
  <c r="J105" i="7"/>
  <c r="I105" i="7"/>
  <c r="H105" i="7"/>
  <c r="J104" i="7"/>
  <c r="I104" i="7"/>
  <c r="H104" i="7"/>
  <c r="K100" i="7" s="1"/>
  <c r="K105" i="7" s="1"/>
  <c r="J103" i="7"/>
  <c r="I103" i="7"/>
  <c r="H103" i="7"/>
  <c r="J102" i="7"/>
  <c r="I102" i="7"/>
  <c r="H102" i="7"/>
  <c r="J101" i="7"/>
  <c r="I101" i="7"/>
  <c r="H101" i="7"/>
  <c r="J100" i="7"/>
  <c r="I100" i="7"/>
  <c r="H100" i="7"/>
  <c r="J99" i="7"/>
  <c r="I99" i="7"/>
  <c r="H99" i="7"/>
  <c r="J98" i="7"/>
  <c r="I98" i="7"/>
  <c r="H98" i="7"/>
  <c r="J94" i="7"/>
  <c r="I94" i="7"/>
  <c r="H94" i="7"/>
  <c r="J93" i="7"/>
  <c r="I93" i="7"/>
  <c r="H93" i="7"/>
  <c r="K89" i="7" s="1"/>
  <c r="K94" i="7" s="1"/>
  <c r="J92" i="7"/>
  <c r="I92" i="7"/>
  <c r="H92" i="7"/>
  <c r="J91" i="7"/>
  <c r="I91" i="7"/>
  <c r="H91" i="7"/>
  <c r="J90" i="7"/>
  <c r="I90" i="7"/>
  <c r="H90" i="7"/>
  <c r="J89" i="7"/>
  <c r="I89" i="7"/>
  <c r="H89" i="7"/>
  <c r="J88" i="7"/>
  <c r="I88" i="7"/>
  <c r="H88" i="7"/>
  <c r="J87" i="7"/>
  <c r="I87" i="7"/>
  <c r="H87" i="7"/>
  <c r="J83" i="7"/>
  <c r="I83" i="7"/>
  <c r="H83" i="7"/>
  <c r="J82" i="7"/>
  <c r="I82" i="7"/>
  <c r="H82" i="7"/>
  <c r="J81" i="7"/>
  <c r="I81" i="7"/>
  <c r="H81" i="7"/>
  <c r="J80" i="7"/>
  <c r="I80" i="7"/>
  <c r="H80" i="7"/>
  <c r="J79" i="7"/>
  <c r="I79" i="7"/>
  <c r="H79" i="7"/>
  <c r="J78" i="7"/>
  <c r="I78" i="7"/>
  <c r="H78" i="7"/>
  <c r="J77" i="7"/>
  <c r="I77" i="7"/>
  <c r="H77" i="7"/>
  <c r="J76" i="7"/>
  <c r="I76" i="7"/>
  <c r="H76" i="7"/>
  <c r="J72" i="7"/>
  <c r="I72" i="7"/>
  <c r="H72" i="7"/>
  <c r="J71" i="7"/>
  <c r="I71" i="7"/>
  <c r="H71" i="7"/>
  <c r="J70" i="7"/>
  <c r="I70" i="7"/>
  <c r="H70" i="7"/>
  <c r="J69" i="7"/>
  <c r="I69" i="7"/>
  <c r="H69" i="7"/>
  <c r="J68" i="7"/>
  <c r="I68" i="7"/>
  <c r="H68" i="7"/>
  <c r="J67" i="7"/>
  <c r="I67" i="7"/>
  <c r="H67" i="7"/>
  <c r="J66" i="7"/>
  <c r="I66" i="7"/>
  <c r="H66" i="7"/>
  <c r="J65" i="7"/>
  <c r="I65" i="7"/>
  <c r="H65" i="7"/>
  <c r="J56" i="7"/>
  <c r="I56" i="7"/>
  <c r="H56" i="7"/>
  <c r="J55" i="7"/>
  <c r="M51" i="7" s="1"/>
  <c r="I55" i="7"/>
  <c r="H55" i="7"/>
  <c r="J54" i="7"/>
  <c r="I54" i="7"/>
  <c r="H54" i="7"/>
  <c r="J53" i="7"/>
  <c r="I53" i="7"/>
  <c r="H53" i="7"/>
  <c r="J52" i="7"/>
  <c r="I52" i="7"/>
  <c r="H52" i="7"/>
  <c r="J51" i="7"/>
  <c r="I51" i="7"/>
  <c r="H51" i="7"/>
  <c r="J50" i="7"/>
  <c r="I50" i="7"/>
  <c r="H50" i="7"/>
  <c r="J49" i="7"/>
  <c r="I49" i="7"/>
  <c r="H49" i="7"/>
  <c r="J45" i="7"/>
  <c r="I45" i="7"/>
  <c r="H45" i="7"/>
  <c r="J44" i="7"/>
  <c r="M40" i="7" s="1"/>
  <c r="I44" i="7"/>
  <c r="L40" i="7" s="1"/>
  <c r="H44" i="7"/>
  <c r="J43" i="7"/>
  <c r="I43" i="7"/>
  <c r="H43" i="7"/>
  <c r="J42" i="7"/>
  <c r="I42" i="7"/>
  <c r="H42" i="7"/>
  <c r="J41" i="7"/>
  <c r="I41" i="7"/>
  <c r="H41" i="7"/>
  <c r="J40" i="7"/>
  <c r="I40" i="7"/>
  <c r="H40" i="7"/>
  <c r="J39" i="7"/>
  <c r="I39" i="7"/>
  <c r="H39" i="7"/>
  <c r="J38" i="7"/>
  <c r="I38" i="7"/>
  <c r="H38" i="7"/>
  <c r="J34" i="7"/>
  <c r="I34" i="7"/>
  <c r="H34" i="7"/>
  <c r="J33" i="7"/>
  <c r="M29" i="7" s="1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J13" i="7" s="1"/>
  <c r="M5" i="7" s="1"/>
  <c r="I5" i="7"/>
  <c r="H5" i="7"/>
  <c r="J215" i="7" l="1"/>
  <c r="M207" i="7" s="1"/>
  <c r="M213" i="7" s="1"/>
  <c r="M215" i="7" s="1"/>
  <c r="K127" i="7"/>
  <c r="K132" i="7" s="1"/>
  <c r="K138" i="7"/>
  <c r="K143" i="7" s="1"/>
  <c r="M209" i="7"/>
  <c r="K220" i="7"/>
  <c r="K225" i="7" s="1"/>
  <c r="M231" i="7"/>
  <c r="L242" i="7"/>
  <c r="H144" i="7"/>
  <c r="K136" i="7" s="1"/>
  <c r="M242" i="7"/>
  <c r="J226" i="7"/>
  <c r="M218" i="7" s="1"/>
  <c r="I237" i="7"/>
  <c r="L229" i="7" s="1"/>
  <c r="K29" i="7"/>
  <c r="K34" i="7" s="1"/>
  <c r="K171" i="7"/>
  <c r="K176" i="7" s="1"/>
  <c r="L171" i="7"/>
  <c r="M160" i="7"/>
  <c r="M171" i="7"/>
  <c r="H73" i="7"/>
  <c r="K65" i="7" s="1"/>
  <c r="J155" i="7"/>
  <c r="M147" i="7" s="1"/>
  <c r="I155" i="7"/>
  <c r="L147" i="7" s="1"/>
  <c r="I177" i="7"/>
  <c r="L169" i="7" s="1"/>
  <c r="L175" i="7" s="1"/>
  <c r="L7" i="7"/>
  <c r="L12" i="7" s="1"/>
  <c r="K40" i="7"/>
  <c r="K45" i="7" s="1"/>
  <c r="K67" i="7"/>
  <c r="K72" i="7" s="1"/>
  <c r="K78" i="7"/>
  <c r="K83" i="7" s="1"/>
  <c r="L51" i="7"/>
  <c r="L53" i="7" s="1"/>
  <c r="L67" i="7"/>
  <c r="K18" i="7"/>
  <c r="K23" i="7" s="1"/>
  <c r="M89" i="7"/>
  <c r="L100" i="7"/>
  <c r="L102" i="7" s="1"/>
  <c r="L111" i="7"/>
  <c r="L116" i="7" s="1"/>
  <c r="M111" i="7"/>
  <c r="M113" i="7" s="1"/>
  <c r="M100" i="7"/>
  <c r="M105" i="7" s="1"/>
  <c r="J73" i="7"/>
  <c r="M65" i="7" s="1"/>
  <c r="I73" i="7"/>
  <c r="L65" i="7" s="1"/>
  <c r="M7" i="7"/>
  <c r="M12" i="7" s="1"/>
  <c r="K51" i="7"/>
  <c r="K56" i="7" s="1"/>
  <c r="I35" i="7"/>
  <c r="L27" i="7" s="1"/>
  <c r="J24" i="7"/>
  <c r="M16" i="7" s="1"/>
  <c r="I13" i="7"/>
  <c r="L5" i="7" s="1"/>
  <c r="K7" i="7"/>
  <c r="K12" i="7" s="1"/>
  <c r="H57" i="7"/>
  <c r="K49" i="7" s="1"/>
  <c r="J57" i="7"/>
  <c r="M49" i="7" s="1"/>
  <c r="M78" i="7"/>
  <c r="M83" i="7" s="1"/>
  <c r="L89" i="7"/>
  <c r="L91" i="7" s="1"/>
  <c r="H177" i="7"/>
  <c r="K169" i="7" s="1"/>
  <c r="J177" i="7"/>
  <c r="M169" i="7" s="1"/>
  <c r="L198" i="7"/>
  <c r="L203" i="7" s="1"/>
  <c r="I84" i="7"/>
  <c r="L76" i="7" s="1"/>
  <c r="H193" i="7"/>
  <c r="K185" i="7" s="1"/>
  <c r="K191" i="7" s="1"/>
  <c r="K193" i="7" s="1"/>
  <c r="J193" i="7"/>
  <c r="M185" i="7" s="1"/>
  <c r="J84" i="7"/>
  <c r="M76" i="7" s="1"/>
  <c r="I95" i="7"/>
  <c r="L87" i="7" s="1"/>
  <c r="H84" i="7"/>
  <c r="K76" i="7" s="1"/>
  <c r="H95" i="7"/>
  <c r="K87" i="7" s="1"/>
  <c r="J95" i="7"/>
  <c r="M87" i="7" s="1"/>
  <c r="I106" i="7"/>
  <c r="L98" i="7" s="1"/>
  <c r="M127" i="7"/>
  <c r="M132" i="7" s="1"/>
  <c r="L138" i="7"/>
  <c r="L140" i="7" s="1"/>
  <c r="H204" i="7"/>
  <c r="K196" i="7" s="1"/>
  <c r="K202" i="7" s="1"/>
  <c r="K204" i="7" s="1"/>
  <c r="J204" i="7"/>
  <c r="M196" i="7" s="1"/>
  <c r="L18" i="7"/>
  <c r="L20" i="7" s="1"/>
  <c r="H106" i="7"/>
  <c r="K98" i="7" s="1"/>
  <c r="J106" i="7"/>
  <c r="M98" i="7" s="1"/>
  <c r="I117" i="7"/>
  <c r="L109" i="7" s="1"/>
  <c r="M138" i="7"/>
  <c r="L149" i="7"/>
  <c r="L151" i="7" s="1"/>
  <c r="L153" i="7" s="1"/>
  <c r="L220" i="7"/>
  <c r="L222" i="7" s="1"/>
  <c r="H13" i="7"/>
  <c r="K5" i="7" s="1"/>
  <c r="M18" i="7"/>
  <c r="M20" i="7" s="1"/>
  <c r="M22" i="7" s="1"/>
  <c r="L29" i="7"/>
  <c r="L31" i="7" s="1"/>
  <c r="H117" i="7"/>
  <c r="K109" i="7" s="1"/>
  <c r="J117" i="7"/>
  <c r="M109" i="7" s="1"/>
  <c r="I133" i="7"/>
  <c r="L125" i="7" s="1"/>
  <c r="M149" i="7"/>
  <c r="M151" i="7" s="1"/>
  <c r="H215" i="7"/>
  <c r="K207" i="7" s="1"/>
  <c r="M220" i="7"/>
  <c r="M222" i="7" s="1"/>
  <c r="M224" i="7" s="1"/>
  <c r="L231" i="7"/>
  <c r="L236" i="7" s="1"/>
  <c r="H133" i="7"/>
  <c r="K125" i="7" s="1"/>
  <c r="J133" i="7"/>
  <c r="M125" i="7" s="1"/>
  <c r="I144" i="7"/>
  <c r="L136" i="7" s="1"/>
  <c r="I166" i="7"/>
  <c r="L158" i="7" s="1"/>
  <c r="I24" i="7"/>
  <c r="L16" i="7" s="1"/>
  <c r="J144" i="7"/>
  <c r="M136" i="7" s="1"/>
  <c r="I226" i="7"/>
  <c r="L218" i="7" s="1"/>
  <c r="H155" i="7"/>
  <c r="K147" i="7" s="1"/>
  <c r="K153" i="7" s="1"/>
  <c r="K155" i="7" s="1"/>
  <c r="H226" i="7"/>
  <c r="K218" i="7" s="1"/>
  <c r="H35" i="7"/>
  <c r="K27" i="7" s="1"/>
  <c r="I46" i="7"/>
  <c r="L38" i="7" s="1"/>
  <c r="M67" i="7"/>
  <c r="M69" i="7" s="1"/>
  <c r="L187" i="7"/>
  <c r="H237" i="7"/>
  <c r="K229" i="7" s="1"/>
  <c r="J237" i="7"/>
  <c r="M229" i="7" s="1"/>
  <c r="H24" i="7"/>
  <c r="K16" i="7" s="1"/>
  <c r="H46" i="7"/>
  <c r="K38" i="7" s="1"/>
  <c r="J46" i="7"/>
  <c r="M38" i="7" s="1"/>
  <c r="I57" i="7"/>
  <c r="L49" i="7" s="1"/>
  <c r="L78" i="7"/>
  <c r="L83" i="7" s="1"/>
  <c r="H166" i="7"/>
  <c r="K158" i="7" s="1"/>
  <c r="J166" i="7"/>
  <c r="M158" i="7" s="1"/>
  <c r="M187" i="7"/>
  <c r="M189" i="7" s="1"/>
  <c r="M191" i="7" s="1"/>
  <c r="M193" i="7" s="1"/>
  <c r="H248" i="7"/>
  <c r="K240" i="7" s="1"/>
  <c r="J248" i="7"/>
  <c r="M240" i="7" s="1"/>
  <c r="L247" i="7"/>
  <c r="L244" i="7"/>
  <c r="M244" i="7"/>
  <c r="M246" i="7" s="1"/>
  <c r="M247" i="7"/>
  <c r="K244" i="7"/>
  <c r="I248" i="7"/>
  <c r="L240" i="7" s="1"/>
  <c r="L233" i="7"/>
  <c r="M236" i="7"/>
  <c r="M233" i="7"/>
  <c r="K233" i="7"/>
  <c r="K224" i="7"/>
  <c r="K226" i="7" s="1"/>
  <c r="K222" i="7"/>
  <c r="L214" i="7"/>
  <c r="L211" i="7"/>
  <c r="L213" i="7" s="1"/>
  <c r="M211" i="7"/>
  <c r="M214" i="7"/>
  <c r="K211" i="7"/>
  <c r="M203" i="7"/>
  <c r="M200" i="7"/>
  <c r="M202" i="7" s="1"/>
  <c r="K200" i="7"/>
  <c r="M192" i="7"/>
  <c r="L189" i="7"/>
  <c r="L191" i="7" s="1"/>
  <c r="L193" i="7" s="1"/>
  <c r="L192" i="7"/>
  <c r="K189" i="7"/>
  <c r="M173" i="7"/>
  <c r="M176" i="7"/>
  <c r="L176" i="7"/>
  <c r="L173" i="7"/>
  <c r="K173" i="7"/>
  <c r="M162" i="7"/>
  <c r="M165" i="7"/>
  <c r="K162" i="7"/>
  <c r="L160" i="7"/>
  <c r="K151" i="7"/>
  <c r="M143" i="7"/>
  <c r="M140" i="7"/>
  <c r="K140" i="7"/>
  <c r="L129" i="7"/>
  <c r="L132" i="7"/>
  <c r="K129" i="7"/>
  <c r="K131" i="7" s="1"/>
  <c r="K133" i="7" s="1"/>
  <c r="K113" i="7"/>
  <c r="K102" i="7"/>
  <c r="K104" i="7" s="1"/>
  <c r="K106" i="7" s="1"/>
  <c r="M94" i="7"/>
  <c r="M91" i="7"/>
  <c r="L94" i="7"/>
  <c r="K91" i="7"/>
  <c r="K80" i="7"/>
  <c r="L69" i="7"/>
  <c r="L71" i="7" s="1"/>
  <c r="L73" i="7" s="1"/>
  <c r="L72" i="7"/>
  <c r="M56" i="7"/>
  <c r="M53" i="7"/>
  <c r="K53" i="7"/>
  <c r="M45" i="7"/>
  <c r="M42" i="7"/>
  <c r="L42" i="7"/>
  <c r="L45" i="7"/>
  <c r="K42" i="7"/>
  <c r="M34" i="7"/>
  <c r="M31" i="7"/>
  <c r="J35" i="7"/>
  <c r="M27" i="7" s="1"/>
  <c r="K20" i="7"/>
  <c r="K9" i="7"/>
  <c r="T222" i="20"/>
  <c r="R222" i="20"/>
  <c r="S222" i="20" s="1"/>
  <c r="Q222" i="20"/>
  <c r="O222" i="20"/>
  <c r="N222" i="20"/>
  <c r="P222" i="20" s="1"/>
  <c r="L222" i="20"/>
  <c r="M222" i="20" s="1"/>
  <c r="K222" i="20"/>
  <c r="T221" i="20"/>
  <c r="R221" i="20"/>
  <c r="Q221" i="20"/>
  <c r="O221" i="20"/>
  <c r="P221" i="20" s="1"/>
  <c r="N221" i="20"/>
  <c r="L221" i="20"/>
  <c r="K221" i="20"/>
  <c r="T220" i="20"/>
  <c r="R220" i="20"/>
  <c r="Q220" i="20"/>
  <c r="O220" i="20"/>
  <c r="N220" i="20"/>
  <c r="L220" i="20"/>
  <c r="K220" i="20"/>
  <c r="T219" i="20"/>
  <c r="R219" i="20"/>
  <c r="Q219" i="20"/>
  <c r="O219" i="20"/>
  <c r="N219" i="20"/>
  <c r="L219" i="20"/>
  <c r="K219" i="20"/>
  <c r="T218" i="20"/>
  <c r="R218" i="20"/>
  <c r="Q218" i="20"/>
  <c r="O218" i="20"/>
  <c r="N218" i="20"/>
  <c r="P218" i="20" s="1"/>
  <c r="L218" i="20"/>
  <c r="K218" i="20"/>
  <c r="M218" i="20" s="1"/>
  <c r="T217" i="20"/>
  <c r="R217" i="20"/>
  <c r="Q217" i="20"/>
  <c r="O217" i="20"/>
  <c r="N217" i="20"/>
  <c r="L217" i="20"/>
  <c r="K217" i="20"/>
  <c r="T216" i="20"/>
  <c r="R216" i="20"/>
  <c r="Q216" i="20"/>
  <c r="O216" i="20"/>
  <c r="N216" i="20"/>
  <c r="L216" i="20"/>
  <c r="K216" i="20"/>
  <c r="T215" i="20"/>
  <c r="R215" i="20"/>
  <c r="Q215" i="20"/>
  <c r="O215" i="20"/>
  <c r="N215" i="20"/>
  <c r="L215" i="20"/>
  <c r="K215" i="20"/>
  <c r="T212" i="20"/>
  <c r="R212" i="20"/>
  <c r="Q212" i="20"/>
  <c r="O212" i="20"/>
  <c r="N212" i="20"/>
  <c r="L212" i="20"/>
  <c r="M212" i="20" s="1"/>
  <c r="K212" i="20"/>
  <c r="T211" i="20"/>
  <c r="R211" i="20"/>
  <c r="Q211" i="20"/>
  <c r="O211" i="20"/>
  <c r="N211" i="20"/>
  <c r="L211" i="20"/>
  <c r="K211" i="20"/>
  <c r="T210" i="20"/>
  <c r="R210" i="20"/>
  <c r="Q210" i="20"/>
  <c r="O210" i="20"/>
  <c r="P210" i="20" s="1"/>
  <c r="N210" i="20"/>
  <c r="L210" i="20"/>
  <c r="M210" i="20" s="1"/>
  <c r="K210" i="20"/>
  <c r="T209" i="20"/>
  <c r="R209" i="20"/>
  <c r="Q209" i="20"/>
  <c r="O209" i="20"/>
  <c r="N209" i="20"/>
  <c r="P209" i="20" s="1"/>
  <c r="L209" i="20"/>
  <c r="K209" i="20"/>
  <c r="T208" i="20"/>
  <c r="R208" i="20"/>
  <c r="Q208" i="20"/>
  <c r="O208" i="20"/>
  <c r="P208" i="20" s="1"/>
  <c r="N208" i="20"/>
  <c r="L208" i="20"/>
  <c r="M208" i="20" s="1"/>
  <c r="K208" i="20"/>
  <c r="T207" i="20"/>
  <c r="R207" i="20"/>
  <c r="S207" i="20" s="1"/>
  <c r="Q207" i="20"/>
  <c r="O207" i="20"/>
  <c r="P207" i="20" s="1"/>
  <c r="N207" i="20"/>
  <c r="L207" i="20"/>
  <c r="K207" i="20"/>
  <c r="T206" i="20"/>
  <c r="R206" i="20"/>
  <c r="Q206" i="20"/>
  <c r="O206" i="20"/>
  <c r="N206" i="20"/>
  <c r="L206" i="20"/>
  <c r="M206" i="20" s="1"/>
  <c r="K206" i="20"/>
  <c r="T205" i="20"/>
  <c r="R205" i="20"/>
  <c r="S205" i="20" s="1"/>
  <c r="Q205" i="20"/>
  <c r="O205" i="20"/>
  <c r="N205" i="20"/>
  <c r="P205" i="20" s="1"/>
  <c r="L205" i="20"/>
  <c r="M205" i="20" s="1"/>
  <c r="K205" i="20"/>
  <c r="T202" i="20"/>
  <c r="R202" i="20"/>
  <c r="Q202" i="20"/>
  <c r="O202" i="20"/>
  <c r="N202" i="20"/>
  <c r="L202" i="20"/>
  <c r="K202" i="20"/>
  <c r="T201" i="20"/>
  <c r="R201" i="20"/>
  <c r="Q201" i="20"/>
  <c r="P201" i="20"/>
  <c r="O201" i="20"/>
  <c r="N201" i="20"/>
  <c r="L201" i="20"/>
  <c r="K201" i="20"/>
  <c r="T200" i="20"/>
  <c r="R200" i="20"/>
  <c r="Q200" i="20"/>
  <c r="O200" i="20"/>
  <c r="P200" i="20" s="1"/>
  <c r="N200" i="20"/>
  <c r="L200" i="20"/>
  <c r="K200" i="20"/>
  <c r="T199" i="20"/>
  <c r="R199" i="20"/>
  <c r="Q199" i="20"/>
  <c r="O199" i="20"/>
  <c r="P199" i="20" s="1"/>
  <c r="N199" i="20"/>
  <c r="L199" i="20"/>
  <c r="M199" i="20" s="1"/>
  <c r="K199" i="20"/>
  <c r="T198" i="20"/>
  <c r="R198" i="20"/>
  <c r="Q198" i="20"/>
  <c r="O198" i="20"/>
  <c r="N198" i="20"/>
  <c r="L198" i="20"/>
  <c r="K198" i="20"/>
  <c r="T197" i="20"/>
  <c r="R197" i="20"/>
  <c r="S197" i="20" s="1"/>
  <c r="Q197" i="20"/>
  <c r="P197" i="20"/>
  <c r="O197" i="20"/>
  <c r="N197" i="20"/>
  <c r="L197" i="20"/>
  <c r="K197" i="20"/>
  <c r="T196" i="20"/>
  <c r="R196" i="20"/>
  <c r="S196" i="20" s="1"/>
  <c r="Q196" i="20"/>
  <c r="O196" i="20"/>
  <c r="N196" i="20"/>
  <c r="P196" i="20" s="1"/>
  <c r="L196" i="20"/>
  <c r="M196" i="20" s="1"/>
  <c r="K196" i="20"/>
  <c r="T195" i="20"/>
  <c r="R195" i="20"/>
  <c r="Q195" i="20"/>
  <c r="O195" i="20"/>
  <c r="P195" i="20" s="1"/>
  <c r="N195" i="20"/>
  <c r="L195" i="20"/>
  <c r="K195" i="20"/>
  <c r="T188" i="20"/>
  <c r="R188" i="20"/>
  <c r="Q188" i="20"/>
  <c r="O188" i="20"/>
  <c r="N188" i="20"/>
  <c r="L188" i="20"/>
  <c r="K188" i="20"/>
  <c r="T187" i="20"/>
  <c r="R187" i="20"/>
  <c r="Q187" i="20"/>
  <c r="O187" i="20"/>
  <c r="P187" i="20" s="1"/>
  <c r="N187" i="20"/>
  <c r="L187" i="20"/>
  <c r="K187" i="20"/>
  <c r="T186" i="20"/>
  <c r="R186" i="20"/>
  <c r="Q186" i="20"/>
  <c r="O186" i="20"/>
  <c r="P186" i="20" s="1"/>
  <c r="N186" i="20"/>
  <c r="L186" i="20"/>
  <c r="K186" i="20"/>
  <c r="T185" i="20"/>
  <c r="R185" i="20"/>
  <c r="Q185" i="20"/>
  <c r="O185" i="20"/>
  <c r="N185" i="20"/>
  <c r="L185" i="20"/>
  <c r="K185" i="20"/>
  <c r="T184" i="20"/>
  <c r="R184" i="20"/>
  <c r="S184" i="20" s="1"/>
  <c r="Q184" i="20"/>
  <c r="O184" i="20"/>
  <c r="N184" i="20"/>
  <c r="L184" i="20"/>
  <c r="K184" i="20"/>
  <c r="T183" i="20"/>
  <c r="R183" i="20"/>
  <c r="Q183" i="20"/>
  <c r="O183" i="20"/>
  <c r="P183" i="20" s="1"/>
  <c r="N183" i="20"/>
  <c r="L183" i="20"/>
  <c r="M183" i="20" s="1"/>
  <c r="K183" i="20"/>
  <c r="T182" i="20"/>
  <c r="R182" i="20"/>
  <c r="Q182" i="20"/>
  <c r="O182" i="20"/>
  <c r="N182" i="20"/>
  <c r="L182" i="20"/>
  <c r="K182" i="20"/>
  <c r="T181" i="20"/>
  <c r="R181" i="20"/>
  <c r="S181" i="20" s="1"/>
  <c r="Q181" i="20"/>
  <c r="O181" i="20"/>
  <c r="P181" i="20" s="1"/>
  <c r="N181" i="20"/>
  <c r="L181" i="20"/>
  <c r="K181" i="20"/>
  <c r="T178" i="20"/>
  <c r="R178" i="20"/>
  <c r="Q178" i="20"/>
  <c r="O178" i="20"/>
  <c r="N178" i="20"/>
  <c r="L178" i="20"/>
  <c r="K178" i="20"/>
  <c r="T177" i="20"/>
  <c r="R177" i="20"/>
  <c r="Q177" i="20"/>
  <c r="O177" i="20"/>
  <c r="N177" i="20"/>
  <c r="L177" i="20"/>
  <c r="K177" i="20"/>
  <c r="T176" i="20"/>
  <c r="R176" i="20"/>
  <c r="Q176" i="20"/>
  <c r="O176" i="20"/>
  <c r="N176" i="20"/>
  <c r="L176" i="20"/>
  <c r="K176" i="20"/>
  <c r="T175" i="20"/>
  <c r="R175" i="20"/>
  <c r="S175" i="20" s="1"/>
  <c r="Q175" i="20"/>
  <c r="O175" i="20"/>
  <c r="N175" i="20"/>
  <c r="L175" i="20"/>
  <c r="K175" i="20"/>
  <c r="T174" i="20"/>
  <c r="R174" i="20"/>
  <c r="S174" i="20" s="1"/>
  <c r="Q174" i="20"/>
  <c r="O174" i="20"/>
  <c r="N174" i="20"/>
  <c r="L174" i="20"/>
  <c r="M174" i="20" s="1"/>
  <c r="K174" i="20"/>
  <c r="T173" i="20"/>
  <c r="R173" i="20"/>
  <c r="S173" i="20" s="1"/>
  <c r="Q173" i="20"/>
  <c r="O173" i="20"/>
  <c r="N173" i="20"/>
  <c r="P173" i="20" s="1"/>
  <c r="L173" i="20"/>
  <c r="K173" i="20"/>
  <c r="T172" i="20"/>
  <c r="R172" i="20"/>
  <c r="Q172" i="20"/>
  <c r="O172" i="20"/>
  <c r="N172" i="20"/>
  <c r="L172" i="20"/>
  <c r="M172" i="20" s="1"/>
  <c r="K172" i="20"/>
  <c r="T171" i="20"/>
  <c r="R171" i="20"/>
  <c r="Q171" i="20"/>
  <c r="O171" i="20"/>
  <c r="N171" i="20"/>
  <c r="P171" i="20" s="1"/>
  <c r="L171" i="20"/>
  <c r="K171" i="20"/>
  <c r="T168" i="20"/>
  <c r="R168" i="20"/>
  <c r="Q168" i="20"/>
  <c r="O168" i="20"/>
  <c r="N168" i="20"/>
  <c r="L168" i="20"/>
  <c r="M168" i="20" s="1"/>
  <c r="K168" i="20"/>
  <c r="T167" i="20"/>
  <c r="R167" i="20"/>
  <c r="Q167" i="20"/>
  <c r="O167" i="20"/>
  <c r="P167" i="20" s="1"/>
  <c r="N167" i="20"/>
  <c r="L167" i="20"/>
  <c r="K167" i="20"/>
  <c r="T166" i="20"/>
  <c r="R166" i="20"/>
  <c r="Q166" i="20"/>
  <c r="O166" i="20"/>
  <c r="N166" i="20"/>
  <c r="L166" i="20"/>
  <c r="K166" i="20"/>
  <c r="T165" i="20"/>
  <c r="R165" i="20"/>
  <c r="S165" i="20" s="1"/>
  <c r="Q165" i="20"/>
  <c r="O165" i="20"/>
  <c r="N165" i="20"/>
  <c r="L165" i="20"/>
  <c r="K165" i="20"/>
  <c r="T164" i="20"/>
  <c r="R164" i="20"/>
  <c r="Q164" i="20"/>
  <c r="O164" i="20"/>
  <c r="P164" i="20" s="1"/>
  <c r="N164" i="20"/>
  <c r="L164" i="20"/>
  <c r="M164" i="20" s="1"/>
  <c r="K164" i="20"/>
  <c r="T163" i="20"/>
  <c r="R163" i="20"/>
  <c r="S163" i="20" s="1"/>
  <c r="Q163" i="20"/>
  <c r="O163" i="20"/>
  <c r="N163" i="20"/>
  <c r="P163" i="20" s="1"/>
  <c r="L163" i="20"/>
  <c r="K163" i="20"/>
  <c r="T162" i="20"/>
  <c r="R162" i="20"/>
  <c r="Q162" i="20"/>
  <c r="O162" i="20"/>
  <c r="N162" i="20"/>
  <c r="L162" i="20"/>
  <c r="K162" i="20"/>
  <c r="T161" i="20"/>
  <c r="R161" i="20"/>
  <c r="S161" i="20" s="1"/>
  <c r="Q161" i="20"/>
  <c r="O161" i="20"/>
  <c r="P161" i="20" s="1"/>
  <c r="N161" i="20"/>
  <c r="L161" i="20"/>
  <c r="K161" i="20"/>
  <c r="T158" i="20"/>
  <c r="R158" i="20"/>
  <c r="Q158" i="20"/>
  <c r="O158" i="20"/>
  <c r="N158" i="20"/>
  <c r="L158" i="20"/>
  <c r="K158" i="20"/>
  <c r="T157" i="20"/>
  <c r="R157" i="20"/>
  <c r="S157" i="20" s="1"/>
  <c r="Q157" i="20"/>
  <c r="O157" i="20"/>
  <c r="N157" i="20"/>
  <c r="L157" i="20"/>
  <c r="K157" i="20"/>
  <c r="T156" i="20"/>
  <c r="R156" i="20"/>
  <c r="Q156" i="20"/>
  <c r="O156" i="20"/>
  <c r="P156" i="20" s="1"/>
  <c r="N156" i="20"/>
  <c r="L156" i="20"/>
  <c r="M156" i="20" s="1"/>
  <c r="K156" i="20"/>
  <c r="T155" i="20"/>
  <c r="R155" i="20"/>
  <c r="Q155" i="20"/>
  <c r="O155" i="20"/>
  <c r="N155" i="20"/>
  <c r="P155" i="20" s="1"/>
  <c r="L155" i="20"/>
  <c r="K155" i="20"/>
  <c r="T154" i="20"/>
  <c r="R154" i="20"/>
  <c r="S154" i="20" s="1"/>
  <c r="Q154" i="20"/>
  <c r="O154" i="20"/>
  <c r="P154" i="20" s="1"/>
  <c r="N154" i="20"/>
  <c r="L154" i="20"/>
  <c r="K154" i="20"/>
  <c r="T153" i="20"/>
  <c r="R153" i="20"/>
  <c r="Q153" i="20"/>
  <c r="O153" i="20"/>
  <c r="N153" i="20"/>
  <c r="L153" i="20"/>
  <c r="M153" i="20" s="1"/>
  <c r="K153" i="20"/>
  <c r="T152" i="20"/>
  <c r="R152" i="20"/>
  <c r="Q152" i="20"/>
  <c r="O152" i="20"/>
  <c r="N152" i="20"/>
  <c r="L152" i="20"/>
  <c r="K152" i="20"/>
  <c r="T151" i="20"/>
  <c r="R151" i="20"/>
  <c r="Q151" i="20"/>
  <c r="O151" i="20"/>
  <c r="N151" i="20"/>
  <c r="L151" i="20"/>
  <c r="K151" i="20"/>
  <c r="T148" i="20"/>
  <c r="R148" i="20"/>
  <c r="Q148" i="20"/>
  <c r="O148" i="20"/>
  <c r="N148" i="20"/>
  <c r="L148" i="20"/>
  <c r="K148" i="20"/>
  <c r="T147" i="20"/>
  <c r="R147" i="20"/>
  <c r="Q147" i="20"/>
  <c r="O147" i="20"/>
  <c r="P147" i="20" s="1"/>
  <c r="N147" i="20"/>
  <c r="L147" i="20"/>
  <c r="K147" i="20"/>
  <c r="T146" i="20"/>
  <c r="R146" i="20"/>
  <c r="Q146" i="20"/>
  <c r="O146" i="20"/>
  <c r="N146" i="20"/>
  <c r="L146" i="20"/>
  <c r="K146" i="20"/>
  <c r="T145" i="20"/>
  <c r="R145" i="20"/>
  <c r="Q145" i="20"/>
  <c r="O145" i="20"/>
  <c r="N145" i="20"/>
  <c r="L145" i="20"/>
  <c r="M145" i="20" s="1"/>
  <c r="K145" i="20"/>
  <c r="T144" i="20"/>
  <c r="R144" i="20"/>
  <c r="Q144" i="20"/>
  <c r="O144" i="20"/>
  <c r="N144" i="20"/>
  <c r="L144" i="20"/>
  <c r="K144" i="20"/>
  <c r="T143" i="20"/>
  <c r="R143" i="20"/>
  <c r="Q143" i="20"/>
  <c r="O143" i="20"/>
  <c r="N143" i="20"/>
  <c r="P143" i="20" s="1"/>
  <c r="L143" i="20"/>
  <c r="K143" i="20"/>
  <c r="T142" i="20"/>
  <c r="R142" i="20"/>
  <c r="S142" i="20" s="1"/>
  <c r="Q142" i="20"/>
  <c r="O142" i="20"/>
  <c r="N142" i="20"/>
  <c r="L142" i="20"/>
  <c r="K142" i="20"/>
  <c r="T141" i="20"/>
  <c r="R141" i="20"/>
  <c r="Q141" i="20"/>
  <c r="O141" i="20"/>
  <c r="N141" i="20"/>
  <c r="L141" i="20"/>
  <c r="M141" i="20" s="1"/>
  <c r="K141" i="20"/>
  <c r="T138" i="20"/>
  <c r="R138" i="20"/>
  <c r="Q138" i="20"/>
  <c r="O138" i="20"/>
  <c r="P138" i="20" s="1"/>
  <c r="N138" i="20"/>
  <c r="L138" i="20"/>
  <c r="M138" i="20" s="1"/>
  <c r="K138" i="20"/>
  <c r="T137" i="20"/>
  <c r="R137" i="20"/>
  <c r="Q137" i="20"/>
  <c r="O137" i="20"/>
  <c r="P137" i="20" s="1"/>
  <c r="N137" i="20"/>
  <c r="L137" i="20"/>
  <c r="K137" i="20"/>
  <c r="T136" i="20"/>
  <c r="R136" i="20"/>
  <c r="Q136" i="20"/>
  <c r="O136" i="20"/>
  <c r="N136" i="20"/>
  <c r="L136" i="20"/>
  <c r="K136" i="20"/>
  <c r="T135" i="20"/>
  <c r="R135" i="20"/>
  <c r="Q135" i="20"/>
  <c r="O135" i="20"/>
  <c r="P135" i="20" s="1"/>
  <c r="N135" i="20"/>
  <c r="L135" i="20"/>
  <c r="M135" i="20" s="1"/>
  <c r="K135" i="20"/>
  <c r="T134" i="20"/>
  <c r="R134" i="20"/>
  <c r="Q134" i="20"/>
  <c r="O134" i="20"/>
  <c r="P134" i="20" s="1"/>
  <c r="N134" i="20"/>
  <c r="L134" i="20"/>
  <c r="K134" i="20"/>
  <c r="T133" i="20"/>
  <c r="R133" i="20"/>
  <c r="Q133" i="20"/>
  <c r="O133" i="20"/>
  <c r="P133" i="20" s="1"/>
  <c r="N133" i="20"/>
  <c r="L133" i="20"/>
  <c r="K133" i="20"/>
  <c r="M133" i="20" s="1"/>
  <c r="T132" i="20"/>
  <c r="R132" i="20"/>
  <c r="Q132" i="20"/>
  <c r="O132" i="20"/>
  <c r="N132" i="20"/>
  <c r="L132" i="20"/>
  <c r="K132" i="20"/>
  <c r="T131" i="20"/>
  <c r="R131" i="20"/>
  <c r="S131" i="20" s="1"/>
  <c r="Q131" i="20"/>
  <c r="O131" i="20"/>
  <c r="N131" i="20"/>
  <c r="L131" i="20"/>
  <c r="K131" i="20"/>
  <c r="T124" i="20"/>
  <c r="R124" i="20"/>
  <c r="Q124" i="20"/>
  <c r="S124" i="20" s="1"/>
  <c r="O124" i="20"/>
  <c r="P124" i="20" s="1"/>
  <c r="N124" i="20"/>
  <c r="L124" i="20"/>
  <c r="K124" i="20"/>
  <c r="T123" i="20"/>
  <c r="R123" i="20"/>
  <c r="Q123" i="20"/>
  <c r="O123" i="20"/>
  <c r="N123" i="20"/>
  <c r="L123" i="20"/>
  <c r="K123" i="20"/>
  <c r="T122" i="20"/>
  <c r="R122" i="20"/>
  <c r="Q122" i="20"/>
  <c r="O122" i="20"/>
  <c r="N122" i="20"/>
  <c r="L122" i="20"/>
  <c r="K122" i="20"/>
  <c r="T121" i="20"/>
  <c r="R121" i="20"/>
  <c r="Q121" i="20"/>
  <c r="S121" i="20" s="1"/>
  <c r="O121" i="20"/>
  <c r="P121" i="20" s="1"/>
  <c r="N121" i="20"/>
  <c r="L121" i="20"/>
  <c r="M121" i="20" s="1"/>
  <c r="K121" i="20"/>
  <c r="T120" i="20"/>
  <c r="R120" i="20"/>
  <c r="Q120" i="20"/>
  <c r="O120" i="20"/>
  <c r="P120" i="20" s="1"/>
  <c r="N120" i="20"/>
  <c r="L120" i="20"/>
  <c r="K120" i="20"/>
  <c r="T119" i="20"/>
  <c r="R119" i="20"/>
  <c r="Q119" i="20"/>
  <c r="O119" i="20"/>
  <c r="P119" i="20" s="1"/>
  <c r="N119" i="20"/>
  <c r="L119" i="20"/>
  <c r="K119" i="20"/>
  <c r="T118" i="20"/>
  <c r="R118" i="20"/>
  <c r="Q118" i="20"/>
  <c r="O118" i="20"/>
  <c r="N118" i="20"/>
  <c r="L118" i="20"/>
  <c r="K118" i="20"/>
  <c r="T117" i="20"/>
  <c r="R117" i="20"/>
  <c r="Q117" i="20"/>
  <c r="O117" i="20"/>
  <c r="P117" i="20" s="1"/>
  <c r="N117" i="20"/>
  <c r="L117" i="20"/>
  <c r="M117" i="20" s="1"/>
  <c r="K117" i="20"/>
  <c r="T114" i="20"/>
  <c r="R114" i="20"/>
  <c r="S114" i="20" s="1"/>
  <c r="Q114" i="20"/>
  <c r="O114" i="20"/>
  <c r="N114" i="20"/>
  <c r="L114" i="20"/>
  <c r="K114" i="20"/>
  <c r="T113" i="20"/>
  <c r="R113" i="20"/>
  <c r="Q113" i="20"/>
  <c r="O113" i="20"/>
  <c r="P113" i="20" s="1"/>
  <c r="N113" i="20"/>
  <c r="L113" i="20"/>
  <c r="M113" i="20" s="1"/>
  <c r="K113" i="20"/>
  <c r="T112" i="20"/>
  <c r="R112" i="20"/>
  <c r="S112" i="20" s="1"/>
  <c r="Q112" i="20"/>
  <c r="O112" i="20"/>
  <c r="P112" i="20" s="1"/>
  <c r="N112" i="20"/>
  <c r="L112" i="20"/>
  <c r="M112" i="20" s="1"/>
  <c r="K112" i="20"/>
  <c r="T111" i="20"/>
  <c r="R111" i="20"/>
  <c r="Q111" i="20"/>
  <c r="S111" i="20" s="1"/>
  <c r="O111" i="20"/>
  <c r="N111" i="20"/>
  <c r="P111" i="20" s="1"/>
  <c r="L111" i="20"/>
  <c r="K111" i="20"/>
  <c r="T110" i="20"/>
  <c r="R110" i="20"/>
  <c r="Q110" i="20"/>
  <c r="O110" i="20"/>
  <c r="N110" i="20"/>
  <c r="L110" i="20"/>
  <c r="K110" i="20"/>
  <c r="T109" i="20"/>
  <c r="R109" i="20"/>
  <c r="Q109" i="20"/>
  <c r="O109" i="20"/>
  <c r="N109" i="20"/>
  <c r="L109" i="20"/>
  <c r="K109" i="20"/>
  <c r="T108" i="20"/>
  <c r="R108" i="20"/>
  <c r="Q108" i="20"/>
  <c r="O108" i="20"/>
  <c r="N108" i="20"/>
  <c r="L108" i="20"/>
  <c r="K108" i="20"/>
  <c r="T107" i="20"/>
  <c r="R107" i="20"/>
  <c r="Q107" i="20"/>
  <c r="O107" i="20"/>
  <c r="N107" i="20"/>
  <c r="L107" i="20"/>
  <c r="K107" i="20"/>
  <c r="T104" i="20"/>
  <c r="R104" i="20"/>
  <c r="Q104" i="20"/>
  <c r="O104" i="20"/>
  <c r="N104" i="20"/>
  <c r="L104" i="20"/>
  <c r="K104" i="20"/>
  <c r="T103" i="20"/>
  <c r="R103" i="20"/>
  <c r="Q103" i="20"/>
  <c r="O103" i="20"/>
  <c r="P103" i="20" s="1"/>
  <c r="N103" i="20"/>
  <c r="L103" i="20"/>
  <c r="M103" i="20" s="1"/>
  <c r="K103" i="20"/>
  <c r="T102" i="20"/>
  <c r="R102" i="20"/>
  <c r="Q102" i="20"/>
  <c r="O102" i="20"/>
  <c r="N102" i="20"/>
  <c r="L102" i="20"/>
  <c r="K102" i="20"/>
  <c r="T101" i="20"/>
  <c r="R101" i="20"/>
  <c r="S101" i="20" s="1"/>
  <c r="Q101" i="20"/>
  <c r="O101" i="20"/>
  <c r="N101" i="20"/>
  <c r="L101" i="20"/>
  <c r="K101" i="20"/>
  <c r="T100" i="20"/>
  <c r="R100" i="20"/>
  <c r="Q100" i="20"/>
  <c r="O100" i="20"/>
  <c r="N100" i="20"/>
  <c r="L100" i="20"/>
  <c r="K100" i="20"/>
  <c r="T99" i="20"/>
  <c r="R99" i="20"/>
  <c r="S99" i="20" s="1"/>
  <c r="Q99" i="20"/>
  <c r="O99" i="20"/>
  <c r="N99" i="20"/>
  <c r="P99" i="20" s="1"/>
  <c r="L99" i="20"/>
  <c r="K99" i="20"/>
  <c r="T98" i="20"/>
  <c r="R98" i="20"/>
  <c r="Q98" i="20"/>
  <c r="O98" i="20"/>
  <c r="P98" i="20" s="1"/>
  <c r="N98" i="20"/>
  <c r="L98" i="20"/>
  <c r="K98" i="20"/>
  <c r="T97" i="20"/>
  <c r="R97" i="20"/>
  <c r="Q97" i="20"/>
  <c r="O97" i="20"/>
  <c r="N97" i="20"/>
  <c r="L97" i="20"/>
  <c r="K97" i="20"/>
  <c r="T94" i="20"/>
  <c r="S94" i="20"/>
  <c r="R94" i="20"/>
  <c r="Q94" i="20"/>
  <c r="O94" i="20"/>
  <c r="P94" i="20" s="1"/>
  <c r="N94" i="20"/>
  <c r="L94" i="20"/>
  <c r="K94" i="20"/>
  <c r="M94" i="20" s="1"/>
  <c r="T93" i="20"/>
  <c r="R93" i="20"/>
  <c r="Q93" i="20"/>
  <c r="O93" i="20"/>
  <c r="P93" i="20" s="1"/>
  <c r="N93" i="20"/>
  <c r="M93" i="20"/>
  <c r="L93" i="20"/>
  <c r="K93" i="20"/>
  <c r="T92" i="20"/>
  <c r="R92" i="20"/>
  <c r="Q92" i="20"/>
  <c r="O92" i="20"/>
  <c r="N92" i="20"/>
  <c r="L92" i="20"/>
  <c r="K92" i="20"/>
  <c r="T91" i="20"/>
  <c r="R91" i="20"/>
  <c r="Q91" i="20"/>
  <c r="S91" i="20" s="1"/>
  <c r="O91" i="20"/>
  <c r="N91" i="20"/>
  <c r="L91" i="20"/>
  <c r="K91" i="20"/>
  <c r="T90" i="20"/>
  <c r="R90" i="20"/>
  <c r="S90" i="20" s="1"/>
  <c r="Q90" i="20"/>
  <c r="O90" i="20"/>
  <c r="P90" i="20" s="1"/>
  <c r="N90" i="20"/>
  <c r="L90" i="20"/>
  <c r="K90" i="20"/>
  <c r="T89" i="20"/>
  <c r="R89" i="20"/>
  <c r="Q89" i="20"/>
  <c r="O89" i="20"/>
  <c r="P89" i="20" s="1"/>
  <c r="N89" i="20"/>
  <c r="L89" i="20"/>
  <c r="K89" i="20"/>
  <c r="T88" i="20"/>
  <c r="R88" i="20"/>
  <c r="S88" i="20" s="1"/>
  <c r="Q88" i="20"/>
  <c r="O88" i="20"/>
  <c r="N88" i="20"/>
  <c r="L88" i="20"/>
  <c r="K88" i="20"/>
  <c r="T87" i="20"/>
  <c r="R87" i="20"/>
  <c r="Q87" i="20"/>
  <c r="O87" i="20"/>
  <c r="N87" i="20"/>
  <c r="P87" i="20" s="1"/>
  <c r="L87" i="20"/>
  <c r="K87" i="20"/>
  <c r="T84" i="20"/>
  <c r="R84" i="20"/>
  <c r="Q84" i="20"/>
  <c r="O84" i="20"/>
  <c r="N84" i="20"/>
  <c r="L84" i="20"/>
  <c r="M84" i="20" s="1"/>
  <c r="K84" i="20"/>
  <c r="T83" i="20"/>
  <c r="R83" i="20"/>
  <c r="Q83" i="20"/>
  <c r="O83" i="20"/>
  <c r="N83" i="20"/>
  <c r="L83" i="20"/>
  <c r="K83" i="20"/>
  <c r="T82" i="20"/>
  <c r="R82" i="20"/>
  <c r="Q82" i="20"/>
  <c r="O82" i="20"/>
  <c r="N82" i="20"/>
  <c r="L82" i="20"/>
  <c r="K82" i="20"/>
  <c r="T81" i="20"/>
  <c r="R81" i="20"/>
  <c r="Q81" i="20"/>
  <c r="O81" i="20"/>
  <c r="N81" i="20"/>
  <c r="L81" i="20"/>
  <c r="K81" i="20"/>
  <c r="T80" i="20"/>
  <c r="R80" i="20"/>
  <c r="Q80" i="20"/>
  <c r="O80" i="20"/>
  <c r="N80" i="20"/>
  <c r="P80" i="20" s="1"/>
  <c r="L80" i="20"/>
  <c r="K80" i="20"/>
  <c r="T79" i="20"/>
  <c r="R79" i="20"/>
  <c r="S79" i="20" s="1"/>
  <c r="Q79" i="20"/>
  <c r="O79" i="20"/>
  <c r="P79" i="20" s="1"/>
  <c r="N79" i="20"/>
  <c r="L79" i="20"/>
  <c r="K79" i="20"/>
  <c r="T78" i="20"/>
  <c r="R78" i="20"/>
  <c r="Q78" i="20"/>
  <c r="O78" i="20"/>
  <c r="N78" i="20"/>
  <c r="L78" i="20"/>
  <c r="M78" i="20" s="1"/>
  <c r="K78" i="20"/>
  <c r="T77" i="20"/>
  <c r="R77" i="20"/>
  <c r="Q77" i="20"/>
  <c r="O77" i="20"/>
  <c r="N77" i="20"/>
  <c r="P77" i="20" s="1"/>
  <c r="L77" i="20"/>
  <c r="K77" i="20"/>
  <c r="T74" i="20"/>
  <c r="R74" i="20"/>
  <c r="S74" i="20" s="1"/>
  <c r="Q74" i="20"/>
  <c r="O74" i="20"/>
  <c r="P74" i="20" s="1"/>
  <c r="N74" i="20"/>
  <c r="L74" i="20"/>
  <c r="K74" i="20"/>
  <c r="T73" i="20"/>
  <c r="R73" i="20"/>
  <c r="Q73" i="20"/>
  <c r="O73" i="20"/>
  <c r="P73" i="20" s="1"/>
  <c r="N73" i="20"/>
  <c r="L73" i="20"/>
  <c r="K73" i="20"/>
  <c r="T72" i="20"/>
  <c r="R72" i="20"/>
  <c r="Q72" i="20"/>
  <c r="O72" i="20"/>
  <c r="N72" i="20"/>
  <c r="L72" i="20"/>
  <c r="K72" i="20"/>
  <c r="T71" i="20"/>
  <c r="R71" i="20"/>
  <c r="Q71" i="20"/>
  <c r="O71" i="20"/>
  <c r="N71" i="20"/>
  <c r="L71" i="20"/>
  <c r="K71" i="20"/>
  <c r="T70" i="20"/>
  <c r="R70" i="20"/>
  <c r="Q70" i="20"/>
  <c r="O70" i="20"/>
  <c r="N70" i="20"/>
  <c r="L70" i="20"/>
  <c r="K70" i="20"/>
  <c r="M70" i="20" s="1"/>
  <c r="T69" i="20"/>
  <c r="R69" i="20"/>
  <c r="S69" i="20" s="1"/>
  <c r="Q69" i="20"/>
  <c r="O69" i="20"/>
  <c r="N69" i="20"/>
  <c r="P69" i="20" s="1"/>
  <c r="L69" i="20"/>
  <c r="K69" i="20"/>
  <c r="T68" i="20"/>
  <c r="R68" i="20"/>
  <c r="Q68" i="20"/>
  <c r="O68" i="20"/>
  <c r="N68" i="20"/>
  <c r="L68" i="20"/>
  <c r="K68" i="20"/>
  <c r="T67" i="20"/>
  <c r="R67" i="20"/>
  <c r="Q67" i="20"/>
  <c r="O67" i="20"/>
  <c r="P67" i="20" s="1"/>
  <c r="N67" i="20"/>
  <c r="L67" i="20"/>
  <c r="K67" i="20"/>
  <c r="T60" i="20"/>
  <c r="R60" i="20"/>
  <c r="Q60" i="20"/>
  <c r="O60" i="20"/>
  <c r="N60" i="20"/>
  <c r="L60" i="20"/>
  <c r="K60" i="20"/>
  <c r="T59" i="20"/>
  <c r="R59" i="20"/>
  <c r="S59" i="20" s="1"/>
  <c r="Q59" i="20"/>
  <c r="O59" i="20"/>
  <c r="P59" i="20" s="1"/>
  <c r="N59" i="20"/>
  <c r="L59" i="20"/>
  <c r="K59" i="20"/>
  <c r="T58" i="20"/>
  <c r="R58" i="20"/>
  <c r="Q58" i="20"/>
  <c r="O58" i="20"/>
  <c r="N58" i="20"/>
  <c r="L58" i="20"/>
  <c r="M58" i="20" s="1"/>
  <c r="K58" i="20"/>
  <c r="T57" i="20"/>
  <c r="R57" i="20"/>
  <c r="Q57" i="20"/>
  <c r="O57" i="20"/>
  <c r="N57" i="20"/>
  <c r="L57" i="20"/>
  <c r="M57" i="20" s="1"/>
  <c r="K57" i="20"/>
  <c r="T56" i="20"/>
  <c r="R56" i="20"/>
  <c r="Q56" i="20"/>
  <c r="O56" i="20"/>
  <c r="N56" i="20"/>
  <c r="L56" i="20"/>
  <c r="K56" i="20"/>
  <c r="T55" i="20"/>
  <c r="R55" i="20"/>
  <c r="S55" i="20" s="1"/>
  <c r="Q55" i="20"/>
  <c r="O55" i="20"/>
  <c r="N55" i="20"/>
  <c r="L55" i="20"/>
  <c r="K55" i="20"/>
  <c r="T54" i="20"/>
  <c r="R54" i="20"/>
  <c r="Q54" i="20"/>
  <c r="O54" i="20"/>
  <c r="N54" i="20"/>
  <c r="L54" i="20"/>
  <c r="K54" i="20"/>
  <c r="T53" i="20"/>
  <c r="R53" i="20"/>
  <c r="Q53" i="20"/>
  <c r="O53" i="20"/>
  <c r="P53" i="20" s="1"/>
  <c r="N53" i="20"/>
  <c r="L53" i="20"/>
  <c r="K53" i="20"/>
  <c r="T50" i="20"/>
  <c r="R50" i="20"/>
  <c r="Q50" i="20"/>
  <c r="O50" i="20"/>
  <c r="N50" i="20"/>
  <c r="P50" i="20" s="1"/>
  <c r="L50" i="20"/>
  <c r="K50" i="20"/>
  <c r="M50" i="20" s="1"/>
  <c r="T49" i="20"/>
  <c r="R49" i="20"/>
  <c r="Q49" i="20"/>
  <c r="O49" i="20"/>
  <c r="P49" i="20" s="1"/>
  <c r="N49" i="20"/>
  <c r="L49" i="20"/>
  <c r="K49" i="20"/>
  <c r="T48" i="20"/>
  <c r="R48" i="20"/>
  <c r="Q48" i="20"/>
  <c r="O48" i="20"/>
  <c r="N48" i="20"/>
  <c r="L48" i="20"/>
  <c r="K48" i="20"/>
  <c r="T47" i="20"/>
  <c r="R47" i="20"/>
  <c r="Q47" i="20"/>
  <c r="O47" i="20"/>
  <c r="N47" i="20"/>
  <c r="L47" i="20"/>
  <c r="K47" i="20"/>
  <c r="T46" i="20"/>
  <c r="R46" i="20"/>
  <c r="S46" i="20" s="1"/>
  <c r="Q46" i="20"/>
  <c r="O46" i="20"/>
  <c r="P46" i="20" s="1"/>
  <c r="N46" i="20"/>
  <c r="L46" i="20"/>
  <c r="K46" i="20"/>
  <c r="T45" i="20"/>
  <c r="R45" i="20"/>
  <c r="Q45" i="20"/>
  <c r="O45" i="20"/>
  <c r="N45" i="20"/>
  <c r="P45" i="20" s="1"/>
  <c r="L45" i="20"/>
  <c r="K45" i="20"/>
  <c r="T44" i="20"/>
  <c r="R44" i="20"/>
  <c r="Q44" i="20"/>
  <c r="O44" i="20"/>
  <c r="N44" i="20"/>
  <c r="L44" i="20"/>
  <c r="K44" i="20"/>
  <c r="T43" i="20"/>
  <c r="R43" i="20"/>
  <c r="Q43" i="20"/>
  <c r="S43" i="20" s="1"/>
  <c r="O43" i="20"/>
  <c r="N43" i="20"/>
  <c r="L43" i="20"/>
  <c r="M43" i="20" s="1"/>
  <c r="K43" i="20"/>
  <c r="T40" i="20"/>
  <c r="R40" i="20"/>
  <c r="Q40" i="20"/>
  <c r="O40" i="20"/>
  <c r="N40" i="20"/>
  <c r="L40" i="20"/>
  <c r="K40" i="20"/>
  <c r="T39" i="20"/>
  <c r="R39" i="20"/>
  <c r="S39" i="20" s="1"/>
  <c r="Q39" i="20"/>
  <c r="O39" i="20"/>
  <c r="N39" i="20"/>
  <c r="P39" i="20" s="1"/>
  <c r="L39" i="20"/>
  <c r="K39" i="20"/>
  <c r="T38" i="20"/>
  <c r="R38" i="20"/>
  <c r="S38" i="20" s="1"/>
  <c r="Q38" i="20"/>
  <c r="O38" i="20"/>
  <c r="N38" i="20"/>
  <c r="L38" i="20"/>
  <c r="M38" i="20" s="1"/>
  <c r="K38" i="20"/>
  <c r="T37" i="20"/>
  <c r="R37" i="20"/>
  <c r="Q37" i="20"/>
  <c r="O37" i="20"/>
  <c r="P37" i="20" s="1"/>
  <c r="N37" i="20"/>
  <c r="L37" i="20"/>
  <c r="K37" i="20"/>
  <c r="T36" i="20"/>
  <c r="R36" i="20"/>
  <c r="Q36" i="20"/>
  <c r="O36" i="20"/>
  <c r="N36" i="20"/>
  <c r="L36" i="20"/>
  <c r="K36" i="20"/>
  <c r="T35" i="20"/>
  <c r="R35" i="20"/>
  <c r="S35" i="20" s="1"/>
  <c r="Q35" i="20"/>
  <c r="O35" i="20"/>
  <c r="P35" i="20" s="1"/>
  <c r="N35" i="20"/>
  <c r="L35" i="20"/>
  <c r="K35" i="20"/>
  <c r="T34" i="20"/>
  <c r="R34" i="20"/>
  <c r="Q34" i="20"/>
  <c r="O34" i="20"/>
  <c r="N34" i="20"/>
  <c r="L34" i="20"/>
  <c r="M34" i="20" s="1"/>
  <c r="K34" i="20"/>
  <c r="T33" i="20"/>
  <c r="R33" i="20"/>
  <c r="Q33" i="20"/>
  <c r="O33" i="20"/>
  <c r="N33" i="20"/>
  <c r="L33" i="20"/>
  <c r="M33" i="20" s="1"/>
  <c r="K33" i="20"/>
  <c r="T30" i="20"/>
  <c r="R30" i="20"/>
  <c r="Q30" i="20"/>
  <c r="S30" i="20" s="1"/>
  <c r="O30" i="20"/>
  <c r="N30" i="20"/>
  <c r="L30" i="20"/>
  <c r="K30" i="20"/>
  <c r="T29" i="20"/>
  <c r="S29" i="20"/>
  <c r="R29" i="20"/>
  <c r="Q29" i="20"/>
  <c r="O29" i="20"/>
  <c r="N29" i="20"/>
  <c r="L29" i="20"/>
  <c r="K29" i="20"/>
  <c r="T28" i="20"/>
  <c r="R28" i="20"/>
  <c r="Q28" i="20"/>
  <c r="O28" i="20"/>
  <c r="N28" i="20"/>
  <c r="L28" i="20"/>
  <c r="M28" i="20" s="1"/>
  <c r="K28" i="20"/>
  <c r="T27" i="20"/>
  <c r="R27" i="20"/>
  <c r="Q27" i="20"/>
  <c r="O27" i="20"/>
  <c r="N27" i="20"/>
  <c r="L27" i="20"/>
  <c r="K27" i="20"/>
  <c r="T26" i="20"/>
  <c r="R26" i="20"/>
  <c r="Q26" i="20"/>
  <c r="O26" i="20"/>
  <c r="P26" i="20" s="1"/>
  <c r="N26" i="20"/>
  <c r="L26" i="20"/>
  <c r="M26" i="20" s="1"/>
  <c r="K26" i="20"/>
  <c r="T25" i="20"/>
  <c r="R25" i="20"/>
  <c r="Q25" i="20"/>
  <c r="O25" i="20"/>
  <c r="P25" i="20" s="1"/>
  <c r="N25" i="20"/>
  <c r="L25" i="20"/>
  <c r="K25" i="20"/>
  <c r="M25" i="20" s="1"/>
  <c r="T24" i="20"/>
  <c r="R24" i="20"/>
  <c r="S24" i="20" s="1"/>
  <c r="Q24" i="20"/>
  <c r="O24" i="20"/>
  <c r="N24" i="20"/>
  <c r="L24" i="20"/>
  <c r="M24" i="20" s="1"/>
  <c r="K24" i="20"/>
  <c r="T23" i="20"/>
  <c r="R23" i="20"/>
  <c r="S23" i="20" s="1"/>
  <c r="Q23" i="20"/>
  <c r="O23" i="20"/>
  <c r="P23" i="20" s="1"/>
  <c r="N23" i="20"/>
  <c r="L23" i="20"/>
  <c r="M23" i="20" s="1"/>
  <c r="K23" i="20"/>
  <c r="T20" i="20"/>
  <c r="R20" i="20"/>
  <c r="Q20" i="20"/>
  <c r="O20" i="20"/>
  <c r="N20" i="20"/>
  <c r="L20" i="20"/>
  <c r="M20" i="20" s="1"/>
  <c r="K20" i="20"/>
  <c r="T19" i="20"/>
  <c r="R19" i="20"/>
  <c r="S19" i="20" s="1"/>
  <c r="Q19" i="20"/>
  <c r="O19" i="20"/>
  <c r="P19" i="20" s="1"/>
  <c r="N19" i="20"/>
  <c r="L19" i="20"/>
  <c r="K19" i="20"/>
  <c r="T18" i="20"/>
  <c r="R18" i="20"/>
  <c r="Q18" i="20"/>
  <c r="O18" i="20"/>
  <c r="P18" i="20" s="1"/>
  <c r="N18" i="20"/>
  <c r="L18" i="20"/>
  <c r="K18" i="20"/>
  <c r="M18" i="20" s="1"/>
  <c r="T17" i="20"/>
  <c r="S17" i="20"/>
  <c r="R17" i="20"/>
  <c r="Q17" i="20"/>
  <c r="O17" i="20"/>
  <c r="N17" i="20"/>
  <c r="L17" i="20"/>
  <c r="K17" i="20"/>
  <c r="T16" i="20"/>
  <c r="R16" i="20"/>
  <c r="S16" i="20" s="1"/>
  <c r="Q16" i="20"/>
  <c r="O16" i="20"/>
  <c r="N16" i="20"/>
  <c r="P16" i="20" s="1"/>
  <c r="M16" i="20"/>
  <c r="L16" i="20"/>
  <c r="K16" i="20"/>
  <c r="T15" i="20"/>
  <c r="R15" i="20"/>
  <c r="S15" i="20" s="1"/>
  <c r="Q15" i="20"/>
  <c r="O15" i="20"/>
  <c r="N15" i="20"/>
  <c r="L15" i="20"/>
  <c r="K15" i="20"/>
  <c r="T14" i="20"/>
  <c r="R14" i="20"/>
  <c r="Q14" i="20"/>
  <c r="O14" i="20"/>
  <c r="N14" i="20"/>
  <c r="L14" i="20"/>
  <c r="K14" i="20"/>
  <c r="T13" i="20"/>
  <c r="R13" i="20"/>
  <c r="Q13" i="20"/>
  <c r="O13" i="20"/>
  <c r="P13" i="20" s="1"/>
  <c r="N13" i="20"/>
  <c r="L13" i="20"/>
  <c r="K13" i="20"/>
  <c r="K4" i="20"/>
  <c r="L4" i="20"/>
  <c r="M4" i="20" s="1"/>
  <c r="N4" i="20"/>
  <c r="O4" i="20"/>
  <c r="P4" i="20" s="1"/>
  <c r="Q4" i="20"/>
  <c r="R4" i="20"/>
  <c r="S4" i="20" s="1"/>
  <c r="T4" i="20"/>
  <c r="K5" i="20"/>
  <c r="L5" i="20"/>
  <c r="M5" i="20" s="1"/>
  <c r="N5" i="20"/>
  <c r="O5" i="20"/>
  <c r="P5" i="20" s="1"/>
  <c r="Q5" i="20"/>
  <c r="R5" i="20"/>
  <c r="T5" i="20"/>
  <c r="K6" i="20"/>
  <c r="L6" i="20"/>
  <c r="M6" i="20" s="1"/>
  <c r="N6" i="20"/>
  <c r="O6" i="20"/>
  <c r="Q6" i="20"/>
  <c r="R6" i="20"/>
  <c r="S6" i="20" s="1"/>
  <c r="T6" i="20"/>
  <c r="K7" i="20"/>
  <c r="L7" i="20"/>
  <c r="N7" i="20"/>
  <c r="P7" i="20" s="1"/>
  <c r="O7" i="20"/>
  <c r="Q7" i="20"/>
  <c r="R7" i="20"/>
  <c r="S7" i="20" s="1"/>
  <c r="T7" i="20"/>
  <c r="K8" i="20"/>
  <c r="L8" i="20"/>
  <c r="N8" i="20"/>
  <c r="O8" i="20"/>
  <c r="P8" i="20" s="1"/>
  <c r="Q8" i="20"/>
  <c r="R8" i="20"/>
  <c r="S8" i="20" s="1"/>
  <c r="T8" i="20"/>
  <c r="K9" i="20"/>
  <c r="L9" i="20"/>
  <c r="M9" i="20" s="1"/>
  <c r="N9" i="20"/>
  <c r="O9" i="20"/>
  <c r="Q9" i="20"/>
  <c r="R9" i="20"/>
  <c r="T9" i="20"/>
  <c r="T11" i="20" s="1"/>
  <c r="K10" i="20"/>
  <c r="L10" i="20"/>
  <c r="N10" i="20"/>
  <c r="O10" i="20"/>
  <c r="Q10" i="20"/>
  <c r="R10" i="20"/>
  <c r="S10" i="20"/>
  <c r="T10" i="20"/>
  <c r="T3" i="20"/>
  <c r="R3" i="20"/>
  <c r="Q3" i="20"/>
  <c r="O3" i="20"/>
  <c r="N3" i="20"/>
  <c r="P3" i="20" s="1"/>
  <c r="L3" i="20"/>
  <c r="M3" i="20" s="1"/>
  <c r="K3" i="20"/>
  <c r="L215" i="7" l="1"/>
  <c r="L23" i="7"/>
  <c r="L56" i="7"/>
  <c r="L200" i="7"/>
  <c r="L202" i="7" s="1"/>
  <c r="L204" i="7" s="1"/>
  <c r="M225" i="7"/>
  <c r="M226" i="7" s="1"/>
  <c r="L224" i="7"/>
  <c r="L131" i="7"/>
  <c r="L133" i="7" s="1"/>
  <c r="M204" i="7"/>
  <c r="K246" i="7"/>
  <c r="K248" i="7" s="1"/>
  <c r="K142" i="7"/>
  <c r="K144" i="7" s="1"/>
  <c r="K213" i="7"/>
  <c r="K215" i="7" s="1"/>
  <c r="L235" i="7"/>
  <c r="M9" i="7"/>
  <c r="M11" i="7" s="1"/>
  <c r="M13" i="7" s="1"/>
  <c r="L142" i="7"/>
  <c r="L9" i="7"/>
  <c r="L11" i="7" s="1"/>
  <c r="L13" i="7" s="1"/>
  <c r="L143" i="7"/>
  <c r="M93" i="7"/>
  <c r="M95" i="7" s="1"/>
  <c r="M115" i="7"/>
  <c r="M142" i="7"/>
  <c r="M144" i="7" s="1"/>
  <c r="M71" i="7"/>
  <c r="K82" i="7"/>
  <c r="K84" i="7" s="1"/>
  <c r="M102" i="7"/>
  <c r="M104" i="7" s="1"/>
  <c r="M106" i="7" s="1"/>
  <c r="K93" i="7"/>
  <c r="K95" i="7" s="1"/>
  <c r="K31" i="7"/>
  <c r="K33" i="7" s="1"/>
  <c r="K35" i="7" s="1"/>
  <c r="L154" i="7"/>
  <c r="L155" i="7" s="1"/>
  <c r="M33" i="7"/>
  <c r="M35" i="7" s="1"/>
  <c r="K115" i="7"/>
  <c r="K117" i="7" s="1"/>
  <c r="K164" i="7"/>
  <c r="K166" i="7" s="1"/>
  <c r="M153" i="7"/>
  <c r="K69" i="7"/>
  <c r="K71" i="7" s="1"/>
  <c r="K73" i="7" s="1"/>
  <c r="L113" i="7"/>
  <c r="L115" i="7" s="1"/>
  <c r="L117" i="7" s="1"/>
  <c r="M80" i="7"/>
  <c r="M82" i="7" s="1"/>
  <c r="M84" i="7" s="1"/>
  <c r="L104" i="7"/>
  <c r="L93" i="7"/>
  <c r="L95" i="7" s="1"/>
  <c r="M116" i="7"/>
  <c r="M72" i="7"/>
  <c r="M44" i="7"/>
  <c r="M46" i="7" s="1"/>
  <c r="L105" i="7"/>
  <c r="K55" i="7"/>
  <c r="K57" i="7" s="1"/>
  <c r="L80" i="7"/>
  <c r="L82" i="7" s="1"/>
  <c r="L33" i="7"/>
  <c r="M55" i="7"/>
  <c r="M57" i="7" s="1"/>
  <c r="M23" i="7"/>
  <c r="M24" i="7" s="1"/>
  <c r="K44" i="7"/>
  <c r="K46" i="7" s="1"/>
  <c r="L55" i="7"/>
  <c r="K11" i="7"/>
  <c r="K13" i="7" s="1"/>
  <c r="L44" i="7"/>
  <c r="L46" i="7" s="1"/>
  <c r="K22" i="7"/>
  <c r="K24" i="7" s="1"/>
  <c r="L22" i="7"/>
  <c r="L24" i="7" s="1"/>
  <c r="K175" i="7"/>
  <c r="K177" i="7" s="1"/>
  <c r="M235" i="7"/>
  <c r="M237" i="7" s="1"/>
  <c r="L237" i="7"/>
  <c r="M129" i="7"/>
  <c r="M131" i="7" s="1"/>
  <c r="M133" i="7" s="1"/>
  <c r="M154" i="7"/>
  <c r="M155" i="7" s="1"/>
  <c r="M175" i="7"/>
  <c r="M177" i="7" s="1"/>
  <c r="L225" i="7"/>
  <c r="L226" i="7" s="1"/>
  <c r="L246" i="7"/>
  <c r="L248" i="7" s="1"/>
  <c r="L177" i="7"/>
  <c r="L34" i="7"/>
  <c r="L35" i="7" s="1"/>
  <c r="M248" i="7"/>
  <c r="L84" i="7"/>
  <c r="M164" i="7"/>
  <c r="M166" i="7" s="1"/>
  <c r="K235" i="7"/>
  <c r="K237" i="7" s="1"/>
  <c r="L165" i="7"/>
  <c r="L162" i="7"/>
  <c r="L164" i="7" s="1"/>
  <c r="S3" i="20"/>
  <c r="S9" i="20"/>
  <c r="S13" i="20"/>
  <c r="P15" i="20"/>
  <c r="M46" i="20"/>
  <c r="P81" i="20"/>
  <c r="M83" i="20"/>
  <c r="S107" i="20"/>
  <c r="P109" i="20"/>
  <c r="P141" i="20"/>
  <c r="S151" i="20"/>
  <c r="P153" i="20"/>
  <c r="M171" i="20"/>
  <c r="S200" i="20"/>
  <c r="M209" i="20"/>
  <c r="P212" i="20"/>
  <c r="M216" i="20"/>
  <c r="S219" i="20"/>
  <c r="P9" i="20"/>
  <c r="S18" i="20"/>
  <c r="S25" i="20"/>
  <c r="S67" i="20"/>
  <c r="M71" i="20"/>
  <c r="S81" i="20"/>
  <c r="P83" i="20"/>
  <c r="M104" i="20"/>
  <c r="M120" i="20"/>
  <c r="P123" i="20"/>
  <c r="M131" i="20"/>
  <c r="S134" i="20"/>
  <c r="S146" i="20"/>
  <c r="S186" i="20"/>
  <c r="M14" i="20"/>
  <c r="P58" i="20"/>
  <c r="S109" i="20"/>
  <c r="P29" i="20"/>
  <c r="S34" i="20"/>
  <c r="P71" i="20"/>
  <c r="M73" i="20"/>
  <c r="M89" i="20"/>
  <c r="P92" i="20"/>
  <c r="P104" i="20"/>
  <c r="P157" i="20"/>
  <c r="S171" i="20"/>
  <c r="M178" i="20"/>
  <c r="S209" i="20"/>
  <c r="P211" i="20"/>
  <c r="S216" i="20"/>
  <c r="M45" i="20"/>
  <c r="P55" i="20"/>
  <c r="S58" i="20"/>
  <c r="M68" i="20"/>
  <c r="S78" i="20"/>
  <c r="S87" i="20"/>
  <c r="M101" i="20"/>
  <c r="M110" i="20"/>
  <c r="P145" i="20"/>
  <c r="P178" i="20"/>
  <c r="S206" i="20"/>
  <c r="M215" i="20"/>
  <c r="P82" i="20"/>
  <c r="S120" i="20"/>
  <c r="P142" i="20"/>
  <c r="S185" i="20"/>
  <c r="S211" i="20"/>
  <c r="P33" i="20"/>
  <c r="P68" i="20"/>
  <c r="P110" i="20"/>
  <c r="P57" i="20"/>
  <c r="P84" i="20"/>
  <c r="M98" i="20"/>
  <c r="M151" i="20"/>
  <c r="M195" i="20"/>
  <c r="M10" i="20"/>
  <c r="M54" i="20"/>
  <c r="S110" i="20"/>
  <c r="S215" i="20"/>
  <c r="P217" i="20"/>
  <c r="M37" i="20"/>
  <c r="M167" i="20"/>
  <c r="M49" i="20"/>
  <c r="S50" i="20"/>
  <c r="P54" i="20"/>
  <c r="S84" i="20"/>
  <c r="P88" i="20"/>
  <c r="P100" i="20"/>
  <c r="M109" i="20"/>
  <c r="S156" i="20"/>
  <c r="M162" i="20"/>
  <c r="S172" i="20"/>
  <c r="P177" i="20"/>
  <c r="M181" i="20"/>
  <c r="S210" i="20"/>
  <c r="S217" i="20"/>
  <c r="P219" i="20"/>
  <c r="M221" i="20"/>
  <c r="P24" i="20"/>
  <c r="S45" i="20"/>
  <c r="M47" i="20"/>
  <c r="M74" i="20"/>
  <c r="M81" i="20"/>
  <c r="M88" i="20"/>
  <c r="S92" i="20"/>
  <c r="P131" i="20"/>
  <c r="S164" i="20"/>
  <c r="T189" i="20"/>
  <c r="P184" i="20"/>
  <c r="M186" i="20"/>
  <c r="S187" i="20"/>
  <c r="M200" i="20"/>
  <c r="S201" i="20"/>
  <c r="P216" i="20"/>
  <c r="S27" i="20"/>
  <c r="P34" i="20"/>
  <c r="M39" i="20"/>
  <c r="S40" i="20"/>
  <c r="P44" i="20"/>
  <c r="P47" i="20"/>
  <c r="S53" i="20"/>
  <c r="M60" i="20"/>
  <c r="S72" i="20"/>
  <c r="S89" i="20"/>
  <c r="M91" i="20"/>
  <c r="S97" i="20"/>
  <c r="S102" i="20"/>
  <c r="M114" i="20"/>
  <c r="S117" i="20"/>
  <c r="P122" i="20"/>
  <c r="M124" i="20"/>
  <c r="P136" i="20"/>
  <c r="M143" i="20"/>
  <c r="S144" i="20"/>
  <c r="P146" i="20"/>
  <c r="M158" i="20"/>
  <c r="P166" i="20"/>
  <c r="M173" i="20"/>
  <c r="M176" i="20"/>
  <c r="S177" i="20"/>
  <c r="M197" i="20"/>
  <c r="S198" i="20"/>
  <c r="M207" i="20"/>
  <c r="P6" i="20"/>
  <c r="M15" i="20"/>
  <c r="P10" i="20"/>
  <c r="S5" i="20"/>
  <c r="T31" i="20"/>
  <c r="M36" i="20"/>
  <c r="S37" i="20"/>
  <c r="S44" i="20"/>
  <c r="S47" i="20"/>
  <c r="P60" i="20"/>
  <c r="P78" i="20"/>
  <c r="M90" i="20"/>
  <c r="P91" i="20"/>
  <c r="P101" i="20"/>
  <c r="M108" i="20"/>
  <c r="M111" i="20"/>
  <c r="P114" i="20"/>
  <c r="S122" i="20"/>
  <c r="S136" i="20"/>
  <c r="S141" i="20"/>
  <c r="M148" i="20"/>
  <c r="M155" i="20"/>
  <c r="P158" i="20"/>
  <c r="M165" i="20"/>
  <c r="S166" i="20"/>
  <c r="P176" i="20"/>
  <c r="M188" i="20"/>
  <c r="S195" i="20"/>
  <c r="M202" i="20"/>
  <c r="S208" i="20"/>
  <c r="P215" i="20"/>
  <c r="T223" i="20"/>
  <c r="M220" i="20"/>
  <c r="S221" i="20"/>
  <c r="T51" i="20"/>
  <c r="M7" i="20"/>
  <c r="M17" i="20"/>
  <c r="S26" i="20"/>
  <c r="T41" i="20"/>
  <c r="P36" i="20"/>
  <c r="P43" i="20"/>
  <c r="M59" i="20"/>
  <c r="S60" i="20"/>
  <c r="S71" i="20"/>
  <c r="M80" i="20"/>
  <c r="M87" i="20"/>
  <c r="T95" i="20"/>
  <c r="S104" i="20"/>
  <c r="P108" i="20"/>
  <c r="M118" i="20"/>
  <c r="S119" i="20"/>
  <c r="M123" i="20"/>
  <c r="M132" i="20"/>
  <c r="S133" i="20"/>
  <c r="M137" i="20"/>
  <c r="M142" i="20"/>
  <c r="S143" i="20"/>
  <c r="P148" i="20"/>
  <c r="M152" i="20"/>
  <c r="S153" i="20"/>
  <c r="M157" i="20"/>
  <c r="S158" i="20"/>
  <c r="P162" i="20"/>
  <c r="P165" i="20"/>
  <c r="P168" i="20"/>
  <c r="M175" i="20"/>
  <c r="S176" i="20"/>
  <c r="M185" i="20"/>
  <c r="P188" i="20"/>
  <c r="P202" i="20"/>
  <c r="M217" i="20"/>
  <c r="S218" i="20"/>
  <c r="P220" i="20"/>
  <c r="P17" i="20"/>
  <c r="P28" i="20"/>
  <c r="M56" i="20"/>
  <c r="S57" i="20"/>
  <c r="M77" i="20"/>
  <c r="T85" i="20"/>
  <c r="M82" i="20"/>
  <c r="S83" i="20"/>
  <c r="M100" i="20"/>
  <c r="S108" i="20"/>
  <c r="P118" i="20"/>
  <c r="P132" i="20"/>
  <c r="S138" i="20"/>
  <c r="M147" i="20"/>
  <c r="S148" i="20"/>
  <c r="P152" i="20"/>
  <c r="S155" i="20"/>
  <c r="S168" i="20"/>
  <c r="P175" i="20"/>
  <c r="M182" i="20"/>
  <c r="S183" i="20"/>
  <c r="P185" i="20"/>
  <c r="M187" i="20"/>
  <c r="S188" i="20"/>
  <c r="M201" i="20"/>
  <c r="S202" i="20"/>
  <c r="S220" i="20"/>
  <c r="S36" i="20"/>
  <c r="P38" i="20"/>
  <c r="S49" i="20"/>
  <c r="M53" i="20"/>
  <c r="S54" i="20"/>
  <c r="M67" i="20"/>
  <c r="S68" i="20"/>
  <c r="M92" i="20"/>
  <c r="S98" i="20"/>
  <c r="M107" i="20"/>
  <c r="T115" i="20"/>
  <c r="M134" i="20"/>
  <c r="S135" i="20"/>
  <c r="M154" i="20"/>
  <c r="M161" i="20"/>
  <c r="S162" i="20"/>
  <c r="P172" i="20"/>
  <c r="M177" i="20"/>
  <c r="P206" i="20"/>
  <c r="M219" i="20"/>
  <c r="P14" i="20"/>
  <c r="M35" i="20"/>
  <c r="M48" i="20"/>
  <c r="M13" i="20"/>
  <c r="M8" i="20"/>
  <c r="S14" i="20"/>
  <c r="M19" i="20"/>
  <c r="P20" i="20"/>
  <c r="M27" i="20"/>
  <c r="S28" i="20"/>
  <c r="M30" i="20"/>
  <c r="S33" i="20"/>
  <c r="M40" i="20"/>
  <c r="P48" i="20"/>
  <c r="T61" i="20"/>
  <c r="P56" i="20"/>
  <c r="T75" i="20"/>
  <c r="P70" i="20"/>
  <c r="M72" i="20"/>
  <c r="S73" i="20"/>
  <c r="M79" i="20"/>
  <c r="S80" i="20"/>
  <c r="S93" i="20"/>
  <c r="M97" i="20"/>
  <c r="T105" i="20"/>
  <c r="M102" i="20"/>
  <c r="S103" i="20"/>
  <c r="P107" i="20"/>
  <c r="S118" i="20"/>
  <c r="S132" i="20"/>
  <c r="M144" i="20"/>
  <c r="S145" i="20"/>
  <c r="S152" i="20"/>
  <c r="T169" i="20"/>
  <c r="S178" i="20"/>
  <c r="P182" i="20"/>
  <c r="M184" i="20"/>
  <c r="M198" i="20"/>
  <c r="S199" i="20"/>
  <c r="M211" i="20"/>
  <c r="T21" i="20"/>
  <c r="T125" i="20"/>
  <c r="T139" i="20"/>
  <c r="T159" i="20"/>
  <c r="S20" i="20"/>
  <c r="P27" i="20"/>
  <c r="M29" i="20"/>
  <c r="P30" i="20"/>
  <c r="P40" i="20"/>
  <c r="M44" i="20"/>
  <c r="S48" i="20"/>
  <c r="M55" i="20"/>
  <c r="S56" i="20"/>
  <c r="M69" i="20"/>
  <c r="S70" i="20"/>
  <c r="P72" i="20"/>
  <c r="S77" i="20"/>
  <c r="S82" i="20"/>
  <c r="P97" i="20"/>
  <c r="M99" i="20"/>
  <c r="S100" i="20"/>
  <c r="P102" i="20"/>
  <c r="S113" i="20"/>
  <c r="M119" i="20"/>
  <c r="M122" i="20"/>
  <c r="S123" i="20"/>
  <c r="M136" i="20"/>
  <c r="S137" i="20"/>
  <c r="T149" i="20"/>
  <c r="P144" i="20"/>
  <c r="M146" i="20"/>
  <c r="S147" i="20"/>
  <c r="P151" i="20"/>
  <c r="M163" i="20"/>
  <c r="M166" i="20"/>
  <c r="S167" i="20"/>
  <c r="T179" i="20"/>
  <c r="P174" i="20"/>
  <c r="S182" i="20"/>
  <c r="T203" i="20"/>
  <c r="P198" i="20"/>
  <c r="T213" i="20"/>
  <c r="S212" i="20"/>
  <c r="L57" i="7" l="1"/>
  <c r="L106" i="7"/>
  <c r="M117" i="7"/>
  <c r="M73" i="7"/>
  <c r="L144" i="7"/>
  <c r="L166" i="7"/>
</calcChain>
</file>

<file path=xl/sharedStrings.xml><?xml version="1.0" encoding="utf-8"?>
<sst xmlns="http://schemas.openxmlformats.org/spreadsheetml/2006/main" count="3658" uniqueCount="251">
  <si>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</si>
  <si>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</si>
  <si>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</si>
  <si>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</si>
  <si>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</si>
  <si>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</si>
  <si>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</si>
  <si>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</si>
  <si>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</si>
  <si>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</si>
  <si>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</si>
  <si>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</si>
  <si>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</si>
  <si>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</si>
  <si>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</si>
  <si>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</si>
  <si>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</si>
  <si>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</si>
  <si>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</si>
  <si>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</si>
  <si>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 xml:space="preserve">   Sex</t>
  </si>
  <si>
    <t xml:space="preserve">   Total</t>
  </si>
  <si>
    <t>Less than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</si>
  <si>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</si>
  <si>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</si>
  <si>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</si>
  <si>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</si>
  <si>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</si>
  <si>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</si>
  <si>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</si>
  <si>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</si>
  <si>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</si>
  <si>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</si>
  <si>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</si>
  <si>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</si>
  <si>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</si>
  <si>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</si>
  <si>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</si>
  <si>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</si>
  <si>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>Median</t>
  </si>
  <si>
    <t xml:space="preserve">   Male</t>
  </si>
  <si>
    <t xml:space="preserve">   Female</t>
  </si>
  <si>
    <t>Male</t>
  </si>
  <si>
    <t>Female</t>
  </si>
  <si>
    <t>Less than 1</t>
  </si>
  <si>
    <t>98 and over</t>
  </si>
  <si>
    <t>Head</t>
  </si>
  <si>
    <t>Spouse</t>
  </si>
  <si>
    <t>Child</t>
  </si>
  <si>
    <t>Parents</t>
  </si>
  <si>
    <t>Relative</t>
  </si>
  <si>
    <t>Non-Relative</t>
  </si>
  <si>
    <t>Others</t>
  </si>
  <si>
    <t>NS</t>
  </si>
  <si>
    <t>Kiribati</t>
  </si>
  <si>
    <t>Kiribati/Tuvalu</t>
  </si>
  <si>
    <t>Kiriabti/Mixed</t>
  </si>
  <si>
    <t>Nauru</t>
  </si>
  <si>
    <t>Other</t>
  </si>
  <si>
    <t>Indigenous</t>
  </si>
  <si>
    <t>Non-indigenous</t>
  </si>
  <si>
    <t>Never Married</t>
  </si>
  <si>
    <t>Married</t>
  </si>
  <si>
    <t>Widowed</t>
  </si>
  <si>
    <t>Divorced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</si>
  <si>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</si>
  <si>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</si>
  <si>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</si>
  <si>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</si>
  <si>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</si>
  <si>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</si>
  <si>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</si>
  <si>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</si>
  <si>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Banaba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</si>
  <si>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</si>
  <si>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</si>
  <si>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</si>
  <si>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</si>
  <si>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N.Tarawa</t>
  </si>
  <si>
    <t xml:space="preserve">   S.Tarawa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</si>
  <si>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</si>
  <si>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</si>
  <si>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</si>
  <si>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</si>
  <si>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</si>
  <si>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N.Tabiteuea</t>
  </si>
  <si>
    <t xml:space="preserve">   S.Tabiteuea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</si>
  <si>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</si>
  <si>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</si>
  <si>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</si>
  <si>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</si>
  <si>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</si>
  <si>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Phoenix and Line Islands</t>
  </si>
  <si>
    <t>Catholic</t>
  </si>
  <si>
    <t>Latter Day Saints</t>
  </si>
  <si>
    <t>Bahai</t>
  </si>
  <si>
    <t>Seventh Day Adventist</t>
  </si>
  <si>
    <t>Teeraina</t>
  </si>
  <si>
    <t>Tabuaeran</t>
  </si>
  <si>
    <t>Kiritimati</t>
  </si>
  <si>
    <t>Kanton</t>
  </si>
  <si>
    <t>Tuvalu</t>
  </si>
  <si>
    <t>Fiji</t>
  </si>
  <si>
    <t>Australia</t>
  </si>
  <si>
    <t>UK</t>
  </si>
  <si>
    <t>NZ</t>
  </si>
  <si>
    <t>USA</t>
  </si>
  <si>
    <t xml:space="preserve">   Residence at Last Census</t>
  </si>
  <si>
    <t>At School</t>
  </si>
  <si>
    <t>Left School</t>
  </si>
  <si>
    <t>Never Been</t>
  </si>
  <si>
    <t>Class 1-3</t>
  </si>
  <si>
    <t>Class 4-6</t>
  </si>
  <si>
    <t>Class 7-9</t>
  </si>
  <si>
    <t>Form 1-3</t>
  </si>
  <si>
    <t>Form 4-7</t>
  </si>
  <si>
    <t>Certificates</t>
  </si>
  <si>
    <t>Diploma</t>
  </si>
  <si>
    <t>Degree</t>
  </si>
  <si>
    <t>Higher Degree</t>
  </si>
  <si>
    <t>No Qualification</t>
  </si>
  <si>
    <t>None</t>
  </si>
  <si>
    <t>Primary</t>
  </si>
  <si>
    <t>Secondary</t>
  </si>
  <si>
    <t>Tertiary</t>
  </si>
  <si>
    <t xml:space="preserve">   Type of Activity</t>
  </si>
  <si>
    <t>Cash</t>
  </si>
  <si>
    <t>Village/Subsistance</t>
  </si>
  <si>
    <t>Home duties</t>
  </si>
  <si>
    <t>Unemployed</t>
  </si>
  <si>
    <t>Too Old</t>
  </si>
  <si>
    <t>Disabled</t>
  </si>
  <si>
    <t>Prisoner</t>
  </si>
  <si>
    <t>Students</t>
  </si>
  <si>
    <t xml:space="preserve">   Econactv</t>
  </si>
  <si>
    <t>Employed</t>
  </si>
  <si>
    <t>Not in labor force</t>
  </si>
  <si>
    <t xml:space="preserve">   in LF</t>
  </si>
  <si>
    <t>in LF</t>
  </si>
  <si>
    <t>not in LF</t>
  </si>
  <si>
    <t xml:space="preserve">   unemployed</t>
  </si>
  <si>
    <t>unemployed</t>
  </si>
  <si>
    <t>employed</t>
  </si>
  <si>
    <t xml:space="preserve">   subsistence</t>
  </si>
  <si>
    <t>subsistence</t>
  </si>
  <si>
    <t>others</t>
  </si>
  <si>
    <t>Employer</t>
  </si>
  <si>
    <t>Employee</t>
  </si>
  <si>
    <t>Self-employed</t>
  </si>
  <si>
    <t>Unpaid family worker</t>
  </si>
  <si>
    <t>Not stated</t>
  </si>
  <si>
    <t>Legislators and Senior Officials</t>
  </si>
  <si>
    <t>Professionals</t>
  </si>
  <si>
    <t>Technicians and Assoc professionals</t>
  </si>
  <si>
    <t>Clerks</t>
  </si>
  <si>
    <t>Service workers</t>
  </si>
  <si>
    <t>Agriculture and fishery</t>
  </si>
  <si>
    <t>Trades workers</t>
  </si>
  <si>
    <t>Plant and machine operators</t>
  </si>
  <si>
    <t>Elementary occupations</t>
  </si>
  <si>
    <t>Agriculture and fisheries</t>
  </si>
  <si>
    <t>Manufacturing</t>
  </si>
  <si>
    <t>Electricity and water supply</t>
  </si>
  <si>
    <t>Construction</t>
  </si>
  <si>
    <t>Wholesale trade</t>
  </si>
  <si>
    <t>Retail trade</t>
  </si>
  <si>
    <t>Hotels and motels</t>
  </si>
  <si>
    <t>Financial services</t>
  </si>
  <si>
    <t>Public administration</t>
  </si>
  <si>
    <t>CEB</t>
  </si>
  <si>
    <t>CS</t>
  </si>
  <si>
    <t>15 to 19</t>
  </si>
  <si>
    <t>20 to 24</t>
  </si>
  <si>
    <t>25 to 29</t>
  </si>
  <si>
    <t>30 to 34</t>
  </si>
  <si>
    <t>35 to 39</t>
  </si>
  <si>
    <t>40 to 44</t>
  </si>
  <si>
    <t>45 to 49</t>
  </si>
  <si>
    <t>MCEB</t>
  </si>
  <si>
    <t>MCS</t>
  </si>
  <si>
    <t>FCEB</t>
  </si>
  <si>
    <t>FCS</t>
  </si>
  <si>
    <t>ASFR</t>
  </si>
  <si>
    <t>BLY</t>
  </si>
  <si>
    <t>Females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</si>
  <si>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</si>
  <si>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</si>
  <si>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</si>
  <si>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</si>
  <si>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</si>
  <si>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</si>
  <si>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</si>
  <si>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</si>
  <si>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</si>
  <si>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 xml:space="preserve">     Total</t>
  </si>
  <si>
    <t>Table 20. Fertility by Island, Kiribati: 1995</t>
  </si>
  <si>
    <t>Source: 1995 Kiribati Census</t>
  </si>
  <si>
    <t>Average Age 1st Marriage</t>
  </si>
  <si>
    <t xml:space="preserve">    Total</t>
  </si>
  <si>
    <t>Table 7. Singulate Mean Age at Marriage by Island, Kiribati: 1995</t>
  </si>
  <si>
    <t>Phx/Line Is</t>
  </si>
  <si>
    <t>Table 1. Age and Sex by Island, Kiribari: 1995</t>
  </si>
  <si>
    <t xml:space="preserve">     Males</t>
  </si>
  <si>
    <t xml:space="preserve">    Females</t>
  </si>
  <si>
    <t>Table 11. Home Island by Island, Kiribati: 1995</t>
  </si>
  <si>
    <t>Table 13. Sex and Residence at Last Census by Island, Kiribati: 1995</t>
  </si>
  <si>
    <t>Table 16. Sex and Type of Activity, Sex and Econactv, Sex and in LF, Sex and unemployed, Sex and subsistence by Island, Kiribati: 1995</t>
  </si>
  <si>
    <t xml:space="preserve">     Females</t>
  </si>
  <si>
    <t xml:space="preserve">  Persons per Head</t>
  </si>
  <si>
    <t>Table 4. Relationship by Island, Kiribati: 1995</t>
  </si>
  <si>
    <t>INDIGENOUS ETHNICIY</t>
  </si>
  <si>
    <t xml:space="preserve">    Males</t>
  </si>
  <si>
    <t>ETHNIC ORIGIN</t>
  </si>
  <si>
    <t>Table 5. Ethnic Origin and Indigenousness by Island, Kiribati: 1995</t>
  </si>
  <si>
    <t>Table 6. Marital Status by Island, Kiribati: 1995</t>
  </si>
  <si>
    <t xml:space="preserve">Kiribati Protestant </t>
  </si>
  <si>
    <t xml:space="preserve">   Females</t>
  </si>
  <si>
    <t>Table 10. Religion by Island, Kiribati: 1995</t>
  </si>
  <si>
    <t>INDIGENOUS</t>
  </si>
  <si>
    <t>BIRTHPLACE</t>
  </si>
  <si>
    <t>Table 12. Indigenousness and Birthplace by Island, Kiribati: 1995</t>
  </si>
  <si>
    <t>Table 13. Residence in 1990 by Island, Kiribati: 1995</t>
  </si>
  <si>
    <t>Table 14. School Attendance by Island, Kiribati: 1995</t>
  </si>
  <si>
    <t>EDUCATIONAL GRADE</t>
  </si>
  <si>
    <t>EDUCATIONAL LEVEL</t>
  </si>
  <si>
    <t>Table 15. Educational Attainment by Island, Kiribati: 1995</t>
  </si>
  <si>
    <t>Subsistence</t>
  </si>
  <si>
    <t>SUBSISTENCE</t>
  </si>
  <si>
    <t>UNEMPLOYMENT</t>
  </si>
  <si>
    <t>Not in Labor Force</t>
  </si>
  <si>
    <t>In the Labor Force</t>
  </si>
  <si>
    <t>LABOR FORCE</t>
  </si>
  <si>
    <t>ECONOMIC ACTIVITY</t>
  </si>
  <si>
    <t>EMPLOYMENT</t>
  </si>
  <si>
    <t>Work for cash</t>
  </si>
  <si>
    <t>Table 16. Economic Activity by Island, Kiribati: 1995</t>
  </si>
  <si>
    <t>Table 17. Cash Work Status by Island, Kiribati: 1995</t>
  </si>
  <si>
    <t>Table 18. Occupation by Island, Kiribati: 1995</t>
  </si>
  <si>
    <t>Land/air transport/communication</t>
  </si>
  <si>
    <t xml:space="preserve">      Total</t>
  </si>
  <si>
    <t>Table 19. Industry by Island, Kiribati: 1995</t>
  </si>
  <si>
    <t xml:space="preserve">Table 2. Age and Sex by Island, Kiribati: 1995 </t>
  </si>
  <si>
    <t>Fmle</t>
  </si>
  <si>
    <t>Phoenix &amp; Line Islands</t>
  </si>
  <si>
    <t>Table 3. Single Year of Age by Island, Kiribati: 1995</t>
  </si>
  <si>
    <t xml:space="preserve">   Total Alive</t>
  </si>
  <si>
    <t xml:space="preserve">   Total Dead</t>
  </si>
  <si>
    <t>Table 8. Father's Vital Status by Island, Kiribati: 1995</t>
  </si>
  <si>
    <t xml:space="preserve">   Total alive</t>
  </si>
  <si>
    <t xml:space="preserve">    Total dead</t>
  </si>
  <si>
    <t xml:space="preserve">Table 9. Mother's Vital Status by Island, Kiribati: 1995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</si>
</sst>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166" fontId="2" fillId="0" borderId="0" xfId="0" applyNumberFormat="1" applyFont="1"/>
    <xf numFmtId="166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0" xfId="0" applyNumberFormat="1" applyFont="1" applyFill="1"/>
    <xf numFmtId="164" fontId="3" fillId="0" borderId="0" xfId="1" applyNumberFormat="1" applyFont="1" applyFill="1"/>
    <xf numFmtId="164" fontId="3" fillId="0" borderId="0" xfId="0" applyNumberFormat="1" applyFont="1" applyFill="1"/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3" fontId="4" fillId="0" borderId="6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165" fontId="4" fillId="0" borderId="0" xfId="0" applyNumberFormat="1" applyFont="1"/>
    <xf numFmtId="3" fontId="2" fillId="0" borderId="4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C8DC-E2DC-4A6B-ACEB-9D112142D07F}">
  <dimension ref="A1:W59"/>
  <sheetViews>
    <sheetView view="pageBreakPreview" topLeftCell="A49" zoomScale="125" zoomScaleNormal="125" zoomScaleSheetLayoutView="125" workbookViewId="0">
      <selection activeCell="M15" sqref="M15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201</v>
      </c>
      <c r="M1" s="1" t="s">
        <v>201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194</v>
      </c>
      <c r="B3" s="1">
        <v>77644</v>
      </c>
      <c r="C3" s="1">
        <v>339</v>
      </c>
      <c r="D3" s="1">
        <v>1830</v>
      </c>
      <c r="E3" s="1">
        <v>3909</v>
      </c>
      <c r="F3" s="1">
        <v>2722</v>
      </c>
      <c r="G3" s="1">
        <v>6020</v>
      </c>
      <c r="H3" s="1">
        <v>4004</v>
      </c>
      <c r="I3" s="1">
        <v>28347</v>
      </c>
      <c r="J3" s="1">
        <v>2183</v>
      </c>
      <c r="K3" s="1">
        <v>3442</v>
      </c>
      <c r="L3" s="1">
        <v>971</v>
      </c>
      <c r="M3" s="1" t="s">
        <v>194</v>
      </c>
      <c r="N3" s="1">
        <v>1015</v>
      </c>
      <c r="O3" s="1">
        <v>3041</v>
      </c>
      <c r="P3" s="1">
        <v>3383</v>
      </c>
      <c r="Q3" s="1">
        <v>1403</v>
      </c>
      <c r="R3" s="1">
        <v>2783</v>
      </c>
      <c r="S3" s="1">
        <v>2008</v>
      </c>
      <c r="T3" s="1">
        <v>1918</v>
      </c>
      <c r="U3" s="1">
        <v>1181</v>
      </c>
      <c r="V3" s="1">
        <v>1247</v>
      </c>
      <c r="W3" s="1">
        <v>5898</v>
      </c>
    </row>
    <row r="4" spans="1:23" x14ac:dyDescent="0.2">
      <c r="A4" s="1" t="s">
        <v>22</v>
      </c>
      <c r="B4" s="1">
        <v>11798</v>
      </c>
      <c r="C4" s="1">
        <v>65</v>
      </c>
      <c r="D4" s="1">
        <v>312</v>
      </c>
      <c r="E4" s="1">
        <v>686</v>
      </c>
      <c r="F4" s="1">
        <v>464</v>
      </c>
      <c r="G4" s="1">
        <v>841</v>
      </c>
      <c r="H4" s="1">
        <v>571</v>
      </c>
      <c r="I4" s="1">
        <v>4238</v>
      </c>
      <c r="J4" s="1">
        <v>314</v>
      </c>
      <c r="K4" s="1">
        <v>512</v>
      </c>
      <c r="L4" s="1">
        <v>175</v>
      </c>
      <c r="M4" s="1" t="s">
        <v>22</v>
      </c>
      <c r="N4" s="1">
        <v>170</v>
      </c>
      <c r="O4" s="1">
        <v>458</v>
      </c>
      <c r="P4" s="1">
        <v>563</v>
      </c>
      <c r="Q4" s="1">
        <v>240</v>
      </c>
      <c r="R4" s="1">
        <v>327</v>
      </c>
      <c r="S4" s="1">
        <v>327</v>
      </c>
      <c r="T4" s="1">
        <v>293</v>
      </c>
      <c r="U4" s="1">
        <v>133</v>
      </c>
      <c r="V4" s="1">
        <v>149</v>
      </c>
      <c r="W4" s="1">
        <v>960</v>
      </c>
    </row>
    <row r="5" spans="1:23" x14ac:dyDescent="0.2">
      <c r="A5" s="1" t="s">
        <v>23</v>
      </c>
      <c r="B5" s="1">
        <v>10899</v>
      </c>
      <c r="C5" s="1">
        <v>70</v>
      </c>
      <c r="D5" s="1">
        <v>308</v>
      </c>
      <c r="E5" s="1">
        <v>698</v>
      </c>
      <c r="F5" s="1">
        <v>460</v>
      </c>
      <c r="G5" s="1">
        <v>804</v>
      </c>
      <c r="H5" s="1">
        <v>539</v>
      </c>
      <c r="I5" s="1">
        <v>3694</v>
      </c>
      <c r="J5" s="1">
        <v>292</v>
      </c>
      <c r="K5" s="1">
        <v>470</v>
      </c>
      <c r="L5" s="1">
        <v>147</v>
      </c>
      <c r="M5" s="1" t="s">
        <v>23</v>
      </c>
      <c r="N5" s="1">
        <v>157</v>
      </c>
      <c r="O5" s="1">
        <v>430</v>
      </c>
      <c r="P5" s="1">
        <v>518</v>
      </c>
      <c r="Q5" s="1">
        <v>202</v>
      </c>
      <c r="R5" s="1">
        <v>315</v>
      </c>
      <c r="S5" s="1">
        <v>321</v>
      </c>
      <c r="T5" s="1">
        <v>245</v>
      </c>
      <c r="U5" s="1">
        <v>157</v>
      </c>
      <c r="V5" s="1">
        <v>148</v>
      </c>
      <c r="W5" s="1">
        <v>924</v>
      </c>
    </row>
    <row r="6" spans="1:23" x14ac:dyDescent="0.2">
      <c r="A6" s="1" t="s">
        <v>24</v>
      </c>
      <c r="B6" s="1">
        <v>9246</v>
      </c>
      <c r="C6" s="1">
        <v>47</v>
      </c>
      <c r="D6" s="1">
        <v>261</v>
      </c>
      <c r="E6" s="1">
        <v>509</v>
      </c>
      <c r="F6" s="1">
        <v>344</v>
      </c>
      <c r="G6" s="1">
        <v>821</v>
      </c>
      <c r="H6" s="1">
        <v>510</v>
      </c>
      <c r="I6" s="1">
        <v>3111</v>
      </c>
      <c r="J6" s="1">
        <v>213</v>
      </c>
      <c r="K6" s="1">
        <v>433</v>
      </c>
      <c r="L6" s="1">
        <v>101</v>
      </c>
      <c r="M6" s="1" t="s">
        <v>24</v>
      </c>
      <c r="N6" s="1">
        <v>121</v>
      </c>
      <c r="O6" s="1">
        <v>403</v>
      </c>
      <c r="P6" s="1">
        <v>431</v>
      </c>
      <c r="Q6" s="1">
        <v>154</v>
      </c>
      <c r="R6" s="1">
        <v>384</v>
      </c>
      <c r="S6" s="1">
        <v>239</v>
      </c>
      <c r="T6" s="1">
        <v>206</v>
      </c>
      <c r="U6" s="1">
        <v>113</v>
      </c>
      <c r="V6" s="1">
        <v>103</v>
      </c>
      <c r="W6" s="1">
        <v>742</v>
      </c>
    </row>
    <row r="7" spans="1:23" x14ac:dyDescent="0.2">
      <c r="A7" s="1" t="s">
        <v>25</v>
      </c>
      <c r="B7" s="1">
        <v>7434</v>
      </c>
      <c r="C7" s="1">
        <v>12</v>
      </c>
      <c r="D7" s="1">
        <v>121</v>
      </c>
      <c r="E7" s="1">
        <v>251</v>
      </c>
      <c r="F7" s="1">
        <v>202</v>
      </c>
      <c r="G7" s="1">
        <v>979</v>
      </c>
      <c r="H7" s="1">
        <v>499</v>
      </c>
      <c r="I7" s="1">
        <v>2951</v>
      </c>
      <c r="J7" s="1">
        <v>172</v>
      </c>
      <c r="K7" s="1">
        <v>458</v>
      </c>
      <c r="L7" s="1">
        <v>48</v>
      </c>
      <c r="M7" s="1" t="s">
        <v>25</v>
      </c>
      <c r="N7" s="1">
        <v>49</v>
      </c>
      <c r="O7" s="1">
        <v>218</v>
      </c>
      <c r="P7" s="1">
        <v>219</v>
      </c>
      <c r="Q7" s="1">
        <v>86</v>
      </c>
      <c r="R7" s="1">
        <v>417</v>
      </c>
      <c r="S7" s="1">
        <v>105</v>
      </c>
      <c r="T7" s="1">
        <v>103</v>
      </c>
      <c r="U7" s="1">
        <v>57</v>
      </c>
      <c r="V7" s="1">
        <v>67</v>
      </c>
      <c r="W7" s="1">
        <v>420</v>
      </c>
    </row>
    <row r="8" spans="1:23" x14ac:dyDescent="0.2">
      <c r="A8" s="1" t="s">
        <v>26</v>
      </c>
      <c r="B8" s="1">
        <v>5757</v>
      </c>
      <c r="C8" s="1">
        <v>17</v>
      </c>
      <c r="D8" s="1">
        <v>114</v>
      </c>
      <c r="E8" s="1">
        <v>236</v>
      </c>
      <c r="F8" s="1">
        <v>201</v>
      </c>
      <c r="G8" s="1">
        <v>376</v>
      </c>
      <c r="H8" s="1">
        <v>287</v>
      </c>
      <c r="I8" s="1">
        <v>2542</v>
      </c>
      <c r="J8" s="1">
        <v>147</v>
      </c>
      <c r="K8" s="1">
        <v>224</v>
      </c>
      <c r="L8" s="1">
        <v>72</v>
      </c>
      <c r="M8" s="1" t="s">
        <v>26</v>
      </c>
      <c r="N8" s="1">
        <v>59</v>
      </c>
      <c r="O8" s="1">
        <v>218</v>
      </c>
      <c r="P8" s="1">
        <v>191</v>
      </c>
      <c r="Q8" s="1">
        <v>99</v>
      </c>
      <c r="R8" s="1">
        <v>166</v>
      </c>
      <c r="S8" s="1">
        <v>99</v>
      </c>
      <c r="T8" s="1">
        <v>108</v>
      </c>
      <c r="U8" s="1">
        <v>83</v>
      </c>
      <c r="V8" s="1">
        <v>85</v>
      </c>
      <c r="W8" s="1">
        <v>433</v>
      </c>
    </row>
    <row r="9" spans="1:23" x14ac:dyDescent="0.2">
      <c r="A9" s="1" t="s">
        <v>27</v>
      </c>
      <c r="B9" s="1">
        <v>6849</v>
      </c>
      <c r="C9" s="1">
        <v>17</v>
      </c>
      <c r="D9" s="1">
        <v>144</v>
      </c>
      <c r="E9" s="1">
        <v>314</v>
      </c>
      <c r="F9" s="1">
        <v>193</v>
      </c>
      <c r="G9" s="1">
        <v>447</v>
      </c>
      <c r="H9" s="1">
        <v>337</v>
      </c>
      <c r="I9" s="1">
        <v>2662</v>
      </c>
      <c r="J9" s="1">
        <v>232</v>
      </c>
      <c r="K9" s="1">
        <v>281</v>
      </c>
      <c r="L9" s="1">
        <v>76</v>
      </c>
      <c r="M9" s="1" t="s">
        <v>27</v>
      </c>
      <c r="N9" s="1">
        <v>106</v>
      </c>
      <c r="O9" s="1">
        <v>247</v>
      </c>
      <c r="P9" s="1">
        <v>290</v>
      </c>
      <c r="Q9" s="1">
        <v>102</v>
      </c>
      <c r="R9" s="1">
        <v>239</v>
      </c>
      <c r="S9" s="1">
        <v>178</v>
      </c>
      <c r="T9" s="1">
        <v>192</v>
      </c>
      <c r="U9" s="1">
        <v>106</v>
      </c>
      <c r="V9" s="1">
        <v>137</v>
      </c>
      <c r="W9" s="1">
        <v>549</v>
      </c>
    </row>
    <row r="10" spans="1:23" x14ac:dyDescent="0.2">
      <c r="A10" s="1" t="s">
        <v>28</v>
      </c>
      <c r="B10" s="1">
        <v>5848</v>
      </c>
      <c r="C10" s="1">
        <v>28</v>
      </c>
      <c r="D10" s="1">
        <v>117</v>
      </c>
      <c r="E10" s="1">
        <v>266</v>
      </c>
      <c r="F10" s="1">
        <v>184</v>
      </c>
      <c r="G10" s="1">
        <v>381</v>
      </c>
      <c r="H10" s="1">
        <v>274</v>
      </c>
      <c r="I10" s="1">
        <v>2122</v>
      </c>
      <c r="J10" s="1">
        <v>184</v>
      </c>
      <c r="K10" s="1">
        <v>258</v>
      </c>
      <c r="L10" s="1">
        <v>79</v>
      </c>
      <c r="M10" s="1" t="s">
        <v>28</v>
      </c>
      <c r="N10" s="1">
        <v>88</v>
      </c>
      <c r="O10" s="1">
        <v>241</v>
      </c>
      <c r="P10" s="1">
        <v>262</v>
      </c>
      <c r="Q10" s="1">
        <v>133</v>
      </c>
      <c r="R10" s="1">
        <v>196</v>
      </c>
      <c r="S10" s="1">
        <v>152</v>
      </c>
      <c r="T10" s="1">
        <v>166</v>
      </c>
      <c r="U10" s="1">
        <v>128</v>
      </c>
      <c r="V10" s="1">
        <v>103</v>
      </c>
      <c r="W10" s="1">
        <v>486</v>
      </c>
    </row>
    <row r="11" spans="1:23" x14ac:dyDescent="0.2">
      <c r="A11" s="1" t="s">
        <v>29</v>
      </c>
      <c r="B11" s="1">
        <v>4858</v>
      </c>
      <c r="C11" s="1">
        <v>37</v>
      </c>
      <c r="D11" s="1">
        <v>93</v>
      </c>
      <c r="E11" s="1">
        <v>245</v>
      </c>
      <c r="F11" s="1">
        <v>147</v>
      </c>
      <c r="G11" s="1">
        <v>336</v>
      </c>
      <c r="H11" s="1">
        <v>264</v>
      </c>
      <c r="I11" s="1">
        <v>1867</v>
      </c>
      <c r="J11" s="1">
        <v>153</v>
      </c>
      <c r="K11" s="1">
        <v>204</v>
      </c>
      <c r="L11" s="1">
        <v>57</v>
      </c>
      <c r="M11" s="1" t="s">
        <v>29</v>
      </c>
      <c r="N11" s="1">
        <v>59</v>
      </c>
      <c r="O11" s="1">
        <v>162</v>
      </c>
      <c r="P11" s="1">
        <v>198</v>
      </c>
      <c r="Q11" s="1">
        <v>76</v>
      </c>
      <c r="R11" s="1">
        <v>147</v>
      </c>
      <c r="S11" s="1">
        <v>129</v>
      </c>
      <c r="T11" s="1">
        <v>111</v>
      </c>
      <c r="U11" s="1">
        <v>75</v>
      </c>
      <c r="V11" s="1">
        <v>87</v>
      </c>
      <c r="W11" s="1">
        <v>411</v>
      </c>
    </row>
    <row r="12" spans="1:23" x14ac:dyDescent="0.2">
      <c r="A12" s="1" t="s">
        <v>30</v>
      </c>
      <c r="B12" s="1">
        <v>3542</v>
      </c>
      <c r="C12" s="1">
        <v>16</v>
      </c>
      <c r="D12" s="1">
        <v>89</v>
      </c>
      <c r="E12" s="1">
        <v>170</v>
      </c>
      <c r="F12" s="1">
        <v>103</v>
      </c>
      <c r="G12" s="1">
        <v>262</v>
      </c>
      <c r="H12" s="1">
        <v>190</v>
      </c>
      <c r="I12" s="1">
        <v>1349</v>
      </c>
      <c r="J12" s="1">
        <v>87</v>
      </c>
      <c r="K12" s="1">
        <v>143</v>
      </c>
      <c r="L12" s="1">
        <v>51</v>
      </c>
      <c r="M12" s="1" t="s">
        <v>30</v>
      </c>
      <c r="N12" s="1">
        <v>44</v>
      </c>
      <c r="O12" s="1">
        <v>129</v>
      </c>
      <c r="P12" s="1">
        <v>127</v>
      </c>
      <c r="Q12" s="1">
        <v>55</v>
      </c>
      <c r="R12" s="1">
        <v>116</v>
      </c>
      <c r="S12" s="1">
        <v>79</v>
      </c>
      <c r="T12" s="1">
        <v>88</v>
      </c>
      <c r="U12" s="1">
        <v>73</v>
      </c>
      <c r="V12" s="1">
        <v>60</v>
      </c>
      <c r="W12" s="1">
        <v>311</v>
      </c>
    </row>
    <row r="13" spans="1:23" x14ac:dyDescent="0.2">
      <c r="A13" s="1" t="s">
        <v>31</v>
      </c>
      <c r="B13" s="1">
        <v>2999</v>
      </c>
      <c r="C13" s="1">
        <v>7</v>
      </c>
      <c r="D13" s="1">
        <v>61</v>
      </c>
      <c r="E13" s="1">
        <v>120</v>
      </c>
      <c r="F13" s="1">
        <v>113</v>
      </c>
      <c r="G13" s="1">
        <v>194</v>
      </c>
      <c r="H13" s="1">
        <v>159</v>
      </c>
      <c r="I13" s="1">
        <v>1108</v>
      </c>
      <c r="J13" s="1">
        <v>93</v>
      </c>
      <c r="K13" s="1">
        <v>116</v>
      </c>
      <c r="L13" s="1">
        <v>45</v>
      </c>
      <c r="M13" s="1" t="s">
        <v>31</v>
      </c>
      <c r="N13" s="1">
        <v>49</v>
      </c>
      <c r="O13" s="1">
        <v>117</v>
      </c>
      <c r="P13" s="1">
        <v>128</v>
      </c>
      <c r="Q13" s="1">
        <v>66</v>
      </c>
      <c r="R13" s="1">
        <v>110</v>
      </c>
      <c r="S13" s="1">
        <v>90</v>
      </c>
      <c r="T13" s="1">
        <v>88</v>
      </c>
      <c r="U13" s="1">
        <v>60</v>
      </c>
      <c r="V13" s="1">
        <v>62</v>
      </c>
      <c r="W13" s="1">
        <v>213</v>
      </c>
    </row>
    <row r="14" spans="1:23" x14ac:dyDescent="0.2">
      <c r="A14" s="1" t="s">
        <v>32</v>
      </c>
      <c r="B14" s="1">
        <v>2347</v>
      </c>
      <c r="C14" s="1">
        <v>5</v>
      </c>
      <c r="D14" s="1">
        <v>63</v>
      </c>
      <c r="E14" s="1">
        <v>95</v>
      </c>
      <c r="F14" s="1">
        <v>83</v>
      </c>
      <c r="G14" s="1">
        <v>158</v>
      </c>
      <c r="H14" s="1">
        <v>120</v>
      </c>
      <c r="I14" s="1">
        <v>817</v>
      </c>
      <c r="J14" s="1">
        <v>77</v>
      </c>
      <c r="K14" s="1">
        <v>108</v>
      </c>
      <c r="L14" s="1">
        <v>27</v>
      </c>
      <c r="M14" s="1" t="s">
        <v>32</v>
      </c>
      <c r="N14" s="1">
        <v>28</v>
      </c>
      <c r="O14" s="1">
        <v>113</v>
      </c>
      <c r="P14" s="1">
        <v>126</v>
      </c>
      <c r="Q14" s="1">
        <v>54</v>
      </c>
      <c r="R14" s="1">
        <v>84</v>
      </c>
      <c r="S14" s="1">
        <v>72</v>
      </c>
      <c r="T14" s="1">
        <v>71</v>
      </c>
      <c r="U14" s="1">
        <v>52</v>
      </c>
      <c r="V14" s="1">
        <v>50</v>
      </c>
      <c r="W14" s="1">
        <v>144</v>
      </c>
    </row>
    <row r="15" spans="1:23" x14ac:dyDescent="0.2">
      <c r="A15" s="1" t="s">
        <v>33</v>
      </c>
      <c r="B15" s="1">
        <v>1880</v>
      </c>
      <c r="C15" s="1">
        <v>8</v>
      </c>
      <c r="D15" s="1">
        <v>50</v>
      </c>
      <c r="E15" s="1">
        <v>102</v>
      </c>
      <c r="F15" s="1">
        <v>55</v>
      </c>
      <c r="G15" s="1">
        <v>145</v>
      </c>
      <c r="H15" s="1">
        <v>71</v>
      </c>
      <c r="I15" s="1">
        <v>599</v>
      </c>
      <c r="J15" s="1">
        <v>73</v>
      </c>
      <c r="K15" s="1">
        <v>72</v>
      </c>
      <c r="L15" s="1">
        <v>23</v>
      </c>
      <c r="M15" s="1" t="s">
        <v>33</v>
      </c>
      <c r="N15" s="1">
        <v>29</v>
      </c>
      <c r="O15" s="1">
        <v>94</v>
      </c>
      <c r="P15" s="1">
        <v>95</v>
      </c>
      <c r="Q15" s="1">
        <v>35</v>
      </c>
      <c r="R15" s="1">
        <v>78</v>
      </c>
      <c r="S15" s="1">
        <v>73</v>
      </c>
      <c r="T15" s="1">
        <v>81</v>
      </c>
      <c r="U15" s="1">
        <v>30</v>
      </c>
      <c r="V15" s="1">
        <v>46</v>
      </c>
      <c r="W15" s="1">
        <v>121</v>
      </c>
    </row>
    <row r="16" spans="1:23" x14ac:dyDescent="0.2">
      <c r="A16" s="1" t="s">
        <v>34</v>
      </c>
      <c r="B16" s="1">
        <v>1505</v>
      </c>
      <c r="C16" s="1">
        <v>5</v>
      </c>
      <c r="D16" s="1">
        <v>33</v>
      </c>
      <c r="E16" s="1">
        <v>68</v>
      </c>
      <c r="F16" s="1">
        <v>73</v>
      </c>
      <c r="G16" s="1">
        <v>90</v>
      </c>
      <c r="H16" s="1">
        <v>70</v>
      </c>
      <c r="I16" s="1">
        <v>469</v>
      </c>
      <c r="J16" s="1">
        <v>53</v>
      </c>
      <c r="K16" s="1">
        <v>62</v>
      </c>
      <c r="L16" s="1">
        <v>28</v>
      </c>
      <c r="M16" s="1" t="s">
        <v>34</v>
      </c>
      <c r="N16" s="1">
        <v>22</v>
      </c>
      <c r="O16" s="1">
        <v>82</v>
      </c>
      <c r="P16" s="1">
        <v>93</v>
      </c>
      <c r="Q16" s="1">
        <v>37</v>
      </c>
      <c r="R16" s="1">
        <v>62</v>
      </c>
      <c r="S16" s="1">
        <v>46</v>
      </c>
      <c r="T16" s="1">
        <v>48</v>
      </c>
      <c r="U16" s="1">
        <v>38</v>
      </c>
      <c r="V16" s="1">
        <v>48</v>
      </c>
      <c r="W16" s="1">
        <v>78</v>
      </c>
    </row>
    <row r="17" spans="1:23" x14ac:dyDescent="0.2">
      <c r="A17" s="1" t="s">
        <v>35</v>
      </c>
      <c r="B17" s="1">
        <v>1137</v>
      </c>
      <c r="C17" s="1">
        <v>2</v>
      </c>
      <c r="D17" s="1">
        <v>21</v>
      </c>
      <c r="E17" s="1">
        <v>76</v>
      </c>
      <c r="F17" s="1">
        <v>39</v>
      </c>
      <c r="G17" s="1">
        <v>86</v>
      </c>
      <c r="H17" s="1">
        <v>53</v>
      </c>
      <c r="I17" s="1">
        <v>345</v>
      </c>
      <c r="J17" s="1">
        <v>41</v>
      </c>
      <c r="K17" s="1">
        <v>50</v>
      </c>
      <c r="L17" s="1">
        <v>11</v>
      </c>
      <c r="M17" s="1" t="s">
        <v>35</v>
      </c>
      <c r="N17" s="1">
        <v>13</v>
      </c>
      <c r="O17" s="1">
        <v>53</v>
      </c>
      <c r="P17" s="1">
        <v>60</v>
      </c>
      <c r="Q17" s="1">
        <v>22</v>
      </c>
      <c r="R17" s="1">
        <v>70</v>
      </c>
      <c r="S17" s="1">
        <v>38</v>
      </c>
      <c r="T17" s="1">
        <v>31</v>
      </c>
      <c r="U17" s="1">
        <v>32</v>
      </c>
      <c r="V17" s="1">
        <v>43</v>
      </c>
      <c r="W17" s="1">
        <v>51</v>
      </c>
    </row>
    <row r="18" spans="1:23" x14ac:dyDescent="0.2">
      <c r="A18" s="1" t="s">
        <v>36</v>
      </c>
      <c r="B18" s="1">
        <v>774</v>
      </c>
      <c r="C18" s="1">
        <v>1</v>
      </c>
      <c r="D18" s="1">
        <v>22</v>
      </c>
      <c r="E18" s="1">
        <v>45</v>
      </c>
      <c r="F18" s="1">
        <v>37</v>
      </c>
      <c r="G18" s="1">
        <v>46</v>
      </c>
      <c r="H18" s="1">
        <v>37</v>
      </c>
      <c r="I18" s="1">
        <v>248</v>
      </c>
      <c r="J18" s="1">
        <v>30</v>
      </c>
      <c r="K18" s="1">
        <v>30</v>
      </c>
      <c r="L18" s="1">
        <v>14</v>
      </c>
      <c r="M18" s="1" t="s">
        <v>36</v>
      </c>
      <c r="N18" s="1">
        <v>9</v>
      </c>
      <c r="O18" s="1">
        <v>30</v>
      </c>
      <c r="P18" s="1">
        <v>33</v>
      </c>
      <c r="Q18" s="1">
        <v>17</v>
      </c>
      <c r="R18" s="1">
        <v>43</v>
      </c>
      <c r="S18" s="1">
        <v>21</v>
      </c>
      <c r="T18" s="1">
        <v>33</v>
      </c>
      <c r="U18" s="1">
        <v>18</v>
      </c>
      <c r="V18" s="1">
        <v>31</v>
      </c>
      <c r="W18" s="1">
        <v>29</v>
      </c>
    </row>
    <row r="19" spans="1:23" x14ac:dyDescent="0.2">
      <c r="A19" s="1" t="s">
        <v>37</v>
      </c>
      <c r="B19" s="1">
        <v>771</v>
      </c>
      <c r="C19" s="1">
        <v>2</v>
      </c>
      <c r="D19" s="1">
        <v>21</v>
      </c>
      <c r="E19" s="1">
        <v>28</v>
      </c>
      <c r="F19" s="1">
        <v>24</v>
      </c>
      <c r="G19" s="1">
        <v>54</v>
      </c>
      <c r="H19" s="1">
        <v>23</v>
      </c>
      <c r="I19" s="1">
        <v>225</v>
      </c>
      <c r="J19" s="1">
        <v>22</v>
      </c>
      <c r="K19" s="1">
        <v>21</v>
      </c>
      <c r="L19" s="1">
        <v>17</v>
      </c>
      <c r="M19" s="1" t="s">
        <v>37</v>
      </c>
      <c r="N19" s="1">
        <v>12</v>
      </c>
      <c r="O19" s="1">
        <v>46</v>
      </c>
      <c r="P19" s="1">
        <v>49</v>
      </c>
      <c r="Q19" s="1">
        <v>25</v>
      </c>
      <c r="R19" s="1">
        <v>29</v>
      </c>
      <c r="S19" s="1">
        <v>39</v>
      </c>
      <c r="T19" s="1">
        <v>54</v>
      </c>
      <c r="U19" s="1">
        <v>26</v>
      </c>
      <c r="V19" s="1">
        <v>28</v>
      </c>
      <c r="W19" s="1">
        <v>26</v>
      </c>
    </row>
    <row r="20" spans="1:23" s="6" customFormat="1" x14ac:dyDescent="0.2">
      <c r="A20" s="6" t="s">
        <v>39</v>
      </c>
      <c r="B20" s="6">
        <v>19.600000000000001</v>
      </c>
      <c r="C20" s="6">
        <v>13.7</v>
      </c>
      <c r="D20" s="6">
        <v>16.399999999999999</v>
      </c>
      <c r="E20" s="6">
        <v>16.2</v>
      </c>
      <c r="F20" s="6">
        <v>17.3</v>
      </c>
      <c r="G20" s="6">
        <v>17.8</v>
      </c>
      <c r="H20" s="6">
        <v>18.8</v>
      </c>
      <c r="I20" s="6">
        <v>20.399999999999999</v>
      </c>
      <c r="J20" s="6">
        <v>23.4</v>
      </c>
      <c r="K20" s="6">
        <v>18.3</v>
      </c>
      <c r="L20" s="6">
        <v>21</v>
      </c>
      <c r="M20" s="6" t="s">
        <v>39</v>
      </c>
      <c r="N20" s="6">
        <v>20.9</v>
      </c>
      <c r="O20" s="6">
        <v>20.3</v>
      </c>
      <c r="P20" s="6">
        <v>19.100000000000001</v>
      </c>
      <c r="Q20" s="6">
        <v>21</v>
      </c>
      <c r="R20" s="6">
        <v>19.399999999999999</v>
      </c>
      <c r="S20" s="6">
        <v>20.6</v>
      </c>
      <c r="T20" s="6">
        <v>25.1</v>
      </c>
      <c r="U20" s="6">
        <v>27.2</v>
      </c>
      <c r="V20" s="6">
        <v>27.6</v>
      </c>
      <c r="W20" s="6">
        <v>18.8</v>
      </c>
    </row>
    <row r="22" spans="1:23" x14ac:dyDescent="0.2">
      <c r="A22" s="1" t="s">
        <v>202</v>
      </c>
      <c r="B22" s="1">
        <v>38470</v>
      </c>
      <c r="C22" s="1">
        <v>179</v>
      </c>
      <c r="D22" s="1">
        <v>898</v>
      </c>
      <c r="E22" s="1">
        <v>1942</v>
      </c>
      <c r="F22" s="1">
        <v>1309</v>
      </c>
      <c r="G22" s="1">
        <v>2958</v>
      </c>
      <c r="H22" s="1">
        <v>2008</v>
      </c>
      <c r="I22" s="1">
        <v>13923</v>
      </c>
      <c r="J22" s="1">
        <v>1101</v>
      </c>
      <c r="K22" s="1">
        <v>1679</v>
      </c>
      <c r="L22" s="1">
        <v>473</v>
      </c>
      <c r="M22" s="1" t="s">
        <v>202</v>
      </c>
      <c r="N22" s="1">
        <v>514</v>
      </c>
      <c r="O22" s="1">
        <v>1481</v>
      </c>
      <c r="P22" s="1">
        <v>1683</v>
      </c>
      <c r="Q22" s="1">
        <v>720</v>
      </c>
      <c r="R22" s="1">
        <v>1391</v>
      </c>
      <c r="S22" s="1">
        <v>1014</v>
      </c>
      <c r="T22" s="1">
        <v>959</v>
      </c>
      <c r="U22" s="1">
        <v>543</v>
      </c>
      <c r="V22" s="1">
        <v>615</v>
      </c>
      <c r="W22" s="1">
        <v>3080</v>
      </c>
    </row>
    <row r="23" spans="1:23" x14ac:dyDescent="0.2">
      <c r="A23" s="1" t="s">
        <v>22</v>
      </c>
      <c r="B23" s="1">
        <v>6087</v>
      </c>
      <c r="C23" s="1">
        <v>33</v>
      </c>
      <c r="D23" s="1">
        <v>152</v>
      </c>
      <c r="E23" s="1">
        <v>364</v>
      </c>
      <c r="F23" s="1">
        <v>234</v>
      </c>
      <c r="G23" s="1">
        <v>429</v>
      </c>
      <c r="H23" s="1">
        <v>315</v>
      </c>
      <c r="I23" s="1">
        <v>2152</v>
      </c>
      <c r="J23" s="1">
        <v>166</v>
      </c>
      <c r="K23" s="1">
        <v>273</v>
      </c>
      <c r="L23" s="1">
        <v>90</v>
      </c>
      <c r="M23" s="1" t="s">
        <v>22</v>
      </c>
      <c r="N23" s="1">
        <v>85</v>
      </c>
      <c r="O23" s="1">
        <v>230</v>
      </c>
      <c r="P23" s="1">
        <v>295</v>
      </c>
      <c r="Q23" s="1">
        <v>128</v>
      </c>
      <c r="R23" s="1">
        <v>171</v>
      </c>
      <c r="S23" s="1">
        <v>161</v>
      </c>
      <c r="T23" s="1">
        <v>157</v>
      </c>
      <c r="U23" s="1">
        <v>70</v>
      </c>
      <c r="V23" s="1">
        <v>75</v>
      </c>
      <c r="W23" s="1">
        <v>507</v>
      </c>
    </row>
    <row r="24" spans="1:23" x14ac:dyDescent="0.2">
      <c r="A24" s="1" t="s">
        <v>23</v>
      </c>
      <c r="B24" s="1">
        <v>5639</v>
      </c>
      <c r="C24" s="1">
        <v>33</v>
      </c>
      <c r="D24" s="1">
        <v>162</v>
      </c>
      <c r="E24" s="1">
        <v>359</v>
      </c>
      <c r="F24" s="1">
        <v>223</v>
      </c>
      <c r="G24" s="1">
        <v>446</v>
      </c>
      <c r="H24" s="1">
        <v>270</v>
      </c>
      <c r="I24" s="1">
        <v>1895</v>
      </c>
      <c r="J24" s="1">
        <v>160</v>
      </c>
      <c r="K24" s="1">
        <v>251</v>
      </c>
      <c r="L24" s="1">
        <v>77</v>
      </c>
      <c r="M24" s="1" t="s">
        <v>23</v>
      </c>
      <c r="N24" s="1">
        <v>96</v>
      </c>
      <c r="O24" s="1">
        <v>214</v>
      </c>
      <c r="P24" s="1">
        <v>270</v>
      </c>
      <c r="Q24" s="1">
        <v>117</v>
      </c>
      <c r="R24" s="1">
        <v>166</v>
      </c>
      <c r="S24" s="1">
        <v>159</v>
      </c>
      <c r="T24" s="1">
        <v>131</v>
      </c>
      <c r="U24" s="1">
        <v>75</v>
      </c>
      <c r="V24" s="1">
        <v>81</v>
      </c>
      <c r="W24" s="1">
        <v>454</v>
      </c>
    </row>
    <row r="25" spans="1:23" x14ac:dyDescent="0.2">
      <c r="A25" s="1" t="s">
        <v>24</v>
      </c>
      <c r="B25" s="1">
        <v>4697</v>
      </c>
      <c r="C25" s="1">
        <v>31</v>
      </c>
      <c r="D25" s="1">
        <v>129</v>
      </c>
      <c r="E25" s="1">
        <v>267</v>
      </c>
      <c r="F25" s="1">
        <v>173</v>
      </c>
      <c r="G25" s="1">
        <v>394</v>
      </c>
      <c r="H25" s="1">
        <v>262</v>
      </c>
      <c r="I25" s="1">
        <v>1593</v>
      </c>
      <c r="J25" s="1">
        <v>112</v>
      </c>
      <c r="K25" s="1">
        <v>209</v>
      </c>
      <c r="L25" s="1">
        <v>50</v>
      </c>
      <c r="M25" s="1" t="s">
        <v>24</v>
      </c>
      <c r="N25" s="1">
        <v>64</v>
      </c>
      <c r="O25" s="1">
        <v>201</v>
      </c>
      <c r="P25" s="1">
        <v>228</v>
      </c>
      <c r="Q25" s="1">
        <v>76</v>
      </c>
      <c r="R25" s="1">
        <v>175</v>
      </c>
      <c r="S25" s="1">
        <v>132</v>
      </c>
      <c r="T25" s="1">
        <v>101</v>
      </c>
      <c r="U25" s="1">
        <v>63</v>
      </c>
      <c r="V25" s="1">
        <v>56</v>
      </c>
      <c r="W25" s="1">
        <v>381</v>
      </c>
    </row>
    <row r="26" spans="1:23" x14ac:dyDescent="0.2">
      <c r="A26" s="1" t="s">
        <v>25</v>
      </c>
      <c r="B26" s="1">
        <v>3782</v>
      </c>
      <c r="C26" s="1">
        <v>9</v>
      </c>
      <c r="D26" s="1">
        <v>64</v>
      </c>
      <c r="E26" s="1">
        <v>146</v>
      </c>
      <c r="F26" s="1">
        <v>79</v>
      </c>
      <c r="G26" s="1">
        <v>437</v>
      </c>
      <c r="H26" s="1">
        <v>236</v>
      </c>
      <c r="I26" s="1">
        <v>1542</v>
      </c>
      <c r="J26" s="1">
        <v>97</v>
      </c>
      <c r="K26" s="1">
        <v>208</v>
      </c>
      <c r="L26" s="1">
        <v>24</v>
      </c>
      <c r="M26" s="1" t="s">
        <v>25</v>
      </c>
      <c r="N26" s="1">
        <v>26</v>
      </c>
      <c r="O26" s="1">
        <v>110</v>
      </c>
      <c r="P26" s="1">
        <v>111</v>
      </c>
      <c r="Q26" s="1">
        <v>55</v>
      </c>
      <c r="R26" s="1">
        <v>216</v>
      </c>
      <c r="S26" s="1">
        <v>67</v>
      </c>
      <c r="T26" s="1">
        <v>65</v>
      </c>
      <c r="U26" s="1">
        <v>27</v>
      </c>
      <c r="V26" s="1">
        <v>38</v>
      </c>
      <c r="W26" s="1">
        <v>225</v>
      </c>
    </row>
    <row r="27" spans="1:23" x14ac:dyDescent="0.2">
      <c r="A27" s="1" t="s">
        <v>26</v>
      </c>
      <c r="B27" s="1">
        <v>2842</v>
      </c>
      <c r="C27" s="1">
        <v>7</v>
      </c>
      <c r="D27" s="1">
        <v>65</v>
      </c>
      <c r="E27" s="1">
        <v>108</v>
      </c>
      <c r="F27" s="1">
        <v>88</v>
      </c>
      <c r="G27" s="1">
        <v>193</v>
      </c>
      <c r="H27" s="1">
        <v>156</v>
      </c>
      <c r="I27" s="1">
        <v>1242</v>
      </c>
      <c r="J27" s="1">
        <v>75</v>
      </c>
      <c r="K27" s="1">
        <v>100</v>
      </c>
      <c r="L27" s="1">
        <v>39</v>
      </c>
      <c r="M27" s="1" t="s">
        <v>26</v>
      </c>
      <c r="N27" s="1">
        <v>28</v>
      </c>
      <c r="O27" s="1">
        <v>97</v>
      </c>
      <c r="P27" s="1">
        <v>96</v>
      </c>
      <c r="Q27" s="1">
        <v>46</v>
      </c>
      <c r="R27" s="1">
        <v>83</v>
      </c>
      <c r="S27" s="1">
        <v>53</v>
      </c>
      <c r="T27" s="1">
        <v>54</v>
      </c>
      <c r="U27" s="1">
        <v>37</v>
      </c>
      <c r="V27" s="1">
        <v>42</v>
      </c>
      <c r="W27" s="1">
        <v>233</v>
      </c>
    </row>
    <row r="28" spans="1:23" x14ac:dyDescent="0.2">
      <c r="A28" s="1" t="s">
        <v>27</v>
      </c>
      <c r="B28" s="1">
        <v>3227</v>
      </c>
      <c r="C28" s="1">
        <v>3</v>
      </c>
      <c r="D28" s="1">
        <v>72</v>
      </c>
      <c r="E28" s="1">
        <v>138</v>
      </c>
      <c r="F28" s="1">
        <v>93</v>
      </c>
      <c r="G28" s="1">
        <v>203</v>
      </c>
      <c r="H28" s="1">
        <v>159</v>
      </c>
      <c r="I28" s="1">
        <v>1228</v>
      </c>
      <c r="J28" s="1">
        <v>117</v>
      </c>
      <c r="K28" s="1">
        <v>128</v>
      </c>
      <c r="L28" s="1">
        <v>36</v>
      </c>
      <c r="M28" s="1" t="s">
        <v>27</v>
      </c>
      <c r="N28" s="1">
        <v>52</v>
      </c>
      <c r="O28" s="1">
        <v>120</v>
      </c>
      <c r="P28" s="1">
        <v>129</v>
      </c>
      <c r="Q28" s="1">
        <v>45</v>
      </c>
      <c r="R28" s="1">
        <v>119</v>
      </c>
      <c r="S28" s="1">
        <v>81</v>
      </c>
      <c r="T28" s="1">
        <v>98</v>
      </c>
      <c r="U28" s="1">
        <v>51</v>
      </c>
      <c r="V28" s="1">
        <v>67</v>
      </c>
      <c r="W28" s="1">
        <v>288</v>
      </c>
    </row>
    <row r="29" spans="1:23" x14ac:dyDescent="0.2">
      <c r="A29" s="1" t="s">
        <v>28</v>
      </c>
      <c r="B29" s="1">
        <v>2831</v>
      </c>
      <c r="C29" s="1">
        <v>12</v>
      </c>
      <c r="D29" s="1">
        <v>50</v>
      </c>
      <c r="E29" s="1">
        <v>130</v>
      </c>
      <c r="F29" s="1">
        <v>90</v>
      </c>
      <c r="G29" s="1">
        <v>177</v>
      </c>
      <c r="H29" s="1">
        <v>127</v>
      </c>
      <c r="I29" s="1">
        <v>989</v>
      </c>
      <c r="J29" s="1">
        <v>95</v>
      </c>
      <c r="K29" s="1">
        <v>124</v>
      </c>
      <c r="L29" s="1">
        <v>30</v>
      </c>
      <c r="M29" s="1" t="s">
        <v>28</v>
      </c>
      <c r="N29" s="1">
        <v>46</v>
      </c>
      <c r="O29" s="1">
        <v>124</v>
      </c>
      <c r="P29" s="1">
        <v>130</v>
      </c>
      <c r="Q29" s="1">
        <v>65</v>
      </c>
      <c r="R29" s="1">
        <v>106</v>
      </c>
      <c r="S29" s="1">
        <v>76</v>
      </c>
      <c r="T29" s="1">
        <v>79</v>
      </c>
      <c r="U29" s="1">
        <v>55</v>
      </c>
      <c r="V29" s="1">
        <v>52</v>
      </c>
      <c r="W29" s="1">
        <v>274</v>
      </c>
    </row>
    <row r="30" spans="1:23" x14ac:dyDescent="0.2">
      <c r="A30" s="1" t="s">
        <v>29</v>
      </c>
      <c r="B30" s="1">
        <v>2314</v>
      </c>
      <c r="C30" s="1">
        <v>22</v>
      </c>
      <c r="D30" s="1">
        <v>38</v>
      </c>
      <c r="E30" s="1">
        <v>116</v>
      </c>
      <c r="F30" s="1">
        <v>78</v>
      </c>
      <c r="G30" s="1">
        <v>173</v>
      </c>
      <c r="H30" s="1">
        <v>132</v>
      </c>
      <c r="I30" s="1">
        <v>868</v>
      </c>
      <c r="J30" s="1">
        <v>62</v>
      </c>
      <c r="K30" s="1">
        <v>95</v>
      </c>
      <c r="L30" s="1">
        <v>28</v>
      </c>
      <c r="M30" s="1" t="s">
        <v>29</v>
      </c>
      <c r="N30" s="1">
        <v>21</v>
      </c>
      <c r="O30" s="1">
        <v>74</v>
      </c>
      <c r="P30" s="1">
        <v>91</v>
      </c>
      <c r="Q30" s="1">
        <v>39</v>
      </c>
      <c r="R30" s="1">
        <v>81</v>
      </c>
      <c r="S30" s="1">
        <v>60</v>
      </c>
      <c r="T30" s="1">
        <v>57</v>
      </c>
      <c r="U30" s="1">
        <v>37</v>
      </c>
      <c r="V30" s="1">
        <v>42</v>
      </c>
      <c r="W30" s="1">
        <v>200</v>
      </c>
    </row>
    <row r="31" spans="1:23" x14ac:dyDescent="0.2">
      <c r="A31" s="1" t="s">
        <v>30</v>
      </c>
      <c r="B31" s="1">
        <v>1741</v>
      </c>
      <c r="C31" s="1">
        <v>10</v>
      </c>
      <c r="D31" s="1">
        <v>43</v>
      </c>
      <c r="E31" s="1">
        <v>78</v>
      </c>
      <c r="F31" s="1">
        <v>53</v>
      </c>
      <c r="G31" s="1">
        <v>126</v>
      </c>
      <c r="H31" s="1">
        <v>94</v>
      </c>
      <c r="I31" s="1">
        <v>679</v>
      </c>
      <c r="J31" s="1">
        <v>38</v>
      </c>
      <c r="K31" s="1">
        <v>70</v>
      </c>
      <c r="L31" s="1">
        <v>20</v>
      </c>
      <c r="M31" s="1" t="s">
        <v>30</v>
      </c>
      <c r="N31" s="1">
        <v>24</v>
      </c>
      <c r="O31" s="1">
        <v>64</v>
      </c>
      <c r="P31" s="1">
        <v>63</v>
      </c>
      <c r="Q31" s="1">
        <v>21</v>
      </c>
      <c r="R31" s="1">
        <v>45</v>
      </c>
      <c r="S31" s="1">
        <v>43</v>
      </c>
      <c r="T31" s="1">
        <v>37</v>
      </c>
      <c r="U31" s="1">
        <v>32</v>
      </c>
      <c r="V31" s="1">
        <v>28</v>
      </c>
      <c r="W31" s="1">
        <v>173</v>
      </c>
    </row>
    <row r="32" spans="1:23" x14ac:dyDescent="0.2">
      <c r="A32" s="1" t="s">
        <v>31</v>
      </c>
      <c r="B32" s="1">
        <v>1505</v>
      </c>
      <c r="C32" s="1">
        <v>4</v>
      </c>
      <c r="D32" s="1">
        <v>31</v>
      </c>
      <c r="E32" s="1">
        <v>58</v>
      </c>
      <c r="F32" s="1">
        <v>58</v>
      </c>
      <c r="G32" s="1">
        <v>102</v>
      </c>
      <c r="H32" s="1">
        <v>81</v>
      </c>
      <c r="I32" s="1">
        <v>549</v>
      </c>
      <c r="J32" s="1">
        <v>40</v>
      </c>
      <c r="K32" s="1">
        <v>60</v>
      </c>
      <c r="L32" s="1">
        <v>25</v>
      </c>
      <c r="M32" s="1" t="s">
        <v>31</v>
      </c>
      <c r="N32" s="1">
        <v>24</v>
      </c>
      <c r="O32" s="1">
        <v>51</v>
      </c>
      <c r="P32" s="1">
        <v>68</v>
      </c>
      <c r="Q32" s="1">
        <v>36</v>
      </c>
      <c r="R32" s="1">
        <v>54</v>
      </c>
      <c r="S32" s="1">
        <v>49</v>
      </c>
      <c r="T32" s="1">
        <v>42</v>
      </c>
      <c r="U32" s="1">
        <v>31</v>
      </c>
      <c r="V32" s="1">
        <v>26</v>
      </c>
      <c r="W32" s="1">
        <v>116</v>
      </c>
    </row>
    <row r="33" spans="1:23" x14ac:dyDescent="0.2">
      <c r="A33" s="1" t="s">
        <v>32</v>
      </c>
      <c r="B33" s="1">
        <v>1119</v>
      </c>
      <c r="C33" s="1">
        <v>3</v>
      </c>
      <c r="D33" s="1">
        <v>30</v>
      </c>
      <c r="E33" s="1">
        <v>39</v>
      </c>
      <c r="F33" s="1">
        <v>35</v>
      </c>
      <c r="G33" s="1">
        <v>74</v>
      </c>
      <c r="H33" s="1">
        <v>59</v>
      </c>
      <c r="I33" s="1">
        <v>384</v>
      </c>
      <c r="J33" s="1">
        <v>42</v>
      </c>
      <c r="K33" s="1">
        <v>55</v>
      </c>
      <c r="L33" s="1">
        <v>12</v>
      </c>
      <c r="M33" s="1" t="s">
        <v>32</v>
      </c>
      <c r="N33" s="1">
        <v>12</v>
      </c>
      <c r="O33" s="1">
        <v>57</v>
      </c>
      <c r="P33" s="1">
        <v>57</v>
      </c>
      <c r="Q33" s="1">
        <v>30</v>
      </c>
      <c r="R33" s="1">
        <v>49</v>
      </c>
      <c r="S33" s="1">
        <v>39</v>
      </c>
      <c r="T33" s="1">
        <v>32</v>
      </c>
      <c r="U33" s="1">
        <v>23</v>
      </c>
      <c r="V33" s="1">
        <v>16</v>
      </c>
      <c r="W33" s="1">
        <v>71</v>
      </c>
    </row>
    <row r="34" spans="1:23" x14ac:dyDescent="0.2">
      <c r="A34" s="1" t="s">
        <v>33</v>
      </c>
      <c r="B34" s="1">
        <v>861</v>
      </c>
      <c r="C34" s="1">
        <v>5</v>
      </c>
      <c r="D34" s="1">
        <v>25</v>
      </c>
      <c r="E34" s="1">
        <v>48</v>
      </c>
      <c r="F34" s="1">
        <v>28</v>
      </c>
      <c r="G34" s="1">
        <v>74</v>
      </c>
      <c r="H34" s="1">
        <v>35</v>
      </c>
      <c r="I34" s="1">
        <v>255</v>
      </c>
      <c r="J34" s="1">
        <v>31</v>
      </c>
      <c r="K34" s="1">
        <v>33</v>
      </c>
      <c r="L34" s="1">
        <v>11</v>
      </c>
      <c r="M34" s="1" t="s">
        <v>33</v>
      </c>
      <c r="N34" s="1">
        <v>9</v>
      </c>
      <c r="O34" s="1">
        <v>51</v>
      </c>
      <c r="P34" s="1">
        <v>41</v>
      </c>
      <c r="Q34" s="1">
        <v>16</v>
      </c>
      <c r="R34" s="1">
        <v>36</v>
      </c>
      <c r="S34" s="1">
        <v>33</v>
      </c>
      <c r="T34" s="1">
        <v>32</v>
      </c>
      <c r="U34" s="1">
        <v>9</v>
      </c>
      <c r="V34" s="1">
        <v>19</v>
      </c>
      <c r="W34" s="1">
        <v>70</v>
      </c>
    </row>
    <row r="35" spans="1:23" x14ac:dyDescent="0.2">
      <c r="A35" s="1" t="s">
        <v>34</v>
      </c>
      <c r="B35" s="1">
        <v>688</v>
      </c>
      <c r="C35" s="1">
        <v>3</v>
      </c>
      <c r="D35" s="1">
        <v>15</v>
      </c>
      <c r="E35" s="1">
        <v>30</v>
      </c>
      <c r="F35" s="1">
        <v>33</v>
      </c>
      <c r="G35" s="1">
        <v>42</v>
      </c>
      <c r="H35" s="1">
        <v>29</v>
      </c>
      <c r="I35" s="1">
        <v>212</v>
      </c>
      <c r="J35" s="1">
        <v>23</v>
      </c>
      <c r="K35" s="1">
        <v>26</v>
      </c>
      <c r="L35" s="1">
        <v>13</v>
      </c>
      <c r="M35" s="1" t="s">
        <v>34</v>
      </c>
      <c r="N35" s="1">
        <v>15</v>
      </c>
      <c r="O35" s="1">
        <v>32</v>
      </c>
      <c r="P35" s="1">
        <v>46</v>
      </c>
      <c r="Q35" s="1">
        <v>18</v>
      </c>
      <c r="R35" s="1">
        <v>26</v>
      </c>
      <c r="S35" s="1">
        <v>20</v>
      </c>
      <c r="T35" s="1">
        <v>27</v>
      </c>
      <c r="U35" s="1">
        <v>13</v>
      </c>
      <c r="V35" s="1">
        <v>26</v>
      </c>
      <c r="W35" s="1">
        <v>39</v>
      </c>
    </row>
    <row r="36" spans="1:23" x14ac:dyDescent="0.2">
      <c r="A36" s="1" t="s">
        <v>35</v>
      </c>
      <c r="B36" s="1">
        <v>528</v>
      </c>
      <c r="C36" s="1">
        <v>2</v>
      </c>
      <c r="D36" s="1">
        <v>9</v>
      </c>
      <c r="E36" s="1">
        <v>33</v>
      </c>
      <c r="F36" s="1">
        <v>19</v>
      </c>
      <c r="G36" s="1">
        <v>46</v>
      </c>
      <c r="H36" s="1">
        <v>23</v>
      </c>
      <c r="I36" s="1">
        <v>151</v>
      </c>
      <c r="J36" s="1">
        <v>22</v>
      </c>
      <c r="K36" s="1">
        <v>24</v>
      </c>
      <c r="L36" s="1">
        <v>8</v>
      </c>
      <c r="M36" s="1" t="s">
        <v>35</v>
      </c>
      <c r="N36" s="1">
        <v>3</v>
      </c>
      <c r="O36" s="1">
        <v>30</v>
      </c>
      <c r="P36" s="1">
        <v>28</v>
      </c>
      <c r="Q36" s="1">
        <v>12</v>
      </c>
      <c r="R36" s="1">
        <v>34</v>
      </c>
      <c r="S36" s="1">
        <v>16</v>
      </c>
      <c r="T36" s="1">
        <v>14</v>
      </c>
      <c r="U36" s="1">
        <v>8</v>
      </c>
      <c r="V36" s="1">
        <v>20</v>
      </c>
      <c r="W36" s="1">
        <v>26</v>
      </c>
    </row>
    <row r="37" spans="1:23" x14ac:dyDescent="0.2">
      <c r="A37" s="1" t="s">
        <v>36</v>
      </c>
      <c r="B37" s="1">
        <v>311</v>
      </c>
      <c r="C37" s="1">
        <v>1</v>
      </c>
      <c r="D37" s="1">
        <v>8</v>
      </c>
      <c r="E37" s="1">
        <v>19</v>
      </c>
      <c r="F37" s="1">
        <v>13</v>
      </c>
      <c r="G37" s="1">
        <v>17</v>
      </c>
      <c r="H37" s="1">
        <v>19</v>
      </c>
      <c r="I37" s="1">
        <v>93</v>
      </c>
      <c r="J37" s="1">
        <v>12</v>
      </c>
      <c r="K37" s="1">
        <v>15</v>
      </c>
      <c r="L37" s="1">
        <v>6</v>
      </c>
      <c r="M37" s="1" t="s">
        <v>36</v>
      </c>
      <c r="N37" s="1">
        <v>3</v>
      </c>
      <c r="O37" s="1">
        <v>13</v>
      </c>
      <c r="P37" s="1">
        <v>11</v>
      </c>
      <c r="Q37" s="1">
        <v>7</v>
      </c>
      <c r="R37" s="1">
        <v>17</v>
      </c>
      <c r="S37" s="1">
        <v>9</v>
      </c>
      <c r="T37" s="1">
        <v>12</v>
      </c>
      <c r="U37" s="1">
        <v>7</v>
      </c>
      <c r="V37" s="1">
        <v>17</v>
      </c>
      <c r="W37" s="1">
        <v>12</v>
      </c>
    </row>
    <row r="38" spans="1:23" x14ac:dyDescent="0.2">
      <c r="A38" s="1" t="s">
        <v>37</v>
      </c>
      <c r="B38" s="1">
        <v>298</v>
      </c>
      <c r="C38" s="1">
        <v>1</v>
      </c>
      <c r="D38" s="1">
        <v>5</v>
      </c>
      <c r="E38" s="1">
        <v>9</v>
      </c>
      <c r="F38" s="1">
        <v>12</v>
      </c>
      <c r="G38" s="1">
        <v>25</v>
      </c>
      <c r="H38" s="1">
        <v>11</v>
      </c>
      <c r="I38" s="1">
        <v>91</v>
      </c>
      <c r="J38" s="1">
        <v>9</v>
      </c>
      <c r="K38" s="1">
        <v>8</v>
      </c>
      <c r="L38" s="1">
        <v>4</v>
      </c>
      <c r="M38" s="1" t="s">
        <v>37</v>
      </c>
      <c r="N38" s="1">
        <v>6</v>
      </c>
      <c r="O38" s="1">
        <v>13</v>
      </c>
      <c r="P38" s="1">
        <v>19</v>
      </c>
      <c r="Q38" s="1">
        <v>9</v>
      </c>
      <c r="R38" s="1">
        <v>13</v>
      </c>
      <c r="S38" s="1">
        <v>16</v>
      </c>
      <c r="T38" s="1">
        <v>21</v>
      </c>
      <c r="U38" s="1">
        <v>5</v>
      </c>
      <c r="V38" s="1">
        <v>10</v>
      </c>
      <c r="W38" s="1">
        <v>11</v>
      </c>
    </row>
    <row r="39" spans="1:23" s="6" customFormat="1" x14ac:dyDescent="0.2">
      <c r="A39" s="6" t="s">
        <v>39</v>
      </c>
      <c r="B39" s="6">
        <v>18.7</v>
      </c>
      <c r="C39" s="6">
        <v>13.8</v>
      </c>
      <c r="D39" s="6">
        <v>15.5</v>
      </c>
      <c r="E39" s="6">
        <v>14.6</v>
      </c>
      <c r="F39" s="6">
        <v>16.600000000000001</v>
      </c>
      <c r="G39" s="6">
        <v>17.399999999999999</v>
      </c>
      <c r="H39" s="6">
        <v>18.3</v>
      </c>
      <c r="I39" s="6">
        <v>19.3</v>
      </c>
      <c r="J39" s="6">
        <v>21</v>
      </c>
      <c r="K39" s="6">
        <v>17.600000000000001</v>
      </c>
      <c r="L39" s="6">
        <v>19.100000000000001</v>
      </c>
      <c r="M39" s="6" t="s">
        <v>39</v>
      </c>
      <c r="N39" s="6">
        <v>17.3</v>
      </c>
      <c r="O39" s="6">
        <v>19.3</v>
      </c>
      <c r="P39" s="6">
        <v>17.2</v>
      </c>
      <c r="Q39" s="6">
        <v>18.5</v>
      </c>
      <c r="R39" s="6">
        <v>19.2</v>
      </c>
      <c r="S39" s="6">
        <v>19.100000000000001</v>
      </c>
      <c r="T39" s="6">
        <v>22.4</v>
      </c>
      <c r="U39" s="6">
        <v>24.9</v>
      </c>
      <c r="V39" s="6">
        <v>26.2</v>
      </c>
      <c r="W39" s="6">
        <v>19.399999999999999</v>
      </c>
    </row>
    <row r="41" spans="1:23" x14ac:dyDescent="0.2">
      <c r="A41" s="1" t="s">
        <v>203</v>
      </c>
      <c r="B41" s="1">
        <v>39174</v>
      </c>
      <c r="C41" s="1">
        <v>160</v>
      </c>
      <c r="D41" s="1">
        <v>932</v>
      </c>
      <c r="E41" s="1">
        <v>1967</v>
      </c>
      <c r="F41" s="1">
        <v>1413</v>
      </c>
      <c r="G41" s="1">
        <v>3062</v>
      </c>
      <c r="H41" s="1">
        <v>1996</v>
      </c>
      <c r="I41" s="1">
        <v>14424</v>
      </c>
      <c r="J41" s="1">
        <v>1082</v>
      </c>
      <c r="K41" s="1">
        <v>1763</v>
      </c>
      <c r="L41" s="1">
        <v>498</v>
      </c>
      <c r="M41" s="1" t="s">
        <v>203</v>
      </c>
      <c r="N41" s="1">
        <v>501</v>
      </c>
      <c r="O41" s="1">
        <v>1560</v>
      </c>
      <c r="P41" s="1">
        <v>1700</v>
      </c>
      <c r="Q41" s="1">
        <v>683</v>
      </c>
      <c r="R41" s="1">
        <v>1392</v>
      </c>
      <c r="S41" s="1">
        <v>994</v>
      </c>
      <c r="T41" s="1">
        <v>959</v>
      </c>
      <c r="U41" s="1">
        <v>638</v>
      </c>
      <c r="V41" s="1">
        <v>632</v>
      </c>
      <c r="W41" s="1">
        <v>2818</v>
      </c>
    </row>
    <row r="42" spans="1:23" x14ac:dyDescent="0.2">
      <c r="A42" s="1" t="s">
        <v>22</v>
      </c>
      <c r="B42" s="1">
        <v>5711</v>
      </c>
      <c r="C42" s="1">
        <v>32</v>
      </c>
      <c r="D42" s="1">
        <v>160</v>
      </c>
      <c r="E42" s="1">
        <v>322</v>
      </c>
      <c r="F42" s="1">
        <v>230</v>
      </c>
      <c r="G42" s="1">
        <v>412</v>
      </c>
      <c r="H42" s="1">
        <v>256</v>
      </c>
      <c r="I42" s="1">
        <v>2086</v>
      </c>
      <c r="J42" s="1">
        <v>148</v>
      </c>
      <c r="K42" s="1">
        <v>239</v>
      </c>
      <c r="L42" s="1">
        <v>85</v>
      </c>
      <c r="M42" s="1" t="s">
        <v>22</v>
      </c>
      <c r="N42" s="1">
        <v>85</v>
      </c>
      <c r="O42" s="1">
        <v>228</v>
      </c>
      <c r="P42" s="1">
        <v>268</v>
      </c>
      <c r="Q42" s="1">
        <v>112</v>
      </c>
      <c r="R42" s="1">
        <v>156</v>
      </c>
      <c r="S42" s="1">
        <v>166</v>
      </c>
      <c r="T42" s="1">
        <v>136</v>
      </c>
      <c r="U42" s="1">
        <v>63</v>
      </c>
      <c r="V42" s="1">
        <v>74</v>
      </c>
      <c r="W42" s="1">
        <v>453</v>
      </c>
    </row>
    <row r="43" spans="1:23" x14ac:dyDescent="0.2">
      <c r="A43" s="1" t="s">
        <v>23</v>
      </c>
      <c r="B43" s="1">
        <v>5260</v>
      </c>
      <c r="C43" s="1">
        <v>37</v>
      </c>
      <c r="D43" s="1">
        <v>146</v>
      </c>
      <c r="E43" s="1">
        <v>339</v>
      </c>
      <c r="F43" s="1">
        <v>237</v>
      </c>
      <c r="G43" s="1">
        <v>358</v>
      </c>
      <c r="H43" s="1">
        <v>269</v>
      </c>
      <c r="I43" s="1">
        <v>1799</v>
      </c>
      <c r="J43" s="1">
        <v>132</v>
      </c>
      <c r="K43" s="1">
        <v>219</v>
      </c>
      <c r="L43" s="1">
        <v>70</v>
      </c>
      <c r="M43" s="1" t="s">
        <v>23</v>
      </c>
      <c r="N43" s="1">
        <v>61</v>
      </c>
      <c r="O43" s="1">
        <v>216</v>
      </c>
      <c r="P43" s="1">
        <v>248</v>
      </c>
      <c r="Q43" s="1">
        <v>85</v>
      </c>
      <c r="R43" s="1">
        <v>149</v>
      </c>
      <c r="S43" s="1">
        <v>162</v>
      </c>
      <c r="T43" s="1">
        <v>114</v>
      </c>
      <c r="U43" s="1">
        <v>82</v>
      </c>
      <c r="V43" s="1">
        <v>67</v>
      </c>
      <c r="W43" s="1">
        <v>470</v>
      </c>
    </row>
    <row r="44" spans="1:23" x14ac:dyDescent="0.2">
      <c r="A44" s="1" t="s">
        <v>24</v>
      </c>
      <c r="B44" s="1">
        <v>4549</v>
      </c>
      <c r="C44" s="1">
        <v>16</v>
      </c>
      <c r="D44" s="1">
        <v>132</v>
      </c>
      <c r="E44" s="1">
        <v>242</v>
      </c>
      <c r="F44" s="1">
        <v>171</v>
      </c>
      <c r="G44" s="1">
        <v>427</v>
      </c>
      <c r="H44" s="1">
        <v>248</v>
      </c>
      <c r="I44" s="1">
        <v>1518</v>
      </c>
      <c r="J44" s="1">
        <v>101</v>
      </c>
      <c r="K44" s="1">
        <v>224</v>
      </c>
      <c r="L44" s="1">
        <v>51</v>
      </c>
      <c r="M44" s="1" t="s">
        <v>24</v>
      </c>
      <c r="N44" s="1">
        <v>57</v>
      </c>
      <c r="O44" s="1">
        <v>202</v>
      </c>
      <c r="P44" s="1">
        <v>203</v>
      </c>
      <c r="Q44" s="1">
        <v>78</v>
      </c>
      <c r="R44" s="1">
        <v>209</v>
      </c>
      <c r="S44" s="1">
        <v>107</v>
      </c>
      <c r="T44" s="1">
        <v>105</v>
      </c>
      <c r="U44" s="1">
        <v>50</v>
      </c>
      <c r="V44" s="1">
        <v>47</v>
      </c>
      <c r="W44" s="1">
        <v>361</v>
      </c>
    </row>
    <row r="45" spans="1:23" x14ac:dyDescent="0.2">
      <c r="A45" s="1" t="s">
        <v>25</v>
      </c>
      <c r="B45" s="1">
        <v>3652</v>
      </c>
      <c r="C45" s="1">
        <v>3</v>
      </c>
      <c r="D45" s="1">
        <v>57</v>
      </c>
      <c r="E45" s="1">
        <v>105</v>
      </c>
      <c r="F45" s="1">
        <v>123</v>
      </c>
      <c r="G45" s="1">
        <v>542</v>
      </c>
      <c r="H45" s="1">
        <v>263</v>
      </c>
      <c r="I45" s="1">
        <v>1409</v>
      </c>
      <c r="J45" s="1">
        <v>75</v>
      </c>
      <c r="K45" s="1">
        <v>250</v>
      </c>
      <c r="L45" s="1">
        <v>24</v>
      </c>
      <c r="M45" s="1" t="s">
        <v>25</v>
      </c>
      <c r="N45" s="1">
        <v>23</v>
      </c>
      <c r="O45" s="1">
        <v>108</v>
      </c>
      <c r="P45" s="1">
        <v>108</v>
      </c>
      <c r="Q45" s="1">
        <v>31</v>
      </c>
      <c r="R45" s="1">
        <v>201</v>
      </c>
      <c r="S45" s="1">
        <v>38</v>
      </c>
      <c r="T45" s="1">
        <v>38</v>
      </c>
      <c r="U45" s="1">
        <v>30</v>
      </c>
      <c r="V45" s="1">
        <v>29</v>
      </c>
      <c r="W45" s="1">
        <v>195</v>
      </c>
    </row>
    <row r="46" spans="1:23" x14ac:dyDescent="0.2">
      <c r="A46" s="1" t="s">
        <v>26</v>
      </c>
      <c r="B46" s="1">
        <v>2915</v>
      </c>
      <c r="C46" s="1">
        <v>10</v>
      </c>
      <c r="D46" s="1">
        <v>49</v>
      </c>
      <c r="E46" s="1">
        <v>128</v>
      </c>
      <c r="F46" s="1">
        <v>113</v>
      </c>
      <c r="G46" s="1">
        <v>183</v>
      </c>
      <c r="H46" s="1">
        <v>131</v>
      </c>
      <c r="I46" s="1">
        <v>1300</v>
      </c>
      <c r="J46" s="1">
        <v>72</v>
      </c>
      <c r="K46" s="1">
        <v>124</v>
      </c>
      <c r="L46" s="1">
        <v>33</v>
      </c>
      <c r="M46" s="1" t="s">
        <v>26</v>
      </c>
      <c r="N46" s="1">
        <v>31</v>
      </c>
      <c r="O46" s="1">
        <v>121</v>
      </c>
      <c r="P46" s="1">
        <v>95</v>
      </c>
      <c r="Q46" s="1">
        <v>53</v>
      </c>
      <c r="R46" s="1">
        <v>83</v>
      </c>
      <c r="S46" s="1">
        <v>46</v>
      </c>
      <c r="T46" s="1">
        <v>54</v>
      </c>
      <c r="U46" s="1">
        <v>46</v>
      </c>
      <c r="V46" s="1">
        <v>43</v>
      </c>
      <c r="W46" s="1">
        <v>200</v>
      </c>
    </row>
    <row r="47" spans="1:23" x14ac:dyDescent="0.2">
      <c r="A47" s="1" t="s">
        <v>27</v>
      </c>
      <c r="B47" s="1">
        <v>3622</v>
      </c>
      <c r="C47" s="1">
        <v>14</v>
      </c>
      <c r="D47" s="1">
        <v>72</v>
      </c>
      <c r="E47" s="1">
        <v>176</v>
      </c>
      <c r="F47" s="1">
        <v>100</v>
      </c>
      <c r="G47" s="1">
        <v>244</v>
      </c>
      <c r="H47" s="1">
        <v>178</v>
      </c>
      <c r="I47" s="1">
        <v>1434</v>
      </c>
      <c r="J47" s="1">
        <v>115</v>
      </c>
      <c r="K47" s="1">
        <v>153</v>
      </c>
      <c r="L47" s="1">
        <v>40</v>
      </c>
      <c r="M47" s="1" t="s">
        <v>27</v>
      </c>
      <c r="N47" s="1">
        <v>54</v>
      </c>
      <c r="O47" s="1">
        <v>127</v>
      </c>
      <c r="P47" s="1">
        <v>161</v>
      </c>
      <c r="Q47" s="1">
        <v>57</v>
      </c>
      <c r="R47" s="1">
        <v>120</v>
      </c>
      <c r="S47" s="1">
        <v>97</v>
      </c>
      <c r="T47" s="1">
        <v>94</v>
      </c>
      <c r="U47" s="1">
        <v>55</v>
      </c>
      <c r="V47" s="1">
        <v>70</v>
      </c>
      <c r="W47" s="1">
        <v>261</v>
      </c>
    </row>
    <row r="48" spans="1:23" x14ac:dyDescent="0.2">
      <c r="A48" s="1" t="s">
        <v>28</v>
      </c>
      <c r="B48" s="1">
        <v>3017</v>
      </c>
      <c r="C48" s="1">
        <v>16</v>
      </c>
      <c r="D48" s="1">
        <v>67</v>
      </c>
      <c r="E48" s="1">
        <v>136</v>
      </c>
      <c r="F48" s="1">
        <v>94</v>
      </c>
      <c r="G48" s="1">
        <v>204</v>
      </c>
      <c r="H48" s="1">
        <v>147</v>
      </c>
      <c r="I48" s="1">
        <v>1133</v>
      </c>
      <c r="J48" s="1">
        <v>89</v>
      </c>
      <c r="K48" s="1">
        <v>134</v>
      </c>
      <c r="L48" s="1">
        <v>49</v>
      </c>
      <c r="M48" s="1" t="s">
        <v>28</v>
      </c>
      <c r="N48" s="1">
        <v>42</v>
      </c>
      <c r="O48" s="1">
        <v>117</v>
      </c>
      <c r="P48" s="1">
        <v>132</v>
      </c>
      <c r="Q48" s="1">
        <v>68</v>
      </c>
      <c r="R48" s="1">
        <v>90</v>
      </c>
      <c r="S48" s="1">
        <v>76</v>
      </c>
      <c r="T48" s="1">
        <v>87</v>
      </c>
      <c r="U48" s="1">
        <v>73</v>
      </c>
      <c r="V48" s="1">
        <v>51</v>
      </c>
      <c r="W48" s="1">
        <v>212</v>
      </c>
    </row>
    <row r="49" spans="1:23" x14ac:dyDescent="0.2">
      <c r="A49" s="1" t="s">
        <v>29</v>
      </c>
      <c r="B49" s="1">
        <v>2544</v>
      </c>
      <c r="C49" s="1">
        <v>15</v>
      </c>
      <c r="D49" s="1">
        <v>55</v>
      </c>
      <c r="E49" s="1">
        <v>129</v>
      </c>
      <c r="F49" s="1">
        <v>69</v>
      </c>
      <c r="G49" s="1">
        <v>163</v>
      </c>
      <c r="H49" s="1">
        <v>132</v>
      </c>
      <c r="I49" s="1">
        <v>999</v>
      </c>
      <c r="J49" s="1">
        <v>91</v>
      </c>
      <c r="K49" s="1">
        <v>109</v>
      </c>
      <c r="L49" s="1">
        <v>29</v>
      </c>
      <c r="M49" s="1" t="s">
        <v>29</v>
      </c>
      <c r="N49" s="1">
        <v>38</v>
      </c>
      <c r="O49" s="1">
        <v>88</v>
      </c>
      <c r="P49" s="1">
        <v>107</v>
      </c>
      <c r="Q49" s="1">
        <v>37</v>
      </c>
      <c r="R49" s="1">
        <v>66</v>
      </c>
      <c r="S49" s="1">
        <v>69</v>
      </c>
      <c r="T49" s="1">
        <v>54</v>
      </c>
      <c r="U49" s="1">
        <v>38</v>
      </c>
      <c r="V49" s="1">
        <v>45</v>
      </c>
      <c r="W49" s="1">
        <v>211</v>
      </c>
    </row>
    <row r="50" spans="1:23" x14ac:dyDescent="0.2">
      <c r="A50" s="1" t="s">
        <v>30</v>
      </c>
      <c r="B50" s="1">
        <v>1801</v>
      </c>
      <c r="C50" s="1">
        <v>6</v>
      </c>
      <c r="D50" s="1">
        <v>46</v>
      </c>
      <c r="E50" s="1">
        <v>92</v>
      </c>
      <c r="F50" s="1">
        <v>50</v>
      </c>
      <c r="G50" s="1">
        <v>136</v>
      </c>
      <c r="H50" s="1">
        <v>96</v>
      </c>
      <c r="I50" s="1">
        <v>670</v>
      </c>
      <c r="J50" s="1">
        <v>49</v>
      </c>
      <c r="K50" s="1">
        <v>73</v>
      </c>
      <c r="L50" s="1">
        <v>31</v>
      </c>
      <c r="M50" s="1" t="s">
        <v>30</v>
      </c>
      <c r="N50" s="1">
        <v>20</v>
      </c>
      <c r="O50" s="1">
        <v>65</v>
      </c>
      <c r="P50" s="1">
        <v>64</v>
      </c>
      <c r="Q50" s="1">
        <v>34</v>
      </c>
      <c r="R50" s="1">
        <v>71</v>
      </c>
      <c r="S50" s="1">
        <v>36</v>
      </c>
      <c r="T50" s="1">
        <v>51</v>
      </c>
      <c r="U50" s="1">
        <v>41</v>
      </c>
      <c r="V50" s="1">
        <v>32</v>
      </c>
      <c r="W50" s="1">
        <v>138</v>
      </c>
    </row>
    <row r="51" spans="1:23" x14ac:dyDescent="0.2">
      <c r="A51" s="1" t="s">
        <v>31</v>
      </c>
      <c r="B51" s="1">
        <v>1494</v>
      </c>
      <c r="C51" s="1">
        <v>3</v>
      </c>
      <c r="D51" s="1">
        <v>30</v>
      </c>
      <c r="E51" s="1">
        <v>62</v>
      </c>
      <c r="F51" s="1">
        <v>55</v>
      </c>
      <c r="G51" s="1">
        <v>92</v>
      </c>
      <c r="H51" s="1">
        <v>78</v>
      </c>
      <c r="I51" s="1">
        <v>559</v>
      </c>
      <c r="J51" s="1">
        <v>53</v>
      </c>
      <c r="K51" s="1">
        <v>56</v>
      </c>
      <c r="L51" s="1">
        <v>20</v>
      </c>
      <c r="M51" s="1" t="s">
        <v>31</v>
      </c>
      <c r="N51" s="1">
        <v>25</v>
      </c>
      <c r="O51" s="1">
        <v>66</v>
      </c>
      <c r="P51" s="1">
        <v>60</v>
      </c>
      <c r="Q51" s="1">
        <v>30</v>
      </c>
      <c r="R51" s="1">
        <v>56</v>
      </c>
      <c r="S51" s="1">
        <v>41</v>
      </c>
      <c r="T51" s="1">
        <v>46</v>
      </c>
      <c r="U51" s="1">
        <v>29</v>
      </c>
      <c r="V51" s="1">
        <v>36</v>
      </c>
      <c r="W51" s="1">
        <v>97</v>
      </c>
    </row>
    <row r="52" spans="1:23" x14ac:dyDescent="0.2">
      <c r="A52" s="1" t="s">
        <v>32</v>
      </c>
      <c r="B52" s="1">
        <v>1228</v>
      </c>
      <c r="C52" s="1">
        <v>2</v>
      </c>
      <c r="D52" s="1">
        <v>33</v>
      </c>
      <c r="E52" s="1">
        <v>56</v>
      </c>
      <c r="F52" s="1">
        <v>48</v>
      </c>
      <c r="G52" s="1">
        <v>84</v>
      </c>
      <c r="H52" s="1">
        <v>61</v>
      </c>
      <c r="I52" s="1">
        <v>433</v>
      </c>
      <c r="J52" s="1">
        <v>35</v>
      </c>
      <c r="K52" s="1">
        <v>53</v>
      </c>
      <c r="L52" s="1">
        <v>15</v>
      </c>
      <c r="M52" s="1" t="s">
        <v>32</v>
      </c>
      <c r="N52" s="1">
        <v>16</v>
      </c>
      <c r="O52" s="1">
        <v>56</v>
      </c>
      <c r="P52" s="1">
        <v>69</v>
      </c>
      <c r="Q52" s="1">
        <v>24</v>
      </c>
      <c r="R52" s="1">
        <v>35</v>
      </c>
      <c r="S52" s="1">
        <v>33</v>
      </c>
      <c r="T52" s="1">
        <v>39</v>
      </c>
      <c r="U52" s="1">
        <v>29</v>
      </c>
      <c r="V52" s="1">
        <v>34</v>
      </c>
      <c r="W52" s="1">
        <v>73</v>
      </c>
    </row>
    <row r="53" spans="1:23" x14ac:dyDescent="0.2">
      <c r="A53" s="1" t="s">
        <v>33</v>
      </c>
      <c r="B53" s="1">
        <v>1019</v>
      </c>
      <c r="C53" s="1">
        <v>3</v>
      </c>
      <c r="D53" s="1">
        <v>25</v>
      </c>
      <c r="E53" s="1">
        <v>54</v>
      </c>
      <c r="F53" s="1">
        <v>27</v>
      </c>
      <c r="G53" s="1">
        <v>71</v>
      </c>
      <c r="H53" s="1">
        <v>36</v>
      </c>
      <c r="I53" s="1">
        <v>344</v>
      </c>
      <c r="J53" s="1">
        <v>42</v>
      </c>
      <c r="K53" s="1">
        <v>39</v>
      </c>
      <c r="L53" s="1">
        <v>12</v>
      </c>
      <c r="M53" s="1" t="s">
        <v>33</v>
      </c>
      <c r="N53" s="1">
        <v>20</v>
      </c>
      <c r="O53" s="1">
        <v>43</v>
      </c>
      <c r="P53" s="1">
        <v>54</v>
      </c>
      <c r="Q53" s="1">
        <v>19</v>
      </c>
      <c r="R53" s="1">
        <v>42</v>
      </c>
      <c r="S53" s="1">
        <v>40</v>
      </c>
      <c r="T53" s="1">
        <v>49</v>
      </c>
      <c r="U53" s="1">
        <v>21</v>
      </c>
      <c r="V53" s="1">
        <v>27</v>
      </c>
      <c r="W53" s="1">
        <v>51</v>
      </c>
    </row>
    <row r="54" spans="1:23" x14ac:dyDescent="0.2">
      <c r="A54" s="1" t="s">
        <v>34</v>
      </c>
      <c r="B54" s="1">
        <v>817</v>
      </c>
      <c r="C54" s="1">
        <v>2</v>
      </c>
      <c r="D54" s="1">
        <v>18</v>
      </c>
      <c r="E54" s="1">
        <v>38</v>
      </c>
      <c r="F54" s="1">
        <v>40</v>
      </c>
      <c r="G54" s="1">
        <v>48</v>
      </c>
      <c r="H54" s="1">
        <v>41</v>
      </c>
      <c r="I54" s="1">
        <v>257</v>
      </c>
      <c r="J54" s="1">
        <v>30</v>
      </c>
      <c r="K54" s="1">
        <v>36</v>
      </c>
      <c r="L54" s="1">
        <v>15</v>
      </c>
      <c r="M54" s="1" t="s">
        <v>34</v>
      </c>
      <c r="N54" s="1">
        <v>7</v>
      </c>
      <c r="O54" s="1">
        <v>50</v>
      </c>
      <c r="P54" s="1">
        <v>47</v>
      </c>
      <c r="Q54" s="1">
        <v>19</v>
      </c>
      <c r="R54" s="1">
        <v>36</v>
      </c>
      <c r="S54" s="1">
        <v>26</v>
      </c>
      <c r="T54" s="1">
        <v>21</v>
      </c>
      <c r="U54" s="1">
        <v>25</v>
      </c>
      <c r="V54" s="1">
        <v>22</v>
      </c>
      <c r="W54" s="1">
        <v>39</v>
      </c>
    </row>
    <row r="55" spans="1:23" x14ac:dyDescent="0.2">
      <c r="A55" s="1" t="s">
        <v>35</v>
      </c>
      <c r="B55" s="1">
        <v>609</v>
      </c>
      <c r="C55" s="1">
        <v>0</v>
      </c>
      <c r="D55" s="1">
        <v>12</v>
      </c>
      <c r="E55" s="1">
        <v>43</v>
      </c>
      <c r="F55" s="1">
        <v>20</v>
      </c>
      <c r="G55" s="1">
        <v>40</v>
      </c>
      <c r="H55" s="1">
        <v>30</v>
      </c>
      <c r="I55" s="1">
        <v>194</v>
      </c>
      <c r="J55" s="1">
        <v>19</v>
      </c>
      <c r="K55" s="1">
        <v>26</v>
      </c>
      <c r="L55" s="1">
        <v>3</v>
      </c>
      <c r="M55" s="1" t="s">
        <v>35</v>
      </c>
      <c r="N55" s="1">
        <v>10</v>
      </c>
      <c r="O55" s="1">
        <v>23</v>
      </c>
      <c r="P55" s="1">
        <v>32</v>
      </c>
      <c r="Q55" s="1">
        <v>10</v>
      </c>
      <c r="R55" s="1">
        <v>36</v>
      </c>
      <c r="S55" s="1">
        <v>22</v>
      </c>
      <c r="T55" s="1">
        <v>17</v>
      </c>
      <c r="U55" s="1">
        <v>24</v>
      </c>
      <c r="V55" s="1">
        <v>23</v>
      </c>
      <c r="W55" s="1">
        <v>25</v>
      </c>
    </row>
    <row r="56" spans="1:23" x14ac:dyDescent="0.2">
      <c r="A56" s="1" t="s">
        <v>36</v>
      </c>
      <c r="B56" s="1">
        <v>463</v>
      </c>
      <c r="C56" s="1">
        <v>0</v>
      </c>
      <c r="D56" s="1">
        <v>14</v>
      </c>
      <c r="E56" s="1">
        <v>26</v>
      </c>
      <c r="F56" s="1">
        <v>24</v>
      </c>
      <c r="G56" s="1">
        <v>29</v>
      </c>
      <c r="H56" s="1">
        <v>18</v>
      </c>
      <c r="I56" s="1">
        <v>155</v>
      </c>
      <c r="J56" s="1">
        <v>18</v>
      </c>
      <c r="K56" s="1">
        <v>15</v>
      </c>
      <c r="L56" s="1">
        <v>8</v>
      </c>
      <c r="M56" s="1" t="s">
        <v>36</v>
      </c>
      <c r="N56" s="1">
        <v>6</v>
      </c>
      <c r="O56" s="1">
        <v>17</v>
      </c>
      <c r="P56" s="1">
        <v>22</v>
      </c>
      <c r="Q56" s="1">
        <v>10</v>
      </c>
      <c r="R56" s="1">
        <v>26</v>
      </c>
      <c r="S56" s="1">
        <v>12</v>
      </c>
      <c r="T56" s="1">
        <v>21</v>
      </c>
      <c r="U56" s="1">
        <v>11</v>
      </c>
      <c r="V56" s="1">
        <v>14</v>
      </c>
      <c r="W56" s="1">
        <v>17</v>
      </c>
    </row>
    <row r="57" spans="1:23" x14ac:dyDescent="0.2">
      <c r="A57" s="1" t="s">
        <v>37</v>
      </c>
      <c r="B57" s="1">
        <v>473</v>
      </c>
      <c r="C57" s="1">
        <v>1</v>
      </c>
      <c r="D57" s="1">
        <v>16</v>
      </c>
      <c r="E57" s="1">
        <v>19</v>
      </c>
      <c r="F57" s="1">
        <v>12</v>
      </c>
      <c r="G57" s="1">
        <v>29</v>
      </c>
      <c r="H57" s="1">
        <v>12</v>
      </c>
      <c r="I57" s="1">
        <v>134</v>
      </c>
      <c r="J57" s="1">
        <v>13</v>
      </c>
      <c r="K57" s="1">
        <v>13</v>
      </c>
      <c r="L57" s="1">
        <v>13</v>
      </c>
      <c r="M57" s="1" t="s">
        <v>37</v>
      </c>
      <c r="N57" s="1">
        <v>6</v>
      </c>
      <c r="O57" s="1">
        <v>33</v>
      </c>
      <c r="P57" s="1">
        <v>30</v>
      </c>
      <c r="Q57" s="1">
        <v>16</v>
      </c>
      <c r="R57" s="1">
        <v>16</v>
      </c>
      <c r="S57" s="1">
        <v>23</v>
      </c>
      <c r="T57" s="1">
        <v>33</v>
      </c>
      <c r="U57" s="1">
        <v>21</v>
      </c>
      <c r="V57" s="1">
        <v>18</v>
      </c>
      <c r="W57" s="1">
        <v>15</v>
      </c>
    </row>
    <row r="58" spans="1:23" s="6" customFormat="1" x14ac:dyDescent="0.2">
      <c r="A58" s="6" t="s">
        <v>39</v>
      </c>
      <c r="B58" s="6">
        <v>20.7</v>
      </c>
      <c r="C58" s="6">
        <v>13.4</v>
      </c>
      <c r="D58" s="6">
        <v>17.5</v>
      </c>
      <c r="E58" s="6">
        <v>18.8</v>
      </c>
      <c r="F58" s="6">
        <v>17.8</v>
      </c>
      <c r="G58" s="6">
        <v>18.100000000000001</v>
      </c>
      <c r="H58" s="6">
        <v>19.3</v>
      </c>
      <c r="I58" s="6">
        <v>21.5</v>
      </c>
      <c r="J58" s="6">
        <v>25.6</v>
      </c>
      <c r="K58" s="6">
        <v>19</v>
      </c>
      <c r="L58" s="6">
        <v>22.9</v>
      </c>
      <c r="M58" s="6" t="s">
        <v>39</v>
      </c>
      <c r="N58" s="6">
        <v>24</v>
      </c>
      <c r="O58" s="6">
        <v>21.1</v>
      </c>
      <c r="P58" s="6">
        <v>21.2</v>
      </c>
      <c r="Q58" s="6">
        <v>23.3</v>
      </c>
      <c r="R58" s="6">
        <v>19.5</v>
      </c>
      <c r="S58" s="6">
        <v>22.6</v>
      </c>
      <c r="T58" s="6">
        <v>26.7</v>
      </c>
      <c r="U58" s="6">
        <v>29.4</v>
      </c>
      <c r="V58" s="6">
        <v>29</v>
      </c>
      <c r="W58" s="6">
        <v>18.2</v>
      </c>
    </row>
    <row r="59" spans="1:23" x14ac:dyDescent="0.2">
      <c r="A59" s="41" t="s">
        <v>196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 t="s">
        <v>196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</row>
  </sheetData>
  <mergeCells count="2">
    <mergeCell ref="A59:L59"/>
    <mergeCell ref="M59:W59"/>
  </mergeCells>
  <pageMargins left="0.7" right="0.7" top="0.75" bottom="0.75" header="0.3" footer="0.3"/>
  <pageSetup scale="16" orientation="portrait" r:id="rId1"/>
  <colBreaks count="1" manualBreakCount="1">
    <brk id="12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4CF1-0016-4D11-9BC0-5753212D4607}">
  <dimension ref="A1:W26"/>
  <sheetViews>
    <sheetView view="pageBreakPreview" topLeftCell="D1" zoomScale="125" zoomScaleNormal="125" zoomScaleSheetLayoutView="125" workbookViewId="0">
      <selection activeCell="A26" sqref="A26:XFD26"/>
    </sheetView>
  </sheetViews>
  <sheetFormatPr defaultColWidth="12.28515625" defaultRowHeight="11.25" x14ac:dyDescent="0.2"/>
  <cols>
    <col min="1" max="1" width="14.28515625" style="1" customWidth="1"/>
    <col min="2" max="12" width="6.7109375" style="1" customWidth="1"/>
    <col min="13" max="13" width="14.2851562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217</v>
      </c>
      <c r="M1" s="1" t="s">
        <v>217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198</v>
      </c>
      <c r="B3" s="1">
        <v>76844</v>
      </c>
      <c r="C3" s="1">
        <v>250</v>
      </c>
      <c r="D3" s="1">
        <v>1819</v>
      </c>
      <c r="E3" s="1">
        <v>3906</v>
      </c>
      <c r="F3" s="1">
        <v>2701</v>
      </c>
      <c r="G3" s="1">
        <v>5991</v>
      </c>
      <c r="H3" s="1">
        <v>3979</v>
      </c>
      <c r="I3" s="1">
        <v>27845</v>
      </c>
      <c r="J3" s="1">
        <v>2178</v>
      </c>
      <c r="K3" s="1">
        <v>3435</v>
      </c>
      <c r="L3" s="1">
        <v>942</v>
      </c>
      <c r="M3" s="1" t="s">
        <v>198</v>
      </c>
      <c r="N3" s="1">
        <v>1013</v>
      </c>
      <c r="O3" s="1">
        <v>3041</v>
      </c>
      <c r="P3" s="1">
        <v>3359</v>
      </c>
      <c r="Q3" s="1">
        <v>1399</v>
      </c>
      <c r="R3" s="1">
        <v>2780</v>
      </c>
      <c r="S3" s="1">
        <v>1995</v>
      </c>
      <c r="T3" s="1">
        <v>1916</v>
      </c>
      <c r="U3" s="1">
        <v>1181</v>
      </c>
      <c r="V3" s="1">
        <v>1248</v>
      </c>
      <c r="W3" s="1">
        <v>5866</v>
      </c>
    </row>
    <row r="4" spans="1:23" x14ac:dyDescent="0.2">
      <c r="A4" s="1" t="s">
        <v>215</v>
      </c>
      <c r="B4" s="1">
        <v>29432</v>
      </c>
      <c r="C4" s="1">
        <v>55</v>
      </c>
      <c r="D4" s="1">
        <v>324</v>
      </c>
      <c r="E4" s="1">
        <v>644</v>
      </c>
      <c r="F4" s="1">
        <v>390</v>
      </c>
      <c r="G4" s="1">
        <v>1483</v>
      </c>
      <c r="H4" s="1">
        <v>929</v>
      </c>
      <c r="I4" s="1">
        <v>10308</v>
      </c>
      <c r="J4" s="1">
        <v>888</v>
      </c>
      <c r="K4" s="1">
        <v>963</v>
      </c>
      <c r="L4" s="1">
        <v>438</v>
      </c>
      <c r="M4" s="1" t="s">
        <v>215</v>
      </c>
      <c r="N4" s="1">
        <v>457</v>
      </c>
      <c r="O4" s="1">
        <v>1348</v>
      </c>
      <c r="P4" s="1">
        <v>904</v>
      </c>
      <c r="Q4" s="1">
        <v>468</v>
      </c>
      <c r="R4" s="1">
        <v>2040</v>
      </c>
      <c r="S4" s="1">
        <v>1142</v>
      </c>
      <c r="T4" s="1">
        <v>1547</v>
      </c>
      <c r="U4" s="1">
        <v>1175</v>
      </c>
      <c r="V4" s="1">
        <v>1232</v>
      </c>
      <c r="W4" s="1">
        <v>2697</v>
      </c>
    </row>
    <row r="5" spans="1:23" x14ac:dyDescent="0.2">
      <c r="A5" s="1" t="s">
        <v>93</v>
      </c>
      <c r="B5" s="1">
        <v>42164</v>
      </c>
      <c r="C5" s="1">
        <v>158</v>
      </c>
      <c r="D5" s="1">
        <v>1443</v>
      </c>
      <c r="E5" s="1">
        <v>3072</v>
      </c>
      <c r="F5" s="1">
        <v>2165</v>
      </c>
      <c r="G5" s="1">
        <v>4263</v>
      </c>
      <c r="H5" s="1">
        <v>2792</v>
      </c>
      <c r="I5" s="1">
        <v>15078</v>
      </c>
      <c r="J5" s="1">
        <v>1128</v>
      </c>
      <c r="K5" s="1">
        <v>2046</v>
      </c>
      <c r="L5" s="1">
        <v>377</v>
      </c>
      <c r="M5" s="1" t="s">
        <v>93</v>
      </c>
      <c r="N5" s="1">
        <v>521</v>
      </c>
      <c r="O5" s="1">
        <v>1583</v>
      </c>
      <c r="P5" s="1">
        <v>2119</v>
      </c>
      <c r="Q5" s="1">
        <v>759</v>
      </c>
      <c r="R5" s="1">
        <v>651</v>
      </c>
      <c r="S5" s="1">
        <v>826</v>
      </c>
      <c r="T5" s="1">
        <v>312</v>
      </c>
      <c r="U5" s="1">
        <v>4</v>
      </c>
      <c r="V5" s="1">
        <v>16</v>
      </c>
      <c r="W5" s="1">
        <v>2851</v>
      </c>
    </row>
    <row r="6" spans="1:23" x14ac:dyDescent="0.2">
      <c r="A6" s="1" t="s">
        <v>94</v>
      </c>
      <c r="B6" s="1">
        <v>1299</v>
      </c>
      <c r="C6" s="1">
        <v>23</v>
      </c>
      <c r="D6" s="1">
        <v>3</v>
      </c>
      <c r="E6" s="1">
        <v>73</v>
      </c>
      <c r="F6" s="1">
        <v>77</v>
      </c>
      <c r="G6" s="1">
        <v>11</v>
      </c>
      <c r="H6" s="1">
        <v>8</v>
      </c>
      <c r="I6" s="1">
        <v>421</v>
      </c>
      <c r="J6" s="1">
        <v>34</v>
      </c>
      <c r="K6" s="1">
        <v>341</v>
      </c>
      <c r="L6" s="1">
        <v>103</v>
      </c>
      <c r="M6" s="1" t="s">
        <v>94</v>
      </c>
      <c r="N6" s="1">
        <v>26</v>
      </c>
      <c r="O6" s="1">
        <v>14</v>
      </c>
      <c r="P6" s="1">
        <v>64</v>
      </c>
      <c r="Q6" s="1">
        <v>1</v>
      </c>
      <c r="R6" s="1">
        <v>10</v>
      </c>
      <c r="S6" s="1">
        <v>0</v>
      </c>
      <c r="T6" s="1">
        <v>1</v>
      </c>
      <c r="U6" s="1">
        <v>0</v>
      </c>
      <c r="V6" s="1">
        <v>0</v>
      </c>
      <c r="W6" s="1">
        <v>89</v>
      </c>
    </row>
    <row r="7" spans="1:23" x14ac:dyDescent="0.2">
      <c r="A7" s="1" t="s">
        <v>95</v>
      </c>
      <c r="B7" s="1">
        <v>2003</v>
      </c>
      <c r="C7" s="1">
        <v>14</v>
      </c>
      <c r="D7" s="1">
        <v>25</v>
      </c>
      <c r="E7" s="1">
        <v>78</v>
      </c>
      <c r="F7" s="1">
        <v>41</v>
      </c>
      <c r="G7" s="1">
        <v>131</v>
      </c>
      <c r="H7" s="1">
        <v>122</v>
      </c>
      <c r="I7" s="1">
        <v>723</v>
      </c>
      <c r="J7" s="1">
        <v>68</v>
      </c>
      <c r="K7" s="1">
        <v>53</v>
      </c>
      <c r="L7" s="1">
        <v>24</v>
      </c>
      <c r="M7" s="1" t="s">
        <v>95</v>
      </c>
      <c r="N7" s="1">
        <v>8</v>
      </c>
      <c r="O7" s="1">
        <v>87</v>
      </c>
      <c r="P7" s="1">
        <v>159</v>
      </c>
      <c r="Q7" s="1">
        <v>169</v>
      </c>
      <c r="R7" s="1">
        <v>71</v>
      </c>
      <c r="S7" s="1">
        <v>27</v>
      </c>
      <c r="T7" s="1">
        <v>52</v>
      </c>
      <c r="U7" s="1">
        <v>0</v>
      </c>
      <c r="V7" s="1">
        <v>0</v>
      </c>
      <c r="W7" s="1">
        <v>151</v>
      </c>
    </row>
    <row r="8" spans="1:23" x14ac:dyDescent="0.2">
      <c r="A8" s="1" t="s">
        <v>96</v>
      </c>
      <c r="B8" s="1">
        <v>644</v>
      </c>
      <c r="C8" s="1">
        <v>0</v>
      </c>
      <c r="D8" s="1">
        <v>24</v>
      </c>
      <c r="E8" s="1">
        <v>39</v>
      </c>
      <c r="F8" s="1">
        <v>24</v>
      </c>
      <c r="G8" s="1">
        <v>56</v>
      </c>
      <c r="H8" s="1">
        <v>42</v>
      </c>
      <c r="I8" s="1">
        <v>304</v>
      </c>
      <c r="J8" s="1">
        <v>39</v>
      </c>
      <c r="K8" s="1">
        <v>14</v>
      </c>
      <c r="L8" s="1">
        <v>0</v>
      </c>
      <c r="M8" s="1" t="s">
        <v>96</v>
      </c>
      <c r="N8" s="1">
        <v>0</v>
      </c>
      <c r="O8" s="1">
        <v>6</v>
      </c>
      <c r="P8" s="1">
        <v>30</v>
      </c>
      <c r="Q8" s="1">
        <v>2</v>
      </c>
      <c r="R8" s="1">
        <v>1</v>
      </c>
      <c r="S8" s="1">
        <v>0</v>
      </c>
      <c r="T8" s="1">
        <v>0</v>
      </c>
      <c r="U8" s="1">
        <v>0</v>
      </c>
      <c r="V8" s="1">
        <v>0</v>
      </c>
      <c r="W8" s="1">
        <v>63</v>
      </c>
    </row>
    <row r="9" spans="1:23" x14ac:dyDescent="0.2">
      <c r="A9" s="1" t="s">
        <v>52</v>
      </c>
      <c r="B9" s="1">
        <v>1302</v>
      </c>
      <c r="C9" s="1">
        <v>0</v>
      </c>
      <c r="D9" s="1">
        <v>0</v>
      </c>
      <c r="E9" s="1">
        <v>0</v>
      </c>
      <c r="F9" s="1">
        <v>4</v>
      </c>
      <c r="G9" s="1">
        <v>47</v>
      </c>
      <c r="H9" s="1">
        <v>86</v>
      </c>
      <c r="I9" s="1">
        <v>1011</v>
      </c>
      <c r="J9" s="1">
        <v>21</v>
      </c>
      <c r="K9" s="1">
        <v>18</v>
      </c>
      <c r="L9" s="1">
        <v>0</v>
      </c>
      <c r="M9" s="1" t="s">
        <v>52</v>
      </c>
      <c r="N9" s="1">
        <v>1</v>
      </c>
      <c r="O9" s="1">
        <v>3</v>
      </c>
      <c r="P9" s="1">
        <v>83</v>
      </c>
      <c r="Q9" s="1">
        <v>0</v>
      </c>
      <c r="R9" s="1">
        <v>7</v>
      </c>
      <c r="S9" s="1">
        <v>0</v>
      </c>
      <c r="T9" s="1">
        <v>4</v>
      </c>
      <c r="U9" s="1">
        <v>2</v>
      </c>
      <c r="V9" s="1">
        <v>0</v>
      </c>
      <c r="W9" s="1">
        <v>15</v>
      </c>
    </row>
    <row r="11" spans="1:23" x14ac:dyDescent="0.2">
      <c r="A11" s="1" t="s">
        <v>211</v>
      </c>
      <c r="B11" s="1">
        <v>38054</v>
      </c>
      <c r="C11" s="1">
        <v>134</v>
      </c>
      <c r="D11" s="1">
        <v>892</v>
      </c>
      <c r="E11" s="1">
        <v>1941</v>
      </c>
      <c r="F11" s="1">
        <v>1302</v>
      </c>
      <c r="G11" s="1">
        <v>2941</v>
      </c>
      <c r="H11" s="1">
        <v>1994</v>
      </c>
      <c r="I11" s="1">
        <v>13665</v>
      </c>
      <c r="J11" s="1">
        <v>1099</v>
      </c>
      <c r="K11" s="1">
        <v>1674</v>
      </c>
      <c r="L11" s="1">
        <v>454</v>
      </c>
      <c r="M11" s="1" t="s">
        <v>211</v>
      </c>
      <c r="N11" s="1">
        <v>513</v>
      </c>
      <c r="O11" s="1">
        <v>1481</v>
      </c>
      <c r="P11" s="1">
        <v>1672</v>
      </c>
      <c r="Q11" s="1">
        <v>717</v>
      </c>
      <c r="R11" s="1">
        <v>1388</v>
      </c>
      <c r="S11" s="1">
        <v>1008</v>
      </c>
      <c r="T11" s="1">
        <v>958</v>
      </c>
      <c r="U11" s="1">
        <v>543</v>
      </c>
      <c r="V11" s="1">
        <v>615</v>
      </c>
      <c r="W11" s="1">
        <v>3063</v>
      </c>
    </row>
    <row r="12" spans="1:23" x14ac:dyDescent="0.2">
      <c r="A12" s="1" t="s">
        <v>215</v>
      </c>
      <c r="B12" s="1">
        <v>14487</v>
      </c>
      <c r="C12" s="1">
        <v>31</v>
      </c>
      <c r="D12" s="1">
        <v>143</v>
      </c>
      <c r="E12" s="1">
        <v>310</v>
      </c>
      <c r="F12" s="1">
        <v>183</v>
      </c>
      <c r="G12" s="1">
        <v>696</v>
      </c>
      <c r="H12" s="1">
        <v>479</v>
      </c>
      <c r="I12" s="1">
        <v>5094</v>
      </c>
      <c r="J12" s="1">
        <v>436</v>
      </c>
      <c r="K12" s="1">
        <v>470</v>
      </c>
      <c r="L12" s="1">
        <v>209</v>
      </c>
      <c r="M12" s="1" t="s">
        <v>215</v>
      </c>
      <c r="N12" s="1">
        <v>235</v>
      </c>
      <c r="O12" s="1">
        <v>635</v>
      </c>
      <c r="P12" s="1">
        <v>445</v>
      </c>
      <c r="Q12" s="1">
        <v>233</v>
      </c>
      <c r="R12" s="1">
        <v>1008</v>
      </c>
      <c r="S12" s="1">
        <v>568</v>
      </c>
      <c r="T12" s="1">
        <v>772</v>
      </c>
      <c r="U12" s="1">
        <v>539</v>
      </c>
      <c r="V12" s="1">
        <v>608</v>
      </c>
      <c r="W12" s="1">
        <v>1393</v>
      </c>
    </row>
    <row r="13" spans="1:23" x14ac:dyDescent="0.2">
      <c r="A13" s="1" t="s">
        <v>93</v>
      </c>
      <c r="B13" s="1">
        <v>20894</v>
      </c>
      <c r="C13" s="1">
        <v>85</v>
      </c>
      <c r="D13" s="1">
        <v>714</v>
      </c>
      <c r="E13" s="1">
        <v>1531</v>
      </c>
      <c r="F13" s="1">
        <v>1046</v>
      </c>
      <c r="G13" s="1">
        <v>2119</v>
      </c>
      <c r="H13" s="1">
        <v>1388</v>
      </c>
      <c r="I13" s="1">
        <v>7338</v>
      </c>
      <c r="J13" s="1">
        <v>573</v>
      </c>
      <c r="K13" s="1">
        <v>1004</v>
      </c>
      <c r="L13" s="1">
        <v>185</v>
      </c>
      <c r="M13" s="1" t="s">
        <v>93</v>
      </c>
      <c r="N13" s="1">
        <v>258</v>
      </c>
      <c r="O13" s="1">
        <v>780</v>
      </c>
      <c r="P13" s="1">
        <v>1058</v>
      </c>
      <c r="Q13" s="1">
        <v>391</v>
      </c>
      <c r="R13" s="1">
        <v>338</v>
      </c>
      <c r="S13" s="1">
        <v>427</v>
      </c>
      <c r="T13" s="1">
        <v>154</v>
      </c>
      <c r="U13" s="1">
        <v>2</v>
      </c>
      <c r="V13" s="1">
        <v>7</v>
      </c>
      <c r="W13" s="1">
        <v>1496</v>
      </c>
    </row>
    <row r="14" spans="1:23" x14ac:dyDescent="0.2">
      <c r="A14" s="1" t="s">
        <v>94</v>
      </c>
      <c r="B14" s="1">
        <v>631</v>
      </c>
      <c r="C14" s="1">
        <v>12</v>
      </c>
      <c r="D14" s="1">
        <v>3</v>
      </c>
      <c r="E14" s="1">
        <v>41</v>
      </c>
      <c r="F14" s="1">
        <v>40</v>
      </c>
      <c r="G14" s="1">
        <v>6</v>
      </c>
      <c r="H14" s="1">
        <v>4</v>
      </c>
      <c r="I14" s="1">
        <v>204</v>
      </c>
      <c r="J14" s="1">
        <v>18</v>
      </c>
      <c r="K14" s="1">
        <v>161</v>
      </c>
      <c r="L14" s="1">
        <v>47</v>
      </c>
      <c r="M14" s="1" t="s">
        <v>94</v>
      </c>
      <c r="N14" s="1">
        <v>15</v>
      </c>
      <c r="O14" s="1">
        <v>6</v>
      </c>
      <c r="P14" s="1">
        <v>27</v>
      </c>
      <c r="Q14" s="1">
        <v>1</v>
      </c>
      <c r="R14" s="1">
        <v>4</v>
      </c>
      <c r="S14" s="1">
        <v>0</v>
      </c>
      <c r="T14" s="1">
        <v>0</v>
      </c>
      <c r="U14" s="1">
        <v>0</v>
      </c>
      <c r="V14" s="1">
        <v>0</v>
      </c>
      <c r="W14" s="1">
        <v>42</v>
      </c>
    </row>
    <row r="15" spans="1:23" x14ac:dyDescent="0.2">
      <c r="A15" s="1" t="s">
        <v>95</v>
      </c>
      <c r="B15" s="1">
        <v>1065</v>
      </c>
      <c r="C15" s="1">
        <v>6</v>
      </c>
      <c r="D15" s="1">
        <v>20</v>
      </c>
      <c r="E15" s="1">
        <v>40</v>
      </c>
      <c r="F15" s="1">
        <v>20</v>
      </c>
      <c r="G15" s="1">
        <v>68</v>
      </c>
      <c r="H15" s="1">
        <v>62</v>
      </c>
      <c r="I15" s="1">
        <v>376</v>
      </c>
      <c r="J15" s="1">
        <v>39</v>
      </c>
      <c r="K15" s="1">
        <v>27</v>
      </c>
      <c r="L15" s="1">
        <v>13</v>
      </c>
      <c r="M15" s="1" t="s">
        <v>95</v>
      </c>
      <c r="N15" s="1">
        <v>4</v>
      </c>
      <c r="O15" s="1">
        <v>55</v>
      </c>
      <c r="P15" s="1">
        <v>81</v>
      </c>
      <c r="Q15" s="1">
        <v>91</v>
      </c>
      <c r="R15" s="1">
        <v>35</v>
      </c>
      <c r="S15" s="1">
        <v>13</v>
      </c>
      <c r="T15" s="1">
        <v>30</v>
      </c>
      <c r="U15" s="1">
        <v>0</v>
      </c>
      <c r="V15" s="1">
        <v>0</v>
      </c>
      <c r="W15" s="1">
        <v>85</v>
      </c>
    </row>
    <row r="16" spans="1:23" x14ac:dyDescent="0.2">
      <c r="A16" s="1" t="s">
        <v>96</v>
      </c>
      <c r="B16" s="1">
        <v>333</v>
      </c>
      <c r="C16" s="1">
        <v>0</v>
      </c>
      <c r="D16" s="1">
        <v>12</v>
      </c>
      <c r="E16" s="1">
        <v>19</v>
      </c>
      <c r="F16" s="1">
        <v>12</v>
      </c>
      <c r="G16" s="1">
        <v>27</v>
      </c>
      <c r="H16" s="1">
        <v>18</v>
      </c>
      <c r="I16" s="1">
        <v>159</v>
      </c>
      <c r="J16" s="1">
        <v>21</v>
      </c>
      <c r="K16" s="1">
        <v>4</v>
      </c>
      <c r="L16" s="1">
        <v>0</v>
      </c>
      <c r="M16" s="1" t="s">
        <v>96</v>
      </c>
      <c r="N16" s="1">
        <v>0</v>
      </c>
      <c r="O16" s="1">
        <v>4</v>
      </c>
      <c r="P16" s="1">
        <v>18</v>
      </c>
      <c r="Q16" s="1">
        <v>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38</v>
      </c>
    </row>
    <row r="17" spans="1:23" x14ac:dyDescent="0.2">
      <c r="A17" s="1" t="s">
        <v>52</v>
      </c>
      <c r="B17" s="1">
        <v>644</v>
      </c>
      <c r="C17" s="1">
        <v>0</v>
      </c>
      <c r="D17" s="1">
        <v>0</v>
      </c>
      <c r="E17" s="1">
        <v>0</v>
      </c>
      <c r="F17" s="1">
        <v>1</v>
      </c>
      <c r="G17" s="1">
        <v>25</v>
      </c>
      <c r="H17" s="1">
        <v>43</v>
      </c>
      <c r="I17" s="1">
        <v>494</v>
      </c>
      <c r="J17" s="1">
        <v>12</v>
      </c>
      <c r="K17" s="1">
        <v>8</v>
      </c>
      <c r="L17" s="1">
        <v>0</v>
      </c>
      <c r="M17" s="1" t="s">
        <v>52</v>
      </c>
      <c r="N17" s="1">
        <v>1</v>
      </c>
      <c r="O17" s="1">
        <v>1</v>
      </c>
      <c r="P17" s="1">
        <v>43</v>
      </c>
      <c r="Q17" s="1">
        <v>0</v>
      </c>
      <c r="R17" s="1">
        <v>3</v>
      </c>
      <c r="S17" s="1">
        <v>0</v>
      </c>
      <c r="T17" s="1">
        <v>2</v>
      </c>
      <c r="U17" s="1">
        <v>2</v>
      </c>
      <c r="V17" s="1">
        <v>0</v>
      </c>
      <c r="W17" s="1">
        <v>9</v>
      </c>
    </row>
    <row r="19" spans="1:23" x14ac:dyDescent="0.2">
      <c r="A19" s="1" t="s">
        <v>216</v>
      </c>
      <c r="B19" s="1">
        <v>38790</v>
      </c>
      <c r="C19" s="1">
        <v>116</v>
      </c>
      <c r="D19" s="1">
        <v>927</v>
      </c>
      <c r="E19" s="1">
        <v>1965</v>
      </c>
      <c r="F19" s="1">
        <v>1399</v>
      </c>
      <c r="G19" s="1">
        <v>3050</v>
      </c>
      <c r="H19" s="1">
        <v>1985</v>
      </c>
      <c r="I19" s="1">
        <v>14180</v>
      </c>
      <c r="J19" s="1">
        <v>1079</v>
      </c>
      <c r="K19" s="1">
        <v>1761</v>
      </c>
      <c r="L19" s="1">
        <v>488</v>
      </c>
      <c r="M19" s="1" t="s">
        <v>216</v>
      </c>
      <c r="N19" s="1">
        <v>500</v>
      </c>
      <c r="O19" s="1">
        <v>1560</v>
      </c>
      <c r="P19" s="1">
        <v>1687</v>
      </c>
      <c r="Q19" s="1">
        <v>682</v>
      </c>
      <c r="R19" s="1">
        <v>1392</v>
      </c>
      <c r="S19" s="1">
        <v>987</v>
      </c>
      <c r="T19" s="1">
        <v>958</v>
      </c>
      <c r="U19" s="1">
        <v>638</v>
      </c>
      <c r="V19" s="1">
        <v>633</v>
      </c>
      <c r="W19" s="1">
        <v>2803</v>
      </c>
    </row>
    <row r="20" spans="1:23" x14ac:dyDescent="0.2">
      <c r="A20" s="1" t="s">
        <v>215</v>
      </c>
      <c r="B20" s="1">
        <v>14945</v>
      </c>
      <c r="C20" s="1">
        <v>24</v>
      </c>
      <c r="D20" s="1">
        <v>181</v>
      </c>
      <c r="E20" s="1">
        <v>334</v>
      </c>
      <c r="F20" s="1">
        <v>207</v>
      </c>
      <c r="G20" s="1">
        <v>787</v>
      </c>
      <c r="H20" s="1">
        <v>450</v>
      </c>
      <c r="I20" s="1">
        <v>5214</v>
      </c>
      <c r="J20" s="1">
        <v>452</v>
      </c>
      <c r="K20" s="1">
        <v>493</v>
      </c>
      <c r="L20" s="1">
        <v>229</v>
      </c>
      <c r="M20" s="1" t="s">
        <v>215</v>
      </c>
      <c r="N20" s="1">
        <v>222</v>
      </c>
      <c r="O20" s="1">
        <v>713</v>
      </c>
      <c r="P20" s="1">
        <v>459</v>
      </c>
      <c r="Q20" s="1">
        <v>235</v>
      </c>
      <c r="R20" s="1">
        <v>1032</v>
      </c>
      <c r="S20" s="1">
        <v>574</v>
      </c>
      <c r="T20" s="1">
        <v>775</v>
      </c>
      <c r="U20" s="1">
        <v>636</v>
      </c>
      <c r="V20" s="1">
        <v>624</v>
      </c>
      <c r="W20" s="1">
        <v>1304</v>
      </c>
    </row>
    <row r="21" spans="1:23" x14ac:dyDescent="0.2">
      <c r="A21" s="1" t="s">
        <v>93</v>
      </c>
      <c r="B21" s="1">
        <v>21270</v>
      </c>
      <c r="C21" s="1">
        <v>73</v>
      </c>
      <c r="D21" s="1">
        <v>729</v>
      </c>
      <c r="E21" s="1">
        <v>1541</v>
      </c>
      <c r="F21" s="1">
        <v>1119</v>
      </c>
      <c r="G21" s="1">
        <v>2144</v>
      </c>
      <c r="H21" s="1">
        <v>1404</v>
      </c>
      <c r="I21" s="1">
        <v>7740</v>
      </c>
      <c r="J21" s="1">
        <v>555</v>
      </c>
      <c r="K21" s="1">
        <v>1042</v>
      </c>
      <c r="L21" s="1">
        <v>192</v>
      </c>
      <c r="M21" s="1" t="s">
        <v>93</v>
      </c>
      <c r="N21" s="1">
        <v>263</v>
      </c>
      <c r="O21" s="1">
        <v>803</v>
      </c>
      <c r="P21" s="1">
        <v>1061</v>
      </c>
      <c r="Q21" s="1">
        <v>368</v>
      </c>
      <c r="R21" s="1">
        <v>313</v>
      </c>
      <c r="S21" s="1">
        <v>399</v>
      </c>
      <c r="T21" s="1">
        <v>158</v>
      </c>
      <c r="U21" s="1">
        <v>2</v>
      </c>
      <c r="V21" s="1">
        <v>9</v>
      </c>
      <c r="W21" s="1">
        <v>1355</v>
      </c>
    </row>
    <row r="22" spans="1:23" x14ac:dyDescent="0.2">
      <c r="A22" s="1" t="s">
        <v>94</v>
      </c>
      <c r="B22" s="1">
        <v>668</v>
      </c>
      <c r="C22" s="1">
        <v>11</v>
      </c>
      <c r="D22" s="1">
        <v>0</v>
      </c>
      <c r="E22" s="1">
        <v>32</v>
      </c>
      <c r="F22" s="1">
        <v>37</v>
      </c>
      <c r="G22" s="1">
        <v>5</v>
      </c>
      <c r="H22" s="1">
        <v>4</v>
      </c>
      <c r="I22" s="1">
        <v>217</v>
      </c>
      <c r="J22" s="1">
        <v>16</v>
      </c>
      <c r="K22" s="1">
        <v>180</v>
      </c>
      <c r="L22" s="1">
        <v>56</v>
      </c>
      <c r="M22" s="1" t="s">
        <v>94</v>
      </c>
      <c r="N22" s="1">
        <v>11</v>
      </c>
      <c r="O22" s="1">
        <v>8</v>
      </c>
      <c r="P22" s="1">
        <v>37</v>
      </c>
      <c r="Q22" s="1">
        <v>0</v>
      </c>
      <c r="R22" s="1">
        <v>6</v>
      </c>
      <c r="S22" s="1">
        <v>0</v>
      </c>
      <c r="T22" s="1">
        <v>1</v>
      </c>
      <c r="U22" s="1">
        <v>0</v>
      </c>
      <c r="V22" s="1">
        <v>0</v>
      </c>
      <c r="W22" s="1">
        <v>47</v>
      </c>
    </row>
    <row r="23" spans="1:23" x14ac:dyDescent="0.2">
      <c r="A23" s="1" t="s">
        <v>95</v>
      </c>
      <c r="B23" s="1">
        <v>938</v>
      </c>
      <c r="C23" s="1">
        <v>8</v>
      </c>
      <c r="D23" s="1">
        <v>5</v>
      </c>
      <c r="E23" s="1">
        <v>38</v>
      </c>
      <c r="F23" s="1">
        <v>21</v>
      </c>
      <c r="G23" s="1">
        <v>63</v>
      </c>
      <c r="H23" s="1">
        <v>60</v>
      </c>
      <c r="I23" s="1">
        <v>347</v>
      </c>
      <c r="J23" s="1">
        <v>29</v>
      </c>
      <c r="K23" s="1">
        <v>26</v>
      </c>
      <c r="L23" s="1">
        <v>11</v>
      </c>
      <c r="M23" s="1" t="s">
        <v>95</v>
      </c>
      <c r="N23" s="1">
        <v>4</v>
      </c>
      <c r="O23" s="1">
        <v>32</v>
      </c>
      <c r="P23" s="1">
        <v>78</v>
      </c>
      <c r="Q23" s="1">
        <v>78</v>
      </c>
      <c r="R23" s="1">
        <v>36</v>
      </c>
      <c r="S23" s="1">
        <v>14</v>
      </c>
      <c r="T23" s="1">
        <v>22</v>
      </c>
      <c r="U23" s="1">
        <v>0</v>
      </c>
      <c r="V23" s="1">
        <v>0</v>
      </c>
      <c r="W23" s="1">
        <v>66</v>
      </c>
    </row>
    <row r="24" spans="1:23" x14ac:dyDescent="0.2">
      <c r="A24" s="1" t="s">
        <v>96</v>
      </c>
      <c r="B24" s="1">
        <v>311</v>
      </c>
      <c r="C24" s="1">
        <v>0</v>
      </c>
      <c r="D24" s="1">
        <v>12</v>
      </c>
      <c r="E24" s="1">
        <v>20</v>
      </c>
      <c r="F24" s="1">
        <v>12</v>
      </c>
      <c r="G24" s="1">
        <v>29</v>
      </c>
      <c r="H24" s="1">
        <v>24</v>
      </c>
      <c r="I24" s="1">
        <v>145</v>
      </c>
      <c r="J24" s="1">
        <v>18</v>
      </c>
      <c r="K24" s="1">
        <v>10</v>
      </c>
      <c r="L24" s="1">
        <v>0</v>
      </c>
      <c r="M24" s="1" t="s">
        <v>96</v>
      </c>
      <c r="N24" s="1">
        <v>0</v>
      </c>
      <c r="O24" s="1">
        <v>2</v>
      </c>
      <c r="P24" s="1">
        <v>12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25</v>
      </c>
    </row>
    <row r="25" spans="1:23" x14ac:dyDescent="0.2">
      <c r="A25" s="1" t="s">
        <v>52</v>
      </c>
      <c r="B25" s="1">
        <v>658</v>
      </c>
      <c r="C25" s="1">
        <v>0</v>
      </c>
      <c r="D25" s="1">
        <v>0</v>
      </c>
      <c r="E25" s="1">
        <v>0</v>
      </c>
      <c r="F25" s="1">
        <v>3</v>
      </c>
      <c r="G25" s="1">
        <v>22</v>
      </c>
      <c r="H25" s="1">
        <v>43</v>
      </c>
      <c r="I25" s="1">
        <v>517</v>
      </c>
      <c r="J25" s="1">
        <v>9</v>
      </c>
      <c r="K25" s="1">
        <v>10</v>
      </c>
      <c r="L25" s="1">
        <v>0</v>
      </c>
      <c r="M25" s="1" t="s">
        <v>52</v>
      </c>
      <c r="N25" s="1">
        <v>0</v>
      </c>
      <c r="O25" s="1">
        <v>2</v>
      </c>
      <c r="P25" s="1">
        <v>40</v>
      </c>
      <c r="Q25" s="1">
        <v>0</v>
      </c>
      <c r="R25" s="1">
        <v>4</v>
      </c>
      <c r="S25" s="1">
        <v>0</v>
      </c>
      <c r="T25" s="1">
        <v>2</v>
      </c>
      <c r="U25" s="1">
        <v>0</v>
      </c>
      <c r="V25" s="1">
        <v>0</v>
      </c>
      <c r="W25" s="1">
        <v>6</v>
      </c>
    </row>
    <row r="26" spans="1:23" x14ac:dyDescent="0.2">
      <c r="A26" s="41" t="s">
        <v>196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 t="s">
        <v>196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</row>
  </sheetData>
  <mergeCells count="2">
    <mergeCell ref="A26:L26"/>
    <mergeCell ref="M26:W26"/>
  </mergeCells>
  <pageMargins left="0.7" right="0.7" top="0.75" bottom="0.75" header="0.3" footer="0.3"/>
  <pageSetup scale="16" orientation="portrait" r:id="rId1"/>
  <colBreaks count="1" manualBreakCount="1">
    <brk id="12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E1D4-5E0D-46D3-88F2-3666466B637F}">
  <dimension ref="A1:W35"/>
  <sheetViews>
    <sheetView view="pageBreakPreview" zoomScale="125" zoomScaleNormal="125" zoomScaleSheetLayoutView="125" workbookViewId="0">
      <selection activeCell="A35" sqref="A35:XFD35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204</v>
      </c>
      <c r="M1" s="1" t="s">
        <v>204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198</v>
      </c>
      <c r="B3" s="1">
        <v>77658</v>
      </c>
      <c r="C3" s="1">
        <v>339</v>
      </c>
      <c r="D3" s="1">
        <v>1830</v>
      </c>
      <c r="E3" s="1">
        <v>3909</v>
      </c>
      <c r="F3" s="1">
        <v>2724</v>
      </c>
      <c r="G3" s="1">
        <v>6020</v>
      </c>
      <c r="H3" s="1">
        <v>4004</v>
      </c>
      <c r="I3" s="1">
        <v>28350</v>
      </c>
      <c r="J3" s="1">
        <v>2184</v>
      </c>
      <c r="K3" s="1">
        <v>3442</v>
      </c>
      <c r="L3" s="1">
        <v>971</v>
      </c>
      <c r="M3" s="1" t="s">
        <v>198</v>
      </c>
      <c r="N3" s="1">
        <v>1015</v>
      </c>
      <c r="O3" s="1">
        <v>3042</v>
      </c>
      <c r="P3" s="1">
        <v>3383</v>
      </c>
      <c r="Q3" s="1">
        <v>1404</v>
      </c>
      <c r="R3" s="1">
        <v>2784</v>
      </c>
      <c r="S3" s="1">
        <v>2009</v>
      </c>
      <c r="T3" s="1">
        <v>1918</v>
      </c>
      <c r="U3" s="1">
        <v>1181</v>
      </c>
      <c r="V3" s="1">
        <v>1248</v>
      </c>
      <c r="W3" s="1">
        <v>5901</v>
      </c>
    </row>
    <row r="4" spans="1:23" x14ac:dyDescent="0.2">
      <c r="A4" s="1" t="s">
        <v>1</v>
      </c>
      <c r="B4" s="1">
        <v>197</v>
      </c>
      <c r="C4" s="1">
        <v>132</v>
      </c>
      <c r="D4" s="1">
        <v>0</v>
      </c>
      <c r="E4" s="1">
        <v>2</v>
      </c>
      <c r="F4" s="1">
        <v>5</v>
      </c>
      <c r="G4" s="1">
        <v>4</v>
      </c>
      <c r="H4" s="1">
        <v>3</v>
      </c>
      <c r="I4" s="1">
        <v>36</v>
      </c>
      <c r="J4" s="1">
        <v>1</v>
      </c>
      <c r="K4" s="1">
        <v>6</v>
      </c>
      <c r="L4" s="1">
        <v>2</v>
      </c>
      <c r="M4" s="1" t="s">
        <v>1</v>
      </c>
      <c r="N4" s="1">
        <v>0</v>
      </c>
      <c r="O4" s="1">
        <v>0</v>
      </c>
      <c r="P4" s="1">
        <v>0</v>
      </c>
      <c r="Q4" s="1">
        <v>1</v>
      </c>
      <c r="R4" s="1">
        <v>2</v>
      </c>
      <c r="S4" s="1">
        <v>0</v>
      </c>
      <c r="T4" s="1">
        <v>0</v>
      </c>
      <c r="U4" s="1">
        <v>0</v>
      </c>
      <c r="V4" s="1">
        <v>0</v>
      </c>
      <c r="W4" s="1">
        <v>3</v>
      </c>
    </row>
    <row r="5" spans="1:23" x14ac:dyDescent="0.2">
      <c r="A5" s="1" t="s">
        <v>2</v>
      </c>
      <c r="B5" s="1">
        <v>3036</v>
      </c>
      <c r="C5" s="1">
        <v>2</v>
      </c>
      <c r="D5" s="1">
        <v>1643</v>
      </c>
      <c r="E5" s="1">
        <v>61</v>
      </c>
      <c r="F5" s="1">
        <v>8</v>
      </c>
      <c r="G5" s="1">
        <v>65</v>
      </c>
      <c r="H5" s="1">
        <v>73</v>
      </c>
      <c r="I5" s="1">
        <v>822</v>
      </c>
      <c r="J5" s="1">
        <v>18</v>
      </c>
      <c r="K5" s="1">
        <v>24</v>
      </c>
      <c r="L5" s="1">
        <v>14</v>
      </c>
      <c r="M5" s="1" t="s">
        <v>2</v>
      </c>
      <c r="N5" s="1">
        <v>11</v>
      </c>
      <c r="O5" s="1">
        <v>23</v>
      </c>
      <c r="P5" s="1">
        <v>8</v>
      </c>
      <c r="Q5" s="1">
        <v>3</v>
      </c>
      <c r="R5" s="1">
        <v>20</v>
      </c>
      <c r="S5" s="1">
        <v>14</v>
      </c>
      <c r="T5" s="1">
        <v>3</v>
      </c>
      <c r="U5" s="1">
        <v>1</v>
      </c>
      <c r="V5" s="1">
        <v>4</v>
      </c>
      <c r="W5" s="1">
        <v>219</v>
      </c>
    </row>
    <row r="6" spans="1:23" x14ac:dyDescent="0.2">
      <c r="A6" s="1" t="s">
        <v>3</v>
      </c>
      <c r="B6" s="1">
        <v>6270</v>
      </c>
      <c r="C6" s="1">
        <v>9</v>
      </c>
      <c r="D6" s="1">
        <v>49</v>
      </c>
      <c r="E6" s="1">
        <v>3550</v>
      </c>
      <c r="F6" s="1">
        <v>27</v>
      </c>
      <c r="G6" s="1">
        <v>175</v>
      </c>
      <c r="H6" s="1">
        <v>154</v>
      </c>
      <c r="I6" s="1">
        <v>1736</v>
      </c>
      <c r="J6" s="1">
        <v>38</v>
      </c>
      <c r="K6" s="1">
        <v>66</v>
      </c>
      <c r="L6" s="1">
        <v>24</v>
      </c>
      <c r="M6" s="1" t="s">
        <v>3</v>
      </c>
      <c r="N6" s="1">
        <v>22</v>
      </c>
      <c r="O6" s="1">
        <v>27</v>
      </c>
      <c r="P6" s="1">
        <v>25</v>
      </c>
      <c r="Q6" s="1">
        <v>9</v>
      </c>
      <c r="R6" s="1">
        <v>17</v>
      </c>
      <c r="S6" s="1">
        <v>14</v>
      </c>
      <c r="T6" s="1">
        <v>15</v>
      </c>
      <c r="U6" s="1">
        <v>1</v>
      </c>
      <c r="V6" s="1">
        <v>12</v>
      </c>
      <c r="W6" s="1">
        <v>300</v>
      </c>
    </row>
    <row r="7" spans="1:23" x14ac:dyDescent="0.2">
      <c r="A7" s="1" t="s">
        <v>4</v>
      </c>
      <c r="B7" s="1">
        <v>5352</v>
      </c>
      <c r="C7" s="1">
        <v>18</v>
      </c>
      <c r="D7" s="1">
        <v>19</v>
      </c>
      <c r="E7" s="1">
        <v>34</v>
      </c>
      <c r="F7" s="1">
        <v>2407</v>
      </c>
      <c r="G7" s="1">
        <v>185</v>
      </c>
      <c r="H7" s="1">
        <v>152</v>
      </c>
      <c r="I7" s="1">
        <v>1931</v>
      </c>
      <c r="J7" s="1">
        <v>41</v>
      </c>
      <c r="K7" s="1">
        <v>85</v>
      </c>
      <c r="L7" s="1">
        <v>25</v>
      </c>
      <c r="M7" s="1" t="s">
        <v>4</v>
      </c>
      <c r="N7" s="1">
        <v>24</v>
      </c>
      <c r="O7" s="1">
        <v>20</v>
      </c>
      <c r="P7" s="1">
        <v>15</v>
      </c>
      <c r="Q7" s="1">
        <v>8</v>
      </c>
      <c r="R7" s="1">
        <v>12</v>
      </c>
      <c r="S7" s="1">
        <v>22</v>
      </c>
      <c r="T7" s="1">
        <v>6</v>
      </c>
      <c r="U7" s="1">
        <v>9</v>
      </c>
      <c r="V7" s="1">
        <v>11</v>
      </c>
      <c r="W7" s="1">
        <v>328</v>
      </c>
    </row>
    <row r="8" spans="1:23" x14ac:dyDescent="0.2">
      <c r="A8" s="1" t="s">
        <v>5</v>
      </c>
      <c r="B8" s="1">
        <v>7636</v>
      </c>
      <c r="C8" s="1">
        <v>16</v>
      </c>
      <c r="D8" s="1">
        <v>25</v>
      </c>
      <c r="E8" s="1">
        <v>15</v>
      </c>
      <c r="F8" s="1">
        <v>51</v>
      </c>
      <c r="G8" s="1">
        <v>4336</v>
      </c>
      <c r="H8" s="1">
        <v>344</v>
      </c>
      <c r="I8" s="1">
        <v>2165</v>
      </c>
      <c r="J8" s="1">
        <v>24</v>
      </c>
      <c r="K8" s="1">
        <v>81</v>
      </c>
      <c r="L8" s="1">
        <v>18</v>
      </c>
      <c r="M8" s="1" t="s">
        <v>5</v>
      </c>
      <c r="N8" s="1">
        <v>34</v>
      </c>
      <c r="O8" s="1">
        <v>25</v>
      </c>
      <c r="P8" s="1">
        <v>32</v>
      </c>
      <c r="Q8" s="1">
        <v>4</v>
      </c>
      <c r="R8" s="1">
        <v>43</v>
      </c>
      <c r="S8" s="1">
        <v>6</v>
      </c>
      <c r="T8" s="1">
        <v>26</v>
      </c>
      <c r="U8" s="1">
        <v>1</v>
      </c>
      <c r="V8" s="1">
        <v>6</v>
      </c>
      <c r="W8" s="1">
        <v>384</v>
      </c>
    </row>
    <row r="9" spans="1:23" x14ac:dyDescent="0.2">
      <c r="A9" s="1" t="s">
        <v>6</v>
      </c>
      <c r="B9" s="1">
        <v>2823</v>
      </c>
      <c r="C9" s="1">
        <v>22</v>
      </c>
      <c r="D9" s="1">
        <v>1</v>
      </c>
      <c r="E9" s="1">
        <v>3</v>
      </c>
      <c r="F9" s="1">
        <v>2</v>
      </c>
      <c r="G9" s="1">
        <v>68</v>
      </c>
      <c r="H9" s="1">
        <v>1719</v>
      </c>
      <c r="I9" s="1">
        <v>814</v>
      </c>
      <c r="J9" s="1">
        <v>15</v>
      </c>
      <c r="K9" s="1">
        <v>43</v>
      </c>
      <c r="L9" s="1">
        <v>12</v>
      </c>
      <c r="M9" s="1" t="s">
        <v>6</v>
      </c>
      <c r="N9" s="1">
        <v>26</v>
      </c>
      <c r="O9" s="1">
        <v>13</v>
      </c>
      <c r="P9" s="1">
        <v>11</v>
      </c>
      <c r="Q9" s="1">
        <v>1</v>
      </c>
      <c r="R9" s="1">
        <v>8</v>
      </c>
      <c r="S9" s="1">
        <v>1</v>
      </c>
      <c r="T9" s="1">
        <v>0</v>
      </c>
      <c r="U9" s="1">
        <v>0</v>
      </c>
      <c r="V9" s="1">
        <v>1</v>
      </c>
      <c r="W9" s="1">
        <v>63</v>
      </c>
    </row>
    <row r="10" spans="1:23" x14ac:dyDescent="0.2">
      <c r="A10" s="1" t="s">
        <v>7</v>
      </c>
      <c r="B10" s="1">
        <v>6204</v>
      </c>
      <c r="C10" s="1">
        <v>14</v>
      </c>
      <c r="D10" s="1">
        <v>15</v>
      </c>
      <c r="E10" s="1">
        <v>40</v>
      </c>
      <c r="F10" s="1">
        <v>39</v>
      </c>
      <c r="G10" s="1">
        <v>178</v>
      </c>
      <c r="H10" s="1">
        <v>626</v>
      </c>
      <c r="I10" s="1">
        <v>4652</v>
      </c>
      <c r="J10" s="1">
        <v>40</v>
      </c>
      <c r="K10" s="1">
        <v>78</v>
      </c>
      <c r="L10" s="1">
        <v>22</v>
      </c>
      <c r="M10" s="1" t="s">
        <v>7</v>
      </c>
      <c r="N10" s="1">
        <v>17</v>
      </c>
      <c r="O10" s="1">
        <v>25</v>
      </c>
      <c r="P10" s="1">
        <v>37</v>
      </c>
      <c r="Q10" s="1">
        <v>11</v>
      </c>
      <c r="R10" s="1">
        <v>17</v>
      </c>
      <c r="S10" s="1">
        <v>22</v>
      </c>
      <c r="T10" s="1">
        <v>11</v>
      </c>
      <c r="U10" s="1">
        <v>5</v>
      </c>
      <c r="V10" s="1">
        <v>12</v>
      </c>
      <c r="W10" s="1">
        <v>343</v>
      </c>
    </row>
    <row r="11" spans="1:23" x14ac:dyDescent="0.2">
      <c r="A11" s="1" t="s">
        <v>8</v>
      </c>
      <c r="B11" s="1">
        <v>4224</v>
      </c>
      <c r="C11" s="1">
        <v>5</v>
      </c>
      <c r="D11" s="1">
        <v>11</v>
      </c>
      <c r="E11" s="1">
        <v>46</v>
      </c>
      <c r="F11" s="1">
        <v>33</v>
      </c>
      <c r="G11" s="1">
        <v>109</v>
      </c>
      <c r="H11" s="1">
        <v>152</v>
      </c>
      <c r="I11" s="1">
        <v>1521</v>
      </c>
      <c r="J11" s="1">
        <v>1747</v>
      </c>
      <c r="K11" s="1">
        <v>86</v>
      </c>
      <c r="L11" s="1">
        <v>52</v>
      </c>
      <c r="M11" s="1" t="s">
        <v>8</v>
      </c>
      <c r="N11" s="1">
        <v>52</v>
      </c>
      <c r="O11" s="1">
        <v>11</v>
      </c>
      <c r="P11" s="1">
        <v>20</v>
      </c>
      <c r="Q11" s="1">
        <v>8</v>
      </c>
      <c r="R11" s="1">
        <v>18</v>
      </c>
      <c r="S11" s="1">
        <v>4</v>
      </c>
      <c r="T11" s="1">
        <v>8</v>
      </c>
      <c r="U11" s="1">
        <v>5</v>
      </c>
      <c r="V11" s="1">
        <v>8</v>
      </c>
      <c r="W11" s="1">
        <v>328</v>
      </c>
    </row>
    <row r="12" spans="1:23" x14ac:dyDescent="0.2">
      <c r="A12" s="1" t="s">
        <v>9</v>
      </c>
      <c r="B12" s="1">
        <v>3874</v>
      </c>
      <c r="C12" s="1">
        <v>17</v>
      </c>
      <c r="D12" s="1">
        <v>5</v>
      </c>
      <c r="E12" s="1">
        <v>6</v>
      </c>
      <c r="F12" s="1">
        <v>15</v>
      </c>
      <c r="G12" s="1">
        <v>58</v>
      </c>
      <c r="H12" s="1">
        <v>105</v>
      </c>
      <c r="I12" s="1">
        <v>1125</v>
      </c>
      <c r="J12" s="1">
        <v>22</v>
      </c>
      <c r="K12" s="1">
        <v>2138</v>
      </c>
      <c r="L12" s="1">
        <v>38</v>
      </c>
      <c r="M12" s="1" t="s">
        <v>9</v>
      </c>
      <c r="N12" s="1">
        <v>37</v>
      </c>
      <c r="O12" s="1">
        <v>22</v>
      </c>
      <c r="P12" s="1">
        <v>19</v>
      </c>
      <c r="Q12" s="1">
        <v>4</v>
      </c>
      <c r="R12" s="1">
        <v>24</v>
      </c>
      <c r="S12" s="1">
        <v>4</v>
      </c>
      <c r="T12" s="1">
        <v>7</v>
      </c>
      <c r="U12" s="1">
        <v>0</v>
      </c>
      <c r="V12" s="1">
        <v>8</v>
      </c>
      <c r="W12" s="1">
        <v>220</v>
      </c>
    </row>
    <row r="13" spans="1:23" x14ac:dyDescent="0.2">
      <c r="A13" s="1" t="s">
        <v>10</v>
      </c>
      <c r="B13" s="1">
        <v>1141</v>
      </c>
      <c r="C13" s="1">
        <v>2</v>
      </c>
      <c r="D13" s="1">
        <v>4</v>
      </c>
      <c r="E13" s="1">
        <v>8</v>
      </c>
      <c r="F13" s="1">
        <v>2</v>
      </c>
      <c r="G13" s="1">
        <v>36</v>
      </c>
      <c r="H13" s="1">
        <v>31</v>
      </c>
      <c r="I13" s="1">
        <v>448</v>
      </c>
      <c r="J13" s="1">
        <v>7</v>
      </c>
      <c r="K13" s="1">
        <v>65</v>
      </c>
      <c r="L13" s="1">
        <v>405</v>
      </c>
      <c r="M13" s="1" t="s">
        <v>10</v>
      </c>
      <c r="N13" s="1">
        <v>7</v>
      </c>
      <c r="O13" s="1">
        <v>10</v>
      </c>
      <c r="P13" s="1">
        <v>3</v>
      </c>
      <c r="Q13" s="1">
        <v>3</v>
      </c>
      <c r="R13" s="1">
        <v>6</v>
      </c>
      <c r="S13" s="1">
        <v>1</v>
      </c>
      <c r="T13" s="1">
        <v>1</v>
      </c>
      <c r="U13" s="1">
        <v>1</v>
      </c>
      <c r="V13" s="1">
        <v>0</v>
      </c>
      <c r="W13" s="1">
        <v>101</v>
      </c>
    </row>
    <row r="14" spans="1:23" x14ac:dyDescent="0.2">
      <c r="A14" s="1" t="s">
        <v>11</v>
      </c>
      <c r="B14" s="1">
        <v>1119</v>
      </c>
      <c r="C14" s="1">
        <v>15</v>
      </c>
      <c r="D14" s="1">
        <v>2</v>
      </c>
      <c r="E14" s="1">
        <v>4</v>
      </c>
      <c r="F14" s="1">
        <v>4</v>
      </c>
      <c r="G14" s="1">
        <v>31</v>
      </c>
      <c r="H14" s="1">
        <v>18</v>
      </c>
      <c r="I14" s="1">
        <v>350</v>
      </c>
      <c r="J14" s="1">
        <v>4</v>
      </c>
      <c r="K14" s="1">
        <v>57</v>
      </c>
      <c r="L14" s="1">
        <v>18</v>
      </c>
      <c r="M14" s="1" t="s">
        <v>11</v>
      </c>
      <c r="N14" s="1">
        <v>473</v>
      </c>
      <c r="O14" s="1">
        <v>6</v>
      </c>
      <c r="P14" s="1">
        <v>2</v>
      </c>
      <c r="Q14" s="1">
        <v>1</v>
      </c>
      <c r="R14" s="1">
        <v>11</v>
      </c>
      <c r="S14" s="1">
        <v>3</v>
      </c>
      <c r="T14" s="1">
        <v>0</v>
      </c>
      <c r="U14" s="1">
        <v>0</v>
      </c>
      <c r="V14" s="1">
        <v>2</v>
      </c>
      <c r="W14" s="1">
        <v>118</v>
      </c>
    </row>
    <row r="15" spans="1:23" x14ac:dyDescent="0.2">
      <c r="A15" s="1" t="s">
        <v>12</v>
      </c>
      <c r="B15" s="1">
        <v>5782</v>
      </c>
      <c r="C15" s="1">
        <v>7</v>
      </c>
      <c r="D15" s="1">
        <v>13</v>
      </c>
      <c r="E15" s="1">
        <v>18</v>
      </c>
      <c r="F15" s="1">
        <v>15</v>
      </c>
      <c r="G15" s="1">
        <v>128</v>
      </c>
      <c r="H15" s="1">
        <v>93</v>
      </c>
      <c r="I15" s="1">
        <v>2105</v>
      </c>
      <c r="J15" s="1">
        <v>35</v>
      </c>
      <c r="K15" s="1">
        <v>111</v>
      </c>
      <c r="L15" s="1">
        <v>35</v>
      </c>
      <c r="M15" s="1" t="s">
        <v>12</v>
      </c>
      <c r="N15" s="1">
        <v>28</v>
      </c>
      <c r="O15" s="1">
        <v>2581</v>
      </c>
      <c r="P15" s="1">
        <v>69</v>
      </c>
      <c r="Q15" s="1">
        <v>11</v>
      </c>
      <c r="R15" s="1">
        <v>61</v>
      </c>
      <c r="S15" s="1">
        <v>19</v>
      </c>
      <c r="T15" s="1">
        <v>13</v>
      </c>
      <c r="U15" s="1">
        <v>4</v>
      </c>
      <c r="V15" s="1">
        <v>17</v>
      </c>
      <c r="W15" s="1">
        <v>419</v>
      </c>
    </row>
    <row r="16" spans="1:23" x14ac:dyDescent="0.2">
      <c r="A16" s="1" t="s">
        <v>13</v>
      </c>
      <c r="B16" s="1">
        <v>7235</v>
      </c>
      <c r="C16" s="1">
        <v>22</v>
      </c>
      <c r="D16" s="1">
        <v>13</v>
      </c>
      <c r="E16" s="1">
        <v>23</v>
      </c>
      <c r="F16" s="1">
        <v>46</v>
      </c>
      <c r="G16" s="1">
        <v>166</v>
      </c>
      <c r="H16" s="1">
        <v>112</v>
      </c>
      <c r="I16" s="1">
        <v>2439</v>
      </c>
      <c r="J16" s="1">
        <v>46</v>
      </c>
      <c r="K16" s="1">
        <v>152</v>
      </c>
      <c r="L16" s="1">
        <v>47</v>
      </c>
      <c r="M16" s="1" t="s">
        <v>13</v>
      </c>
      <c r="N16" s="1">
        <v>32</v>
      </c>
      <c r="O16" s="1">
        <v>75</v>
      </c>
      <c r="P16" s="1">
        <v>2999</v>
      </c>
      <c r="Q16" s="1">
        <v>87</v>
      </c>
      <c r="R16" s="1">
        <v>54</v>
      </c>
      <c r="S16" s="1">
        <v>17</v>
      </c>
      <c r="T16" s="1">
        <v>28</v>
      </c>
      <c r="U16" s="1">
        <v>16</v>
      </c>
      <c r="V16" s="1">
        <v>17</v>
      </c>
      <c r="W16" s="1">
        <v>844</v>
      </c>
    </row>
    <row r="17" spans="1:23" x14ac:dyDescent="0.2">
      <c r="A17" s="1" t="s">
        <v>14</v>
      </c>
      <c r="B17" s="1">
        <v>2322</v>
      </c>
      <c r="C17" s="1">
        <v>1</v>
      </c>
      <c r="D17" s="1">
        <v>1</v>
      </c>
      <c r="E17" s="1">
        <v>10</v>
      </c>
      <c r="F17" s="1">
        <v>7</v>
      </c>
      <c r="G17" s="1">
        <v>50</v>
      </c>
      <c r="H17" s="1">
        <v>48</v>
      </c>
      <c r="I17" s="1">
        <v>645</v>
      </c>
      <c r="J17" s="1">
        <v>13</v>
      </c>
      <c r="K17" s="1">
        <v>36</v>
      </c>
      <c r="L17" s="1">
        <v>17</v>
      </c>
      <c r="M17" s="1" t="s">
        <v>14</v>
      </c>
      <c r="N17" s="1">
        <v>24</v>
      </c>
      <c r="O17" s="1">
        <v>31</v>
      </c>
      <c r="P17" s="1">
        <v>38</v>
      </c>
      <c r="Q17" s="1">
        <v>1189</v>
      </c>
      <c r="R17" s="1">
        <v>22</v>
      </c>
      <c r="S17" s="1">
        <v>1</v>
      </c>
      <c r="T17" s="1">
        <v>8</v>
      </c>
      <c r="U17" s="1">
        <v>0</v>
      </c>
      <c r="V17" s="1">
        <v>2</v>
      </c>
      <c r="W17" s="1">
        <v>179</v>
      </c>
    </row>
    <row r="18" spans="1:23" x14ac:dyDescent="0.2">
      <c r="A18" s="1" t="s">
        <v>15</v>
      </c>
      <c r="B18" s="1">
        <v>4805</v>
      </c>
      <c r="C18" s="1">
        <v>8</v>
      </c>
      <c r="D18" s="1">
        <v>3</v>
      </c>
      <c r="E18" s="1">
        <v>9</v>
      </c>
      <c r="F18" s="1">
        <v>17</v>
      </c>
      <c r="G18" s="1">
        <v>72</v>
      </c>
      <c r="H18" s="1">
        <v>77</v>
      </c>
      <c r="I18" s="1">
        <v>1667</v>
      </c>
      <c r="J18" s="1">
        <v>29</v>
      </c>
      <c r="K18" s="1">
        <v>72</v>
      </c>
      <c r="L18" s="1">
        <v>49</v>
      </c>
      <c r="M18" s="1" t="s">
        <v>15</v>
      </c>
      <c r="N18" s="1">
        <v>66</v>
      </c>
      <c r="O18" s="1">
        <v>40</v>
      </c>
      <c r="P18" s="1">
        <v>28</v>
      </c>
      <c r="Q18" s="1">
        <v>12</v>
      </c>
      <c r="R18" s="1">
        <v>2202</v>
      </c>
      <c r="S18" s="1">
        <v>46</v>
      </c>
      <c r="T18" s="1">
        <v>25</v>
      </c>
      <c r="U18" s="1">
        <v>5</v>
      </c>
      <c r="V18" s="1">
        <v>16</v>
      </c>
      <c r="W18" s="1">
        <v>362</v>
      </c>
    </row>
    <row r="19" spans="1:23" x14ac:dyDescent="0.2">
      <c r="A19" s="1" t="s">
        <v>16</v>
      </c>
      <c r="B19" s="1">
        <v>4182</v>
      </c>
      <c r="C19" s="1">
        <v>8</v>
      </c>
      <c r="D19" s="1">
        <v>11</v>
      </c>
      <c r="E19" s="1">
        <v>16</v>
      </c>
      <c r="F19" s="1">
        <v>8</v>
      </c>
      <c r="G19" s="1">
        <v>63</v>
      </c>
      <c r="H19" s="1">
        <v>85</v>
      </c>
      <c r="I19" s="1">
        <v>1393</v>
      </c>
      <c r="J19" s="1">
        <v>28</v>
      </c>
      <c r="K19" s="1">
        <v>85</v>
      </c>
      <c r="L19" s="1">
        <v>24</v>
      </c>
      <c r="M19" s="1" t="s">
        <v>16</v>
      </c>
      <c r="N19" s="1">
        <v>35</v>
      </c>
      <c r="O19" s="1">
        <v>25</v>
      </c>
      <c r="P19" s="1">
        <v>15</v>
      </c>
      <c r="Q19" s="1">
        <v>15</v>
      </c>
      <c r="R19" s="1">
        <v>97</v>
      </c>
      <c r="S19" s="1">
        <v>1773</v>
      </c>
      <c r="T19" s="1">
        <v>15</v>
      </c>
      <c r="U19" s="1">
        <v>9</v>
      </c>
      <c r="V19" s="1">
        <v>16</v>
      </c>
      <c r="W19" s="1">
        <v>461</v>
      </c>
    </row>
    <row r="20" spans="1:23" x14ac:dyDescent="0.2">
      <c r="A20" s="1" t="s">
        <v>17</v>
      </c>
      <c r="B20" s="1">
        <v>4319</v>
      </c>
      <c r="C20" s="1">
        <v>0</v>
      </c>
      <c r="D20" s="1">
        <v>4</v>
      </c>
      <c r="E20" s="1">
        <v>28</v>
      </c>
      <c r="F20" s="1">
        <v>18</v>
      </c>
      <c r="G20" s="1">
        <v>80</v>
      </c>
      <c r="H20" s="1">
        <v>86</v>
      </c>
      <c r="I20" s="1">
        <v>1651</v>
      </c>
      <c r="J20" s="1">
        <v>28</v>
      </c>
      <c r="K20" s="1">
        <v>78</v>
      </c>
      <c r="L20" s="1">
        <v>36</v>
      </c>
      <c r="M20" s="1" t="s">
        <v>17</v>
      </c>
      <c r="N20" s="1">
        <v>39</v>
      </c>
      <c r="O20" s="1">
        <v>31</v>
      </c>
      <c r="P20" s="1">
        <v>27</v>
      </c>
      <c r="Q20" s="1">
        <v>30</v>
      </c>
      <c r="R20" s="1">
        <v>50</v>
      </c>
      <c r="S20" s="1">
        <v>23</v>
      </c>
      <c r="T20" s="1">
        <v>1716</v>
      </c>
      <c r="U20" s="1">
        <v>3</v>
      </c>
      <c r="V20" s="1">
        <v>24</v>
      </c>
      <c r="W20" s="1">
        <v>367</v>
      </c>
    </row>
    <row r="21" spans="1:23" x14ac:dyDescent="0.2">
      <c r="A21" s="1" t="s">
        <v>18</v>
      </c>
      <c r="B21" s="1">
        <v>2379</v>
      </c>
      <c r="C21" s="1">
        <v>5</v>
      </c>
      <c r="D21" s="1">
        <v>2</v>
      </c>
      <c r="E21" s="1">
        <v>6</v>
      </c>
      <c r="F21" s="1">
        <v>7</v>
      </c>
      <c r="G21" s="1">
        <v>52</v>
      </c>
      <c r="H21" s="1">
        <v>38</v>
      </c>
      <c r="I21" s="1">
        <v>775</v>
      </c>
      <c r="J21" s="1">
        <v>15</v>
      </c>
      <c r="K21" s="1">
        <v>10</v>
      </c>
      <c r="L21" s="1">
        <v>6</v>
      </c>
      <c r="M21" s="1" t="s">
        <v>18</v>
      </c>
      <c r="N21" s="1">
        <v>23</v>
      </c>
      <c r="O21" s="1">
        <v>20</v>
      </c>
      <c r="P21" s="1">
        <v>8</v>
      </c>
      <c r="Q21" s="1">
        <v>1</v>
      </c>
      <c r="R21" s="1">
        <v>30</v>
      </c>
      <c r="S21" s="1">
        <v>12</v>
      </c>
      <c r="T21" s="1">
        <v>12</v>
      </c>
      <c r="U21" s="1">
        <v>1093</v>
      </c>
      <c r="V21" s="1">
        <v>25</v>
      </c>
      <c r="W21" s="1">
        <v>239</v>
      </c>
    </row>
    <row r="22" spans="1:23" x14ac:dyDescent="0.2">
      <c r="A22" s="1" t="s">
        <v>19</v>
      </c>
      <c r="B22" s="1">
        <v>3598</v>
      </c>
      <c r="C22" s="1">
        <v>8</v>
      </c>
      <c r="D22" s="1">
        <v>3</v>
      </c>
      <c r="E22" s="1">
        <v>22</v>
      </c>
      <c r="F22" s="1">
        <v>8</v>
      </c>
      <c r="G22" s="1">
        <v>91</v>
      </c>
      <c r="H22" s="1">
        <v>50</v>
      </c>
      <c r="I22" s="1">
        <v>1407</v>
      </c>
      <c r="J22" s="1">
        <v>15</v>
      </c>
      <c r="K22" s="1">
        <v>76</v>
      </c>
      <c r="L22" s="1">
        <v>110</v>
      </c>
      <c r="M22" s="1" t="s">
        <v>19</v>
      </c>
      <c r="N22" s="1">
        <v>48</v>
      </c>
      <c r="O22" s="1">
        <v>44</v>
      </c>
      <c r="P22" s="1">
        <v>19</v>
      </c>
      <c r="Q22" s="1">
        <v>0</v>
      </c>
      <c r="R22" s="1">
        <v>78</v>
      </c>
      <c r="S22" s="1">
        <v>20</v>
      </c>
      <c r="T22" s="1">
        <v>12</v>
      </c>
      <c r="U22" s="1">
        <v>28</v>
      </c>
      <c r="V22" s="1">
        <v>1067</v>
      </c>
      <c r="W22" s="1">
        <v>492</v>
      </c>
    </row>
    <row r="23" spans="1:23" x14ac:dyDescent="0.2">
      <c r="A23" s="1" t="s">
        <v>97</v>
      </c>
      <c r="B23" s="1">
        <v>17</v>
      </c>
      <c r="C23" s="1">
        <v>0</v>
      </c>
      <c r="D23" s="1">
        <v>1</v>
      </c>
      <c r="E23" s="1">
        <v>2</v>
      </c>
      <c r="F23" s="1">
        <v>0</v>
      </c>
      <c r="G23" s="1">
        <v>1</v>
      </c>
      <c r="H23" s="1">
        <v>0</v>
      </c>
      <c r="I23" s="1">
        <v>7</v>
      </c>
      <c r="J23" s="1">
        <v>0</v>
      </c>
      <c r="K23" s="1">
        <v>2</v>
      </c>
      <c r="L23" s="1">
        <v>0</v>
      </c>
      <c r="M23" s="1" t="s">
        <v>97</v>
      </c>
      <c r="N23" s="1">
        <v>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</v>
      </c>
    </row>
    <row r="24" spans="1:23" x14ac:dyDescent="0.2">
      <c r="A24" s="1" t="s">
        <v>98</v>
      </c>
      <c r="B24" s="1">
        <v>53</v>
      </c>
      <c r="C24" s="1">
        <v>3</v>
      </c>
      <c r="D24" s="1">
        <v>0</v>
      </c>
      <c r="E24" s="1">
        <v>1</v>
      </c>
      <c r="F24" s="1">
        <v>0</v>
      </c>
      <c r="G24" s="1">
        <v>4</v>
      </c>
      <c r="H24" s="1">
        <v>0</v>
      </c>
      <c r="I24" s="1">
        <v>14</v>
      </c>
      <c r="J24" s="1">
        <v>0</v>
      </c>
      <c r="K24" s="1">
        <v>17</v>
      </c>
      <c r="L24" s="1">
        <v>0</v>
      </c>
      <c r="M24" s="1" t="s">
        <v>98</v>
      </c>
      <c r="N24" s="1">
        <v>0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12</v>
      </c>
    </row>
    <row r="25" spans="1:23" x14ac:dyDescent="0.2">
      <c r="A25" s="1" t="s">
        <v>99</v>
      </c>
      <c r="B25" s="1">
        <v>46</v>
      </c>
      <c r="C25" s="1">
        <v>0</v>
      </c>
      <c r="D25" s="1">
        <v>0</v>
      </c>
      <c r="E25" s="1">
        <v>0</v>
      </c>
      <c r="F25" s="1">
        <v>0</v>
      </c>
      <c r="G25" s="1">
        <v>5</v>
      </c>
      <c r="H25" s="1">
        <v>0</v>
      </c>
      <c r="I25" s="1">
        <v>13</v>
      </c>
      <c r="J25" s="1">
        <v>0</v>
      </c>
      <c r="K25" s="1">
        <v>13</v>
      </c>
      <c r="L25" s="1">
        <v>0</v>
      </c>
      <c r="M25" s="1" t="s">
        <v>99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14</v>
      </c>
    </row>
    <row r="26" spans="1:23" x14ac:dyDescent="0.2">
      <c r="A26" s="1" t="s">
        <v>100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 t="s">
        <v>100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3</v>
      </c>
    </row>
    <row r="27" spans="1:23" x14ac:dyDescent="0.2">
      <c r="A27" s="1" t="s">
        <v>101</v>
      </c>
      <c r="B27" s="1">
        <v>576</v>
      </c>
      <c r="C27" s="1">
        <v>5</v>
      </c>
      <c r="D27" s="1">
        <v>3</v>
      </c>
      <c r="E27" s="1">
        <v>4</v>
      </c>
      <c r="F27" s="1">
        <v>1</v>
      </c>
      <c r="G27" s="1">
        <v>17</v>
      </c>
      <c r="H27" s="1">
        <v>8</v>
      </c>
      <c r="I27" s="1">
        <v>362</v>
      </c>
      <c r="J27" s="1">
        <v>8</v>
      </c>
      <c r="K27" s="1">
        <v>38</v>
      </c>
      <c r="L27" s="1">
        <v>15</v>
      </c>
      <c r="M27" s="1" t="s">
        <v>101</v>
      </c>
      <c r="N27" s="1">
        <v>13</v>
      </c>
      <c r="O27" s="1">
        <v>8</v>
      </c>
      <c r="P27" s="1">
        <v>3</v>
      </c>
      <c r="Q27" s="1">
        <v>1</v>
      </c>
      <c r="R27" s="1">
        <v>5</v>
      </c>
      <c r="S27" s="1">
        <v>5</v>
      </c>
      <c r="T27" s="1">
        <v>8</v>
      </c>
      <c r="U27" s="1">
        <v>0</v>
      </c>
      <c r="V27" s="1">
        <v>0</v>
      </c>
      <c r="W27" s="1">
        <v>72</v>
      </c>
    </row>
    <row r="28" spans="1:23" x14ac:dyDescent="0.2">
      <c r="A28" s="1" t="s">
        <v>57</v>
      </c>
      <c r="B28" s="1">
        <v>44</v>
      </c>
      <c r="C28" s="1">
        <v>0</v>
      </c>
      <c r="D28" s="1">
        <v>0</v>
      </c>
      <c r="E28" s="1">
        <v>0</v>
      </c>
      <c r="F28" s="1">
        <v>0</v>
      </c>
      <c r="G28" s="1">
        <v>7</v>
      </c>
      <c r="H28" s="1">
        <v>3</v>
      </c>
      <c r="I28" s="1">
        <v>29</v>
      </c>
      <c r="J28" s="1">
        <v>2</v>
      </c>
      <c r="K28" s="1">
        <v>1</v>
      </c>
      <c r="L28" s="1">
        <v>0</v>
      </c>
      <c r="M28" s="1" t="s">
        <v>57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2</v>
      </c>
      <c r="U28" s="1">
        <v>0</v>
      </c>
      <c r="V28" s="1">
        <v>0</v>
      </c>
      <c r="W28" s="1">
        <v>0</v>
      </c>
    </row>
    <row r="29" spans="1:23" x14ac:dyDescent="0.2">
      <c r="A29" s="1" t="s">
        <v>102</v>
      </c>
      <c r="B29" s="1">
        <v>68</v>
      </c>
      <c r="C29" s="1">
        <v>20</v>
      </c>
      <c r="D29" s="1">
        <v>0</v>
      </c>
      <c r="E29" s="1">
        <v>1</v>
      </c>
      <c r="F29" s="1">
        <v>0</v>
      </c>
      <c r="G29" s="1">
        <v>7</v>
      </c>
      <c r="H29" s="1">
        <v>0</v>
      </c>
      <c r="I29" s="1">
        <v>30</v>
      </c>
      <c r="J29" s="1">
        <v>0</v>
      </c>
      <c r="K29" s="1">
        <v>0</v>
      </c>
      <c r="L29" s="1">
        <v>0</v>
      </c>
      <c r="M29" s="1" t="s">
        <v>102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10</v>
      </c>
    </row>
    <row r="30" spans="1:23" x14ac:dyDescent="0.2">
      <c r="A30" s="1" t="s">
        <v>103</v>
      </c>
      <c r="B30" s="1">
        <v>68</v>
      </c>
      <c r="C30" s="1">
        <v>0</v>
      </c>
      <c r="D30" s="1">
        <v>0</v>
      </c>
      <c r="E30" s="1">
        <v>0</v>
      </c>
      <c r="F30" s="1">
        <v>1</v>
      </c>
      <c r="G30" s="1">
        <v>15</v>
      </c>
      <c r="H30" s="1">
        <v>5</v>
      </c>
      <c r="I30" s="1">
        <v>41</v>
      </c>
      <c r="J30" s="1">
        <v>0</v>
      </c>
      <c r="K30" s="1">
        <v>3</v>
      </c>
      <c r="L30" s="1">
        <v>0</v>
      </c>
      <c r="M30" s="1" t="s">
        <v>103</v>
      </c>
      <c r="N30" s="1">
        <v>0</v>
      </c>
      <c r="O30" s="1">
        <v>0</v>
      </c>
      <c r="P30" s="1">
        <v>0</v>
      </c>
      <c r="Q30" s="1">
        <v>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</v>
      </c>
    </row>
    <row r="31" spans="1:23" x14ac:dyDescent="0.2">
      <c r="A31" s="1" t="s">
        <v>104</v>
      </c>
      <c r="B31" s="1">
        <v>17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14</v>
      </c>
      <c r="J31" s="1">
        <v>0</v>
      </c>
      <c r="K31" s="1">
        <v>0</v>
      </c>
      <c r="L31" s="1">
        <v>0</v>
      </c>
      <c r="M31" s="1" t="s">
        <v>104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105</v>
      </c>
      <c r="B32" s="1">
        <v>28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26</v>
      </c>
      <c r="J32" s="1">
        <v>0</v>
      </c>
      <c r="K32" s="1">
        <v>0</v>
      </c>
      <c r="L32" s="1">
        <v>0</v>
      </c>
      <c r="M32" s="1" t="s">
        <v>105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</row>
    <row r="33" spans="1:23" x14ac:dyDescent="0.2">
      <c r="A33" s="1" t="s">
        <v>106</v>
      </c>
      <c r="B33" s="1">
        <v>29</v>
      </c>
      <c r="C33" s="1">
        <v>0</v>
      </c>
      <c r="D33" s="1">
        <v>0</v>
      </c>
      <c r="E33" s="1">
        <v>0</v>
      </c>
      <c r="F33" s="1">
        <v>1</v>
      </c>
      <c r="G33" s="1">
        <v>3</v>
      </c>
      <c r="H33" s="1">
        <v>3</v>
      </c>
      <c r="I33" s="1">
        <v>7</v>
      </c>
      <c r="J33" s="1">
        <v>0</v>
      </c>
      <c r="K33" s="1">
        <v>1</v>
      </c>
      <c r="L33" s="1">
        <v>1</v>
      </c>
      <c r="M33" s="1" t="s">
        <v>106</v>
      </c>
      <c r="N33" s="1">
        <v>1</v>
      </c>
      <c r="O33" s="1">
        <v>2</v>
      </c>
      <c r="P33" s="1">
        <v>2</v>
      </c>
      <c r="Q33" s="1">
        <v>1</v>
      </c>
      <c r="R33" s="1">
        <v>2</v>
      </c>
      <c r="S33" s="1">
        <v>0</v>
      </c>
      <c r="T33" s="1">
        <v>1</v>
      </c>
      <c r="U33" s="1">
        <v>0</v>
      </c>
      <c r="V33" s="1">
        <v>0</v>
      </c>
      <c r="W33" s="1">
        <v>4</v>
      </c>
    </row>
    <row r="34" spans="1:23" x14ac:dyDescent="0.2">
      <c r="A34" s="1" t="s">
        <v>58</v>
      </c>
      <c r="B34" s="1">
        <v>210</v>
      </c>
      <c r="C34" s="1">
        <v>0</v>
      </c>
      <c r="D34" s="1">
        <v>2</v>
      </c>
      <c r="E34" s="1">
        <v>0</v>
      </c>
      <c r="F34" s="1">
        <v>1</v>
      </c>
      <c r="G34" s="1">
        <v>14</v>
      </c>
      <c r="H34" s="1">
        <v>18</v>
      </c>
      <c r="I34" s="1">
        <v>124</v>
      </c>
      <c r="J34" s="1">
        <v>8</v>
      </c>
      <c r="K34" s="1">
        <v>18</v>
      </c>
      <c r="L34" s="1">
        <v>1</v>
      </c>
      <c r="M34" s="1" t="s">
        <v>58</v>
      </c>
      <c r="N34" s="1">
        <v>1</v>
      </c>
      <c r="O34" s="1">
        <v>1</v>
      </c>
      <c r="P34" s="1">
        <v>3</v>
      </c>
      <c r="Q34" s="1">
        <v>2</v>
      </c>
      <c r="R34" s="1">
        <v>4</v>
      </c>
      <c r="S34" s="1">
        <v>2</v>
      </c>
      <c r="T34" s="1">
        <v>0</v>
      </c>
      <c r="U34" s="1">
        <v>0</v>
      </c>
      <c r="V34" s="1">
        <v>0</v>
      </c>
      <c r="W34" s="1">
        <v>11</v>
      </c>
    </row>
    <row r="35" spans="1:23" x14ac:dyDescent="0.2">
      <c r="A35" s="41" t="s">
        <v>196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 t="s">
        <v>196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</row>
  </sheetData>
  <mergeCells count="2">
    <mergeCell ref="A35:L35"/>
    <mergeCell ref="M35:W35"/>
  </mergeCells>
  <pageMargins left="0.7" right="0.7" top="0.75" bottom="0.75" header="0.3" footer="0.3"/>
  <pageSetup scale="16" orientation="portrait" r:id="rId1"/>
  <colBreaks count="1" manualBreakCount="1">
    <brk id="12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53DE-0741-4924-BC1D-40EE4DE21413}">
  <dimension ref="A1:W43"/>
  <sheetViews>
    <sheetView view="pageBreakPreview" topLeftCell="A33" zoomScale="125" zoomScaleNormal="125" zoomScaleSheetLayoutView="125" workbookViewId="0">
      <selection activeCell="A43" sqref="A43:XFD43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220</v>
      </c>
      <c r="M1" s="1" t="s">
        <v>220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218</v>
      </c>
      <c r="M3" s="1" t="s">
        <v>218</v>
      </c>
    </row>
    <row r="5" spans="1:23" x14ac:dyDescent="0.2">
      <c r="A5" s="1" t="s">
        <v>198</v>
      </c>
      <c r="B5" s="1">
        <v>77658</v>
      </c>
      <c r="C5" s="1">
        <v>339</v>
      </c>
      <c r="D5" s="1">
        <v>1830</v>
      </c>
      <c r="E5" s="1">
        <v>3909</v>
      </c>
      <c r="F5" s="1">
        <v>2724</v>
      </c>
      <c r="G5" s="1">
        <v>6020</v>
      </c>
      <c r="H5" s="1">
        <v>4004</v>
      </c>
      <c r="I5" s="1">
        <v>28350</v>
      </c>
      <c r="J5" s="1">
        <v>2184</v>
      </c>
      <c r="K5" s="1">
        <v>3442</v>
      </c>
      <c r="L5" s="1">
        <v>971</v>
      </c>
      <c r="M5" s="1" t="s">
        <v>198</v>
      </c>
      <c r="N5" s="1">
        <v>1015</v>
      </c>
      <c r="O5" s="1">
        <v>3042</v>
      </c>
      <c r="P5" s="1">
        <v>3383</v>
      </c>
      <c r="Q5" s="1">
        <v>1404</v>
      </c>
      <c r="R5" s="1">
        <v>2784</v>
      </c>
      <c r="S5" s="1">
        <v>2009</v>
      </c>
      <c r="T5" s="1">
        <v>1918</v>
      </c>
      <c r="U5" s="1">
        <v>1181</v>
      </c>
      <c r="V5" s="1">
        <v>1248</v>
      </c>
      <c r="W5" s="1">
        <v>5901</v>
      </c>
    </row>
    <row r="6" spans="1:23" x14ac:dyDescent="0.2">
      <c r="A6" s="1" t="s">
        <v>59</v>
      </c>
      <c r="B6" s="1">
        <v>75643</v>
      </c>
      <c r="C6" s="1">
        <v>271</v>
      </c>
      <c r="D6" s="1">
        <v>1810</v>
      </c>
      <c r="E6" s="1">
        <v>3872</v>
      </c>
      <c r="F6" s="1">
        <v>2694</v>
      </c>
      <c r="G6" s="1">
        <v>5893</v>
      </c>
      <c r="H6" s="1">
        <v>3939</v>
      </c>
      <c r="I6" s="1">
        <v>27297</v>
      </c>
      <c r="J6" s="1">
        <v>2148</v>
      </c>
      <c r="K6" s="1">
        <v>3323</v>
      </c>
      <c r="L6" s="1">
        <v>943</v>
      </c>
      <c r="M6" s="1" t="s">
        <v>59</v>
      </c>
      <c r="N6" s="1">
        <v>989</v>
      </c>
      <c r="O6" s="1">
        <v>2989</v>
      </c>
      <c r="P6" s="1">
        <v>3335</v>
      </c>
      <c r="Q6" s="1">
        <v>1380</v>
      </c>
      <c r="R6" s="1">
        <v>2727</v>
      </c>
      <c r="S6" s="1">
        <v>1971</v>
      </c>
      <c r="T6" s="1">
        <v>1894</v>
      </c>
      <c r="U6" s="1">
        <v>1156</v>
      </c>
      <c r="V6" s="1">
        <v>1218</v>
      </c>
      <c r="W6" s="1">
        <v>5794</v>
      </c>
    </row>
    <row r="7" spans="1:23" x14ac:dyDescent="0.2">
      <c r="A7" s="1" t="s">
        <v>60</v>
      </c>
      <c r="B7" s="1">
        <v>2015</v>
      </c>
      <c r="C7" s="1">
        <v>68</v>
      </c>
      <c r="D7" s="1">
        <v>20</v>
      </c>
      <c r="E7" s="1">
        <v>37</v>
      </c>
      <c r="F7" s="1">
        <v>30</v>
      </c>
      <c r="G7" s="1">
        <v>127</v>
      </c>
      <c r="H7" s="1">
        <v>65</v>
      </c>
      <c r="I7" s="1">
        <v>1053</v>
      </c>
      <c r="J7" s="1">
        <v>36</v>
      </c>
      <c r="K7" s="1">
        <v>119</v>
      </c>
      <c r="L7" s="1">
        <v>28</v>
      </c>
      <c r="M7" s="1" t="s">
        <v>60</v>
      </c>
      <c r="N7" s="1">
        <v>26</v>
      </c>
      <c r="O7" s="1">
        <v>53</v>
      </c>
      <c r="P7" s="1">
        <v>48</v>
      </c>
      <c r="Q7" s="1">
        <v>24</v>
      </c>
      <c r="R7" s="1">
        <v>57</v>
      </c>
      <c r="S7" s="1">
        <v>38</v>
      </c>
      <c r="T7" s="1">
        <v>24</v>
      </c>
      <c r="U7" s="1">
        <v>25</v>
      </c>
      <c r="V7" s="1">
        <v>30</v>
      </c>
      <c r="W7" s="1">
        <v>107</v>
      </c>
    </row>
    <row r="9" spans="1:23" x14ac:dyDescent="0.2">
      <c r="A9" s="1" t="s">
        <v>219</v>
      </c>
      <c r="M9" s="1" t="s">
        <v>219</v>
      </c>
    </row>
    <row r="11" spans="1:23" x14ac:dyDescent="0.2">
      <c r="A11" s="1" t="s">
        <v>198</v>
      </c>
      <c r="B11" s="1">
        <v>77658</v>
      </c>
      <c r="C11" s="1">
        <v>339</v>
      </c>
      <c r="D11" s="1">
        <v>1830</v>
      </c>
      <c r="E11" s="1">
        <v>3909</v>
      </c>
      <c r="F11" s="1">
        <v>2724</v>
      </c>
      <c r="G11" s="1">
        <v>6020</v>
      </c>
      <c r="H11" s="1">
        <v>4004</v>
      </c>
      <c r="I11" s="1">
        <v>28350</v>
      </c>
      <c r="J11" s="1">
        <v>2184</v>
      </c>
      <c r="K11" s="1">
        <v>3442</v>
      </c>
      <c r="L11" s="1">
        <v>971</v>
      </c>
      <c r="M11" s="1" t="s">
        <v>198</v>
      </c>
      <c r="N11" s="1">
        <v>1015</v>
      </c>
      <c r="O11" s="1">
        <v>3042</v>
      </c>
      <c r="P11" s="1">
        <v>3383</v>
      </c>
      <c r="Q11" s="1">
        <v>1404</v>
      </c>
      <c r="R11" s="1">
        <v>2784</v>
      </c>
      <c r="S11" s="1">
        <v>2009</v>
      </c>
      <c r="T11" s="1">
        <v>1918</v>
      </c>
      <c r="U11" s="1">
        <v>1181</v>
      </c>
      <c r="V11" s="1">
        <v>1248</v>
      </c>
      <c r="W11" s="1">
        <v>5901</v>
      </c>
    </row>
    <row r="12" spans="1:23" x14ac:dyDescent="0.2">
      <c r="A12" s="1" t="s">
        <v>1</v>
      </c>
      <c r="B12" s="1">
        <v>1373</v>
      </c>
      <c r="C12" s="1">
        <v>100</v>
      </c>
      <c r="D12" s="1">
        <v>12</v>
      </c>
      <c r="E12" s="1">
        <v>23</v>
      </c>
      <c r="F12" s="1">
        <v>21</v>
      </c>
      <c r="G12" s="1">
        <v>58</v>
      </c>
      <c r="H12" s="1">
        <v>37</v>
      </c>
      <c r="I12" s="1">
        <v>614</v>
      </c>
      <c r="J12" s="1">
        <v>29</v>
      </c>
      <c r="K12" s="1">
        <v>46</v>
      </c>
      <c r="L12" s="1">
        <v>11</v>
      </c>
      <c r="M12" s="1" t="s">
        <v>1</v>
      </c>
      <c r="N12" s="1">
        <v>39</v>
      </c>
      <c r="O12" s="1">
        <v>61</v>
      </c>
      <c r="P12" s="1">
        <v>47</v>
      </c>
      <c r="Q12" s="1">
        <v>7</v>
      </c>
      <c r="R12" s="1">
        <v>41</v>
      </c>
      <c r="S12" s="1">
        <v>36</v>
      </c>
      <c r="T12" s="1">
        <v>28</v>
      </c>
      <c r="U12" s="1">
        <v>36</v>
      </c>
      <c r="V12" s="1">
        <v>44</v>
      </c>
      <c r="W12" s="1">
        <v>83</v>
      </c>
    </row>
    <row r="13" spans="1:23" x14ac:dyDescent="0.2">
      <c r="A13" s="1" t="s">
        <v>2</v>
      </c>
      <c r="B13" s="1">
        <v>2512</v>
      </c>
      <c r="C13" s="1">
        <v>1</v>
      </c>
      <c r="D13" s="1">
        <v>1445</v>
      </c>
      <c r="E13" s="1">
        <v>114</v>
      </c>
      <c r="F13" s="1">
        <v>13</v>
      </c>
      <c r="G13" s="1">
        <v>63</v>
      </c>
      <c r="H13" s="1">
        <v>39</v>
      </c>
      <c r="I13" s="1">
        <v>572</v>
      </c>
      <c r="J13" s="1">
        <v>23</v>
      </c>
      <c r="K13" s="1">
        <v>29</v>
      </c>
      <c r="L13" s="1">
        <v>7</v>
      </c>
      <c r="M13" s="1" t="s">
        <v>2</v>
      </c>
      <c r="N13" s="1">
        <v>3</v>
      </c>
      <c r="O13" s="1">
        <v>21</v>
      </c>
      <c r="P13" s="1">
        <v>8</v>
      </c>
      <c r="Q13" s="1">
        <v>2</v>
      </c>
      <c r="R13" s="1">
        <v>13</v>
      </c>
      <c r="S13" s="1">
        <v>10</v>
      </c>
      <c r="T13" s="1">
        <v>6</v>
      </c>
      <c r="U13" s="1">
        <v>2</v>
      </c>
      <c r="V13" s="1">
        <v>4</v>
      </c>
      <c r="W13" s="1">
        <v>137</v>
      </c>
    </row>
    <row r="14" spans="1:23" x14ac:dyDescent="0.2">
      <c r="A14" s="1" t="s">
        <v>3</v>
      </c>
      <c r="B14" s="1">
        <v>5214</v>
      </c>
      <c r="C14" s="1">
        <v>8</v>
      </c>
      <c r="D14" s="1">
        <v>113</v>
      </c>
      <c r="E14" s="1">
        <v>3213</v>
      </c>
      <c r="F14" s="1">
        <v>42</v>
      </c>
      <c r="G14" s="1">
        <v>143</v>
      </c>
      <c r="H14" s="1">
        <v>140</v>
      </c>
      <c r="I14" s="1">
        <v>1159</v>
      </c>
      <c r="J14" s="1">
        <v>33</v>
      </c>
      <c r="K14" s="1">
        <v>58</v>
      </c>
      <c r="L14" s="1">
        <v>16</v>
      </c>
      <c r="M14" s="1" t="s">
        <v>3</v>
      </c>
      <c r="N14" s="1">
        <v>10</v>
      </c>
      <c r="O14" s="1">
        <v>22</v>
      </c>
      <c r="P14" s="1">
        <v>23</v>
      </c>
      <c r="Q14" s="1">
        <v>7</v>
      </c>
      <c r="R14" s="1">
        <v>13</v>
      </c>
      <c r="S14" s="1">
        <v>13</v>
      </c>
      <c r="T14" s="1">
        <v>13</v>
      </c>
      <c r="U14" s="1">
        <v>2</v>
      </c>
      <c r="V14" s="1">
        <v>12</v>
      </c>
      <c r="W14" s="1">
        <v>174</v>
      </c>
    </row>
    <row r="15" spans="1:23" x14ac:dyDescent="0.2">
      <c r="A15" s="1" t="s">
        <v>4</v>
      </c>
      <c r="B15" s="1">
        <v>4028</v>
      </c>
      <c r="C15" s="1">
        <v>6</v>
      </c>
      <c r="D15" s="1">
        <v>25</v>
      </c>
      <c r="E15" s="1">
        <v>60</v>
      </c>
      <c r="F15" s="1">
        <v>2146</v>
      </c>
      <c r="G15" s="1">
        <v>174</v>
      </c>
      <c r="H15" s="1">
        <v>138</v>
      </c>
      <c r="I15" s="1">
        <v>1051</v>
      </c>
      <c r="J15" s="1">
        <v>39</v>
      </c>
      <c r="K15" s="1">
        <v>64</v>
      </c>
      <c r="L15" s="1">
        <v>16</v>
      </c>
      <c r="M15" s="1" t="s">
        <v>4</v>
      </c>
      <c r="N15" s="1">
        <v>17</v>
      </c>
      <c r="O15" s="1">
        <v>17</v>
      </c>
      <c r="P15" s="1">
        <v>17</v>
      </c>
      <c r="Q15" s="1">
        <v>6</v>
      </c>
      <c r="R15" s="1">
        <v>11</v>
      </c>
      <c r="S15" s="1">
        <v>14</v>
      </c>
      <c r="T15" s="1">
        <v>10</v>
      </c>
      <c r="U15" s="1">
        <v>10</v>
      </c>
      <c r="V15" s="1">
        <v>10</v>
      </c>
      <c r="W15" s="1">
        <v>197</v>
      </c>
    </row>
    <row r="16" spans="1:23" x14ac:dyDescent="0.2">
      <c r="A16" s="1" t="s">
        <v>5</v>
      </c>
      <c r="B16" s="1">
        <v>6082</v>
      </c>
      <c r="C16" s="1">
        <v>14</v>
      </c>
      <c r="D16" s="1">
        <v>18</v>
      </c>
      <c r="E16" s="1">
        <v>39</v>
      </c>
      <c r="F16" s="1">
        <v>78</v>
      </c>
      <c r="G16" s="1">
        <v>3848</v>
      </c>
      <c r="H16" s="1">
        <v>256</v>
      </c>
      <c r="I16" s="1">
        <v>1388</v>
      </c>
      <c r="J16" s="1">
        <v>30</v>
      </c>
      <c r="K16" s="1">
        <v>65</v>
      </c>
      <c r="L16" s="1">
        <v>4</v>
      </c>
      <c r="M16" s="1" t="s">
        <v>5</v>
      </c>
      <c r="N16" s="1">
        <v>20</v>
      </c>
      <c r="O16" s="1">
        <v>33</v>
      </c>
      <c r="P16" s="1">
        <v>26</v>
      </c>
      <c r="Q16" s="1">
        <v>4</v>
      </c>
      <c r="R16" s="1">
        <v>26</v>
      </c>
      <c r="S16" s="1">
        <v>10</v>
      </c>
      <c r="T16" s="1">
        <v>18</v>
      </c>
      <c r="U16" s="1">
        <v>3</v>
      </c>
      <c r="V16" s="1">
        <v>5</v>
      </c>
      <c r="W16" s="1">
        <v>197</v>
      </c>
    </row>
    <row r="17" spans="1:23" x14ac:dyDescent="0.2">
      <c r="A17" s="1" t="s">
        <v>6</v>
      </c>
      <c r="B17" s="1">
        <v>3419</v>
      </c>
      <c r="C17" s="1">
        <v>21</v>
      </c>
      <c r="D17" s="1">
        <v>9</v>
      </c>
      <c r="E17" s="1">
        <v>17</v>
      </c>
      <c r="F17" s="1">
        <v>0</v>
      </c>
      <c r="G17" s="1">
        <v>114</v>
      </c>
      <c r="H17" s="1">
        <v>2058</v>
      </c>
      <c r="I17" s="1">
        <v>894</v>
      </c>
      <c r="J17" s="1">
        <v>12</v>
      </c>
      <c r="K17" s="1">
        <v>54</v>
      </c>
      <c r="L17" s="1">
        <v>26</v>
      </c>
      <c r="M17" s="1" t="s">
        <v>6</v>
      </c>
      <c r="N17" s="1">
        <v>17</v>
      </c>
      <c r="O17" s="1">
        <v>32</v>
      </c>
      <c r="P17" s="1">
        <v>52</v>
      </c>
      <c r="Q17" s="1">
        <v>5</v>
      </c>
      <c r="R17" s="1">
        <v>25</v>
      </c>
      <c r="S17" s="1">
        <v>6</v>
      </c>
      <c r="T17" s="1">
        <v>2</v>
      </c>
      <c r="U17" s="1">
        <v>0</v>
      </c>
      <c r="V17" s="1">
        <v>4</v>
      </c>
      <c r="W17" s="1">
        <v>71</v>
      </c>
    </row>
    <row r="18" spans="1:23" x14ac:dyDescent="0.2">
      <c r="A18" s="1" t="s">
        <v>7</v>
      </c>
      <c r="B18" s="1">
        <v>17803</v>
      </c>
      <c r="C18" s="1">
        <v>56</v>
      </c>
      <c r="D18" s="1">
        <v>105</v>
      </c>
      <c r="E18" s="1">
        <v>244</v>
      </c>
      <c r="F18" s="1">
        <v>238</v>
      </c>
      <c r="G18" s="1">
        <v>757</v>
      </c>
      <c r="H18" s="1">
        <v>681</v>
      </c>
      <c r="I18" s="1">
        <v>12614</v>
      </c>
      <c r="J18" s="1">
        <v>273</v>
      </c>
      <c r="K18" s="1">
        <v>434</v>
      </c>
      <c r="L18" s="1">
        <v>121</v>
      </c>
      <c r="M18" s="1" t="s">
        <v>7</v>
      </c>
      <c r="N18" s="1">
        <v>128</v>
      </c>
      <c r="O18" s="1">
        <v>241</v>
      </c>
      <c r="P18" s="1">
        <v>264</v>
      </c>
      <c r="Q18" s="1">
        <v>45</v>
      </c>
      <c r="R18" s="1">
        <v>235</v>
      </c>
      <c r="S18" s="1">
        <v>151</v>
      </c>
      <c r="T18" s="1">
        <v>117</v>
      </c>
      <c r="U18" s="1">
        <v>84</v>
      </c>
      <c r="V18" s="1">
        <v>114</v>
      </c>
      <c r="W18" s="1">
        <v>901</v>
      </c>
    </row>
    <row r="19" spans="1:23" x14ac:dyDescent="0.2">
      <c r="A19" s="1" t="s">
        <v>8</v>
      </c>
      <c r="B19" s="1">
        <v>2769</v>
      </c>
      <c r="C19" s="1">
        <v>3</v>
      </c>
      <c r="D19" s="1">
        <v>12</v>
      </c>
      <c r="E19" s="1">
        <v>27</v>
      </c>
      <c r="F19" s="1">
        <v>27</v>
      </c>
      <c r="G19" s="1">
        <v>58</v>
      </c>
      <c r="H19" s="1">
        <v>78</v>
      </c>
      <c r="I19" s="1">
        <v>777</v>
      </c>
      <c r="J19" s="1">
        <v>1469</v>
      </c>
      <c r="K19" s="1">
        <v>54</v>
      </c>
      <c r="L19" s="1">
        <v>26</v>
      </c>
      <c r="M19" s="1" t="s">
        <v>8</v>
      </c>
      <c r="N19" s="1">
        <v>27</v>
      </c>
      <c r="O19" s="1">
        <v>9</v>
      </c>
      <c r="P19" s="1">
        <v>18</v>
      </c>
      <c r="Q19" s="1">
        <v>6</v>
      </c>
      <c r="R19" s="1">
        <v>10</v>
      </c>
      <c r="S19" s="1">
        <v>3</v>
      </c>
      <c r="T19" s="1">
        <v>9</v>
      </c>
      <c r="U19" s="1">
        <v>9</v>
      </c>
      <c r="V19" s="1">
        <v>4</v>
      </c>
      <c r="W19" s="1">
        <v>143</v>
      </c>
    </row>
    <row r="20" spans="1:23" x14ac:dyDescent="0.2">
      <c r="A20" s="1" t="s">
        <v>9</v>
      </c>
      <c r="B20" s="1">
        <v>3438</v>
      </c>
      <c r="C20" s="1">
        <v>11</v>
      </c>
      <c r="D20" s="1">
        <v>12</v>
      </c>
      <c r="E20" s="1">
        <v>18</v>
      </c>
      <c r="F20" s="1">
        <v>20</v>
      </c>
      <c r="G20" s="1">
        <v>63</v>
      </c>
      <c r="H20" s="1">
        <v>105</v>
      </c>
      <c r="I20" s="1">
        <v>879</v>
      </c>
      <c r="J20" s="1">
        <v>41</v>
      </c>
      <c r="K20" s="1">
        <v>1918</v>
      </c>
      <c r="L20" s="1">
        <v>40</v>
      </c>
      <c r="M20" s="1" t="s">
        <v>9</v>
      </c>
      <c r="N20" s="1">
        <v>40</v>
      </c>
      <c r="O20" s="1">
        <v>51</v>
      </c>
      <c r="P20" s="1">
        <v>30</v>
      </c>
      <c r="Q20" s="1">
        <v>5</v>
      </c>
      <c r="R20" s="1">
        <v>17</v>
      </c>
      <c r="S20" s="1">
        <v>12</v>
      </c>
      <c r="T20" s="1">
        <v>8</v>
      </c>
      <c r="U20" s="1">
        <v>2</v>
      </c>
      <c r="V20" s="1">
        <v>8</v>
      </c>
      <c r="W20" s="1">
        <v>158</v>
      </c>
    </row>
    <row r="21" spans="1:23" x14ac:dyDescent="0.2">
      <c r="A21" s="1" t="s">
        <v>10</v>
      </c>
      <c r="B21" s="1">
        <v>1093</v>
      </c>
      <c r="C21" s="1">
        <v>2</v>
      </c>
      <c r="D21" s="1">
        <v>6</v>
      </c>
      <c r="E21" s="1">
        <v>4</v>
      </c>
      <c r="F21" s="1">
        <v>3</v>
      </c>
      <c r="G21" s="1">
        <v>42</v>
      </c>
      <c r="H21" s="1">
        <v>31</v>
      </c>
      <c r="I21" s="1">
        <v>319</v>
      </c>
      <c r="J21" s="1">
        <v>18</v>
      </c>
      <c r="K21" s="1">
        <v>59</v>
      </c>
      <c r="L21" s="1">
        <v>471</v>
      </c>
      <c r="M21" s="1" t="s">
        <v>10</v>
      </c>
      <c r="N21" s="1">
        <v>12</v>
      </c>
      <c r="O21" s="1">
        <v>20</v>
      </c>
      <c r="P21" s="1">
        <v>5</v>
      </c>
      <c r="Q21" s="1">
        <v>7</v>
      </c>
      <c r="R21" s="1">
        <v>8</v>
      </c>
      <c r="S21" s="1">
        <v>3</v>
      </c>
      <c r="T21" s="1">
        <v>5</v>
      </c>
      <c r="U21" s="1">
        <v>6</v>
      </c>
      <c r="V21" s="1">
        <v>5</v>
      </c>
      <c r="W21" s="1">
        <v>67</v>
      </c>
    </row>
    <row r="22" spans="1:23" x14ac:dyDescent="0.2">
      <c r="A22" s="1" t="s">
        <v>11</v>
      </c>
      <c r="B22" s="1">
        <v>1100</v>
      </c>
      <c r="C22" s="1">
        <v>14</v>
      </c>
      <c r="D22" s="1">
        <v>3</v>
      </c>
      <c r="E22" s="1">
        <v>5</v>
      </c>
      <c r="F22" s="1">
        <v>4</v>
      </c>
      <c r="G22" s="1">
        <v>31</v>
      </c>
      <c r="H22" s="1">
        <v>19</v>
      </c>
      <c r="I22" s="1">
        <v>266</v>
      </c>
      <c r="J22" s="1">
        <v>5</v>
      </c>
      <c r="K22" s="1">
        <v>69</v>
      </c>
      <c r="L22" s="1">
        <v>26</v>
      </c>
      <c r="M22" s="1" t="s">
        <v>11</v>
      </c>
      <c r="N22" s="1">
        <v>530</v>
      </c>
      <c r="O22" s="1">
        <v>9</v>
      </c>
      <c r="P22" s="1">
        <v>9</v>
      </c>
      <c r="Q22" s="1">
        <v>1</v>
      </c>
      <c r="R22" s="1">
        <v>13</v>
      </c>
      <c r="S22" s="1">
        <v>4</v>
      </c>
      <c r="T22" s="1">
        <v>0</v>
      </c>
      <c r="U22" s="1">
        <v>0</v>
      </c>
      <c r="V22" s="1">
        <v>2</v>
      </c>
      <c r="W22" s="1">
        <v>90</v>
      </c>
    </row>
    <row r="23" spans="1:23" x14ac:dyDescent="0.2">
      <c r="A23" s="1" t="s">
        <v>12</v>
      </c>
      <c r="B23" s="1">
        <v>3934</v>
      </c>
      <c r="C23" s="1">
        <v>8</v>
      </c>
      <c r="D23" s="1">
        <v>17</v>
      </c>
      <c r="E23" s="1">
        <v>14</v>
      </c>
      <c r="F23" s="1">
        <v>14</v>
      </c>
      <c r="G23" s="1">
        <v>99</v>
      </c>
      <c r="H23" s="1">
        <v>56</v>
      </c>
      <c r="I23" s="1">
        <v>1061</v>
      </c>
      <c r="J23" s="1">
        <v>31</v>
      </c>
      <c r="K23" s="1">
        <v>54</v>
      </c>
      <c r="L23" s="1">
        <v>23</v>
      </c>
      <c r="M23" s="1" t="s">
        <v>12</v>
      </c>
      <c r="N23" s="1">
        <v>15</v>
      </c>
      <c r="O23" s="1">
        <v>2171</v>
      </c>
      <c r="P23" s="1">
        <v>64</v>
      </c>
      <c r="Q23" s="1">
        <v>14</v>
      </c>
      <c r="R23" s="1">
        <v>46</v>
      </c>
      <c r="S23" s="1">
        <v>24</v>
      </c>
      <c r="T23" s="1">
        <v>11</v>
      </c>
      <c r="U23" s="1">
        <v>1</v>
      </c>
      <c r="V23" s="1">
        <v>18</v>
      </c>
      <c r="W23" s="1">
        <v>193</v>
      </c>
    </row>
    <row r="24" spans="1:23" x14ac:dyDescent="0.2">
      <c r="A24" s="1" t="s">
        <v>13</v>
      </c>
      <c r="B24" s="1">
        <v>4799</v>
      </c>
      <c r="C24" s="1">
        <v>7</v>
      </c>
      <c r="D24" s="1">
        <v>8</v>
      </c>
      <c r="E24" s="1">
        <v>20</v>
      </c>
      <c r="F24" s="1">
        <v>21</v>
      </c>
      <c r="G24" s="1">
        <v>121</v>
      </c>
      <c r="H24" s="1">
        <v>67</v>
      </c>
      <c r="I24" s="1">
        <v>1222</v>
      </c>
      <c r="J24" s="1">
        <v>34</v>
      </c>
      <c r="K24" s="1">
        <v>115</v>
      </c>
      <c r="L24" s="1">
        <v>20</v>
      </c>
      <c r="M24" s="1" t="s">
        <v>13</v>
      </c>
      <c r="N24" s="1">
        <v>16</v>
      </c>
      <c r="O24" s="1">
        <v>80</v>
      </c>
      <c r="P24" s="1">
        <v>2587</v>
      </c>
      <c r="Q24" s="1">
        <v>84</v>
      </c>
      <c r="R24" s="1">
        <v>38</v>
      </c>
      <c r="S24" s="1">
        <v>18</v>
      </c>
      <c r="T24" s="1">
        <v>30</v>
      </c>
      <c r="U24" s="1">
        <v>15</v>
      </c>
      <c r="V24" s="1">
        <v>11</v>
      </c>
      <c r="W24" s="1">
        <v>285</v>
      </c>
    </row>
    <row r="25" spans="1:23" x14ac:dyDescent="0.2">
      <c r="A25" s="1" t="s">
        <v>14</v>
      </c>
      <c r="B25" s="1">
        <v>1827</v>
      </c>
      <c r="C25" s="1">
        <v>0</v>
      </c>
      <c r="D25" s="1">
        <v>1</v>
      </c>
      <c r="E25" s="1">
        <v>5</v>
      </c>
      <c r="F25" s="1">
        <v>4</v>
      </c>
      <c r="G25" s="1">
        <v>35</v>
      </c>
      <c r="H25" s="1">
        <v>21</v>
      </c>
      <c r="I25" s="1">
        <v>367</v>
      </c>
      <c r="J25" s="1">
        <v>10</v>
      </c>
      <c r="K25" s="1">
        <v>33</v>
      </c>
      <c r="L25" s="1">
        <v>14</v>
      </c>
      <c r="M25" s="1" t="s">
        <v>14</v>
      </c>
      <c r="N25" s="1">
        <v>13</v>
      </c>
      <c r="O25" s="1">
        <v>42</v>
      </c>
      <c r="P25" s="1">
        <v>62</v>
      </c>
      <c r="Q25" s="1">
        <v>1118</v>
      </c>
      <c r="R25" s="1">
        <v>20</v>
      </c>
      <c r="S25" s="1">
        <v>3</v>
      </c>
      <c r="T25" s="1">
        <v>5</v>
      </c>
      <c r="U25" s="1">
        <v>1</v>
      </c>
      <c r="V25" s="1">
        <v>2</v>
      </c>
      <c r="W25" s="1">
        <v>71</v>
      </c>
    </row>
    <row r="26" spans="1:23" x14ac:dyDescent="0.2">
      <c r="A26" s="1" t="s">
        <v>15</v>
      </c>
      <c r="B26" s="1">
        <v>3598</v>
      </c>
      <c r="C26" s="1">
        <v>6</v>
      </c>
      <c r="D26" s="1">
        <v>5</v>
      </c>
      <c r="E26" s="1">
        <v>10</v>
      </c>
      <c r="F26" s="1">
        <v>12</v>
      </c>
      <c r="G26" s="1">
        <v>51</v>
      </c>
      <c r="H26" s="1">
        <v>34</v>
      </c>
      <c r="I26" s="1">
        <v>961</v>
      </c>
      <c r="J26" s="1">
        <v>24</v>
      </c>
      <c r="K26" s="1">
        <v>57</v>
      </c>
      <c r="L26" s="1">
        <v>22</v>
      </c>
      <c r="M26" s="1" t="s">
        <v>15</v>
      </c>
      <c r="N26" s="1">
        <v>27</v>
      </c>
      <c r="O26" s="1">
        <v>43</v>
      </c>
      <c r="P26" s="1">
        <v>23</v>
      </c>
      <c r="Q26" s="1">
        <v>14</v>
      </c>
      <c r="R26" s="1">
        <v>2015</v>
      </c>
      <c r="S26" s="1">
        <v>75</v>
      </c>
      <c r="T26" s="1">
        <v>18</v>
      </c>
      <c r="U26" s="1">
        <v>11</v>
      </c>
      <c r="V26" s="1">
        <v>20</v>
      </c>
      <c r="W26" s="1">
        <v>170</v>
      </c>
    </row>
    <row r="27" spans="1:23" x14ac:dyDescent="0.2">
      <c r="A27" s="1" t="s">
        <v>16</v>
      </c>
      <c r="B27" s="1">
        <v>2842</v>
      </c>
      <c r="C27" s="1">
        <v>6</v>
      </c>
      <c r="D27" s="1">
        <v>7</v>
      </c>
      <c r="E27" s="1">
        <v>14</v>
      </c>
      <c r="F27" s="1">
        <v>6</v>
      </c>
      <c r="G27" s="1">
        <v>59</v>
      </c>
      <c r="H27" s="1">
        <v>47</v>
      </c>
      <c r="I27" s="1">
        <v>738</v>
      </c>
      <c r="J27" s="1">
        <v>23</v>
      </c>
      <c r="K27" s="1">
        <v>55</v>
      </c>
      <c r="L27" s="1">
        <v>14</v>
      </c>
      <c r="M27" s="1" t="s">
        <v>16</v>
      </c>
      <c r="N27" s="1">
        <v>15</v>
      </c>
      <c r="O27" s="1">
        <v>20</v>
      </c>
      <c r="P27" s="1">
        <v>17</v>
      </c>
      <c r="Q27" s="1">
        <v>15</v>
      </c>
      <c r="R27" s="1">
        <v>73</v>
      </c>
      <c r="S27" s="1">
        <v>1505</v>
      </c>
      <c r="T27" s="1">
        <v>26</v>
      </c>
      <c r="U27" s="1">
        <v>6</v>
      </c>
      <c r="V27" s="1">
        <v>17</v>
      </c>
      <c r="W27" s="1">
        <v>179</v>
      </c>
    </row>
    <row r="28" spans="1:23" x14ac:dyDescent="0.2">
      <c r="A28" s="1" t="s">
        <v>17</v>
      </c>
      <c r="B28" s="1">
        <v>2916</v>
      </c>
      <c r="C28" s="1">
        <v>0</v>
      </c>
      <c r="D28" s="1">
        <v>4</v>
      </c>
      <c r="E28" s="1">
        <v>20</v>
      </c>
      <c r="F28" s="1">
        <v>14</v>
      </c>
      <c r="G28" s="1">
        <v>53</v>
      </c>
      <c r="H28" s="1">
        <v>51</v>
      </c>
      <c r="I28" s="1">
        <v>825</v>
      </c>
      <c r="J28" s="1">
        <v>27</v>
      </c>
      <c r="K28" s="1">
        <v>44</v>
      </c>
      <c r="L28" s="1">
        <v>18</v>
      </c>
      <c r="M28" s="1" t="s">
        <v>17</v>
      </c>
      <c r="N28" s="1">
        <v>11</v>
      </c>
      <c r="O28" s="1">
        <v>26</v>
      </c>
      <c r="P28" s="1">
        <v>28</v>
      </c>
      <c r="Q28" s="1">
        <v>29</v>
      </c>
      <c r="R28" s="1">
        <v>30</v>
      </c>
      <c r="S28" s="1">
        <v>29</v>
      </c>
      <c r="T28" s="1">
        <v>1529</v>
      </c>
      <c r="U28" s="1">
        <v>5</v>
      </c>
      <c r="V28" s="1">
        <v>20</v>
      </c>
      <c r="W28" s="1">
        <v>153</v>
      </c>
    </row>
    <row r="29" spans="1:23" x14ac:dyDescent="0.2">
      <c r="A29" s="1" t="s">
        <v>18</v>
      </c>
      <c r="B29" s="1">
        <v>1715</v>
      </c>
      <c r="C29" s="1">
        <v>1</v>
      </c>
      <c r="D29" s="1">
        <v>4</v>
      </c>
      <c r="E29" s="1">
        <v>4</v>
      </c>
      <c r="F29" s="1">
        <v>7</v>
      </c>
      <c r="G29" s="1">
        <v>36</v>
      </c>
      <c r="H29" s="1">
        <v>21</v>
      </c>
      <c r="I29" s="1">
        <v>457</v>
      </c>
      <c r="J29" s="1">
        <v>11</v>
      </c>
      <c r="K29" s="1">
        <v>10</v>
      </c>
      <c r="L29" s="1">
        <v>3</v>
      </c>
      <c r="M29" s="1" t="s">
        <v>18</v>
      </c>
      <c r="N29" s="1">
        <v>7</v>
      </c>
      <c r="O29" s="1">
        <v>19</v>
      </c>
      <c r="P29" s="1">
        <v>6</v>
      </c>
      <c r="Q29" s="1">
        <v>0</v>
      </c>
      <c r="R29" s="1">
        <v>30</v>
      </c>
      <c r="S29" s="1">
        <v>11</v>
      </c>
      <c r="T29" s="1">
        <v>11</v>
      </c>
      <c r="U29" s="1">
        <v>918</v>
      </c>
      <c r="V29" s="1">
        <v>32</v>
      </c>
      <c r="W29" s="1">
        <v>127</v>
      </c>
    </row>
    <row r="30" spans="1:23" x14ac:dyDescent="0.2">
      <c r="A30" s="1" t="s">
        <v>19</v>
      </c>
      <c r="B30" s="1">
        <v>2138</v>
      </c>
      <c r="C30" s="1">
        <v>5</v>
      </c>
      <c r="D30" s="1">
        <v>1</v>
      </c>
      <c r="E30" s="1">
        <v>13</v>
      </c>
      <c r="F30" s="1">
        <v>8</v>
      </c>
      <c r="G30" s="1">
        <v>56</v>
      </c>
      <c r="H30" s="1">
        <v>28</v>
      </c>
      <c r="I30" s="1">
        <v>674</v>
      </c>
      <c r="J30" s="1">
        <v>11</v>
      </c>
      <c r="K30" s="1">
        <v>54</v>
      </c>
      <c r="L30" s="1">
        <v>57</v>
      </c>
      <c r="M30" s="1" t="s">
        <v>19</v>
      </c>
      <c r="N30" s="1">
        <v>33</v>
      </c>
      <c r="O30" s="1">
        <v>34</v>
      </c>
      <c r="P30" s="1">
        <v>10</v>
      </c>
      <c r="Q30" s="1">
        <v>1</v>
      </c>
      <c r="R30" s="1">
        <v>37</v>
      </c>
      <c r="S30" s="1">
        <v>20</v>
      </c>
      <c r="T30" s="1">
        <v>19</v>
      </c>
      <c r="U30" s="1">
        <v>29</v>
      </c>
      <c r="V30" s="1">
        <v>861</v>
      </c>
      <c r="W30" s="1">
        <v>187</v>
      </c>
    </row>
    <row r="31" spans="1:23" x14ac:dyDescent="0.2">
      <c r="A31" s="1" t="s">
        <v>97</v>
      </c>
      <c r="B31" s="1">
        <v>578</v>
      </c>
      <c r="C31" s="1">
        <v>1</v>
      </c>
      <c r="D31" s="1">
        <v>2</v>
      </c>
      <c r="E31" s="1">
        <v>3</v>
      </c>
      <c r="F31" s="1">
        <v>1</v>
      </c>
      <c r="G31" s="1">
        <v>3</v>
      </c>
      <c r="H31" s="1">
        <v>6</v>
      </c>
      <c r="I31" s="1">
        <v>65</v>
      </c>
      <c r="J31" s="1">
        <v>1</v>
      </c>
      <c r="K31" s="1">
        <v>6</v>
      </c>
      <c r="L31" s="1">
        <v>2</v>
      </c>
      <c r="M31" s="1" t="s">
        <v>97</v>
      </c>
      <c r="N31" s="1">
        <v>2</v>
      </c>
      <c r="O31" s="1">
        <v>6</v>
      </c>
      <c r="P31" s="1">
        <v>7</v>
      </c>
      <c r="Q31" s="1">
        <v>1</v>
      </c>
      <c r="R31" s="1">
        <v>3</v>
      </c>
      <c r="S31" s="1">
        <v>4</v>
      </c>
      <c r="T31" s="1">
        <v>15</v>
      </c>
      <c r="U31" s="1">
        <v>3</v>
      </c>
      <c r="V31" s="1">
        <v>1</v>
      </c>
      <c r="W31" s="1">
        <v>446</v>
      </c>
    </row>
    <row r="32" spans="1:23" x14ac:dyDescent="0.2">
      <c r="A32" s="1" t="s">
        <v>98</v>
      </c>
      <c r="B32" s="1">
        <v>720</v>
      </c>
      <c r="C32" s="1">
        <v>1</v>
      </c>
      <c r="D32" s="1">
        <v>1</v>
      </c>
      <c r="E32" s="1">
        <v>4</v>
      </c>
      <c r="F32" s="1">
        <v>3</v>
      </c>
      <c r="G32" s="1">
        <v>9</v>
      </c>
      <c r="H32" s="1">
        <v>12</v>
      </c>
      <c r="I32" s="1">
        <v>129</v>
      </c>
      <c r="J32" s="1">
        <v>2</v>
      </c>
      <c r="K32" s="1">
        <v>21</v>
      </c>
      <c r="L32" s="1">
        <v>1</v>
      </c>
      <c r="M32" s="1" t="s">
        <v>98</v>
      </c>
      <c r="N32" s="1">
        <v>3</v>
      </c>
      <c r="O32" s="1">
        <v>19</v>
      </c>
      <c r="P32" s="1">
        <v>17</v>
      </c>
      <c r="Q32" s="1">
        <v>6</v>
      </c>
      <c r="R32" s="1">
        <v>5</v>
      </c>
      <c r="S32" s="1">
        <v>8</v>
      </c>
      <c r="T32" s="1">
        <v>9</v>
      </c>
      <c r="U32" s="1">
        <v>6</v>
      </c>
      <c r="V32" s="1">
        <v>14</v>
      </c>
      <c r="W32" s="1">
        <v>450</v>
      </c>
    </row>
    <row r="33" spans="1:23" x14ac:dyDescent="0.2">
      <c r="A33" s="1" t="s">
        <v>99</v>
      </c>
      <c r="B33" s="1">
        <v>1604</v>
      </c>
      <c r="C33" s="1">
        <v>0</v>
      </c>
      <c r="D33" s="1">
        <v>0</v>
      </c>
      <c r="E33" s="1">
        <v>1</v>
      </c>
      <c r="F33" s="1">
        <v>12</v>
      </c>
      <c r="G33" s="1">
        <v>19</v>
      </c>
      <c r="H33" s="1">
        <v>13</v>
      </c>
      <c r="I33" s="1">
        <v>253</v>
      </c>
      <c r="J33" s="1">
        <v>2</v>
      </c>
      <c r="K33" s="1">
        <v>24</v>
      </c>
      <c r="L33" s="1">
        <v>5</v>
      </c>
      <c r="M33" s="1" t="s">
        <v>99</v>
      </c>
      <c r="N33" s="1">
        <v>4</v>
      </c>
      <c r="O33" s="1">
        <v>12</v>
      </c>
      <c r="P33" s="1">
        <v>15</v>
      </c>
      <c r="Q33" s="1">
        <v>3</v>
      </c>
      <c r="R33" s="1">
        <v>17</v>
      </c>
      <c r="S33" s="1">
        <v>12</v>
      </c>
      <c r="T33" s="1">
        <v>5</v>
      </c>
      <c r="U33" s="1">
        <v>5</v>
      </c>
      <c r="V33" s="1">
        <v>10</v>
      </c>
      <c r="W33" s="1">
        <v>1192</v>
      </c>
    </row>
    <row r="34" spans="1:23" x14ac:dyDescent="0.2">
      <c r="A34" s="1" t="s">
        <v>100</v>
      </c>
      <c r="B34" s="1">
        <v>141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1</v>
      </c>
      <c r="I34" s="1">
        <v>12</v>
      </c>
      <c r="J34" s="1">
        <v>0</v>
      </c>
      <c r="K34" s="1">
        <v>0</v>
      </c>
      <c r="L34" s="1">
        <v>0</v>
      </c>
      <c r="M34" s="1" t="s">
        <v>100</v>
      </c>
      <c r="N34" s="1">
        <v>0</v>
      </c>
      <c r="O34" s="1">
        <v>1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2</v>
      </c>
      <c r="V34" s="1">
        <v>0</v>
      </c>
      <c r="W34" s="1">
        <v>123</v>
      </c>
    </row>
    <row r="35" spans="1:23" x14ac:dyDescent="0.2">
      <c r="A35" s="1" t="s">
        <v>101</v>
      </c>
      <c r="B35" s="1">
        <v>356</v>
      </c>
      <c r="C35" s="1">
        <v>2</v>
      </c>
      <c r="D35" s="1">
        <v>3</v>
      </c>
      <c r="E35" s="1">
        <v>6</v>
      </c>
      <c r="F35" s="1">
        <v>4</v>
      </c>
      <c r="G35" s="1">
        <v>11</v>
      </c>
      <c r="H35" s="1">
        <v>8</v>
      </c>
      <c r="I35" s="1">
        <v>214</v>
      </c>
      <c r="J35" s="1">
        <v>6</v>
      </c>
      <c r="K35" s="1">
        <v>40</v>
      </c>
      <c r="L35" s="1">
        <v>9</v>
      </c>
      <c r="M35" s="1" t="s">
        <v>101</v>
      </c>
      <c r="N35" s="1">
        <v>3</v>
      </c>
      <c r="O35" s="1">
        <v>9</v>
      </c>
      <c r="P35" s="1">
        <v>2</v>
      </c>
      <c r="Q35" s="1">
        <v>1</v>
      </c>
      <c r="R35" s="1">
        <v>0</v>
      </c>
      <c r="S35" s="1">
        <v>4</v>
      </c>
      <c r="T35" s="1">
        <v>2</v>
      </c>
      <c r="U35" s="1">
        <v>1</v>
      </c>
      <c r="V35" s="1">
        <v>3</v>
      </c>
      <c r="W35" s="1">
        <v>28</v>
      </c>
    </row>
    <row r="36" spans="1:23" x14ac:dyDescent="0.2">
      <c r="A36" s="1" t="s">
        <v>57</v>
      </c>
      <c r="B36" s="1">
        <v>855</v>
      </c>
      <c r="C36" s="1">
        <v>2</v>
      </c>
      <c r="D36" s="1">
        <v>12</v>
      </c>
      <c r="E36" s="1">
        <v>22</v>
      </c>
      <c r="F36" s="1">
        <v>16</v>
      </c>
      <c r="G36" s="1">
        <v>64</v>
      </c>
      <c r="H36" s="1">
        <v>23</v>
      </c>
      <c r="I36" s="1">
        <v>393</v>
      </c>
      <c r="J36" s="1">
        <v>22</v>
      </c>
      <c r="K36" s="1">
        <v>35</v>
      </c>
      <c r="L36" s="1">
        <v>13</v>
      </c>
      <c r="M36" s="1" t="s">
        <v>57</v>
      </c>
      <c r="N36" s="1">
        <v>14</v>
      </c>
      <c r="O36" s="1">
        <v>33</v>
      </c>
      <c r="P36" s="1">
        <v>37</v>
      </c>
      <c r="Q36" s="1">
        <v>15</v>
      </c>
      <c r="R36" s="1">
        <v>39</v>
      </c>
      <c r="S36" s="1">
        <v>31</v>
      </c>
      <c r="T36" s="1">
        <v>17</v>
      </c>
      <c r="U36" s="1">
        <v>19</v>
      </c>
      <c r="V36" s="1">
        <v>19</v>
      </c>
      <c r="W36" s="1">
        <v>29</v>
      </c>
    </row>
    <row r="37" spans="1:23" x14ac:dyDescent="0.2">
      <c r="A37" s="1" t="s">
        <v>102</v>
      </c>
      <c r="B37" s="1">
        <v>213</v>
      </c>
      <c r="C37" s="1">
        <v>63</v>
      </c>
      <c r="D37" s="1">
        <v>1</v>
      </c>
      <c r="E37" s="1">
        <v>4</v>
      </c>
      <c r="F37" s="1">
        <v>6</v>
      </c>
      <c r="G37" s="1">
        <v>11</v>
      </c>
      <c r="H37" s="1">
        <v>3</v>
      </c>
      <c r="I37" s="1">
        <v>97</v>
      </c>
      <c r="J37" s="1">
        <v>0</v>
      </c>
      <c r="K37" s="1">
        <v>7</v>
      </c>
      <c r="L37" s="1">
        <v>1</v>
      </c>
      <c r="M37" s="1" t="s">
        <v>102</v>
      </c>
      <c r="N37" s="1">
        <v>0</v>
      </c>
      <c r="O37" s="1">
        <v>3</v>
      </c>
      <c r="P37" s="1">
        <v>0</v>
      </c>
      <c r="Q37" s="1">
        <v>2</v>
      </c>
      <c r="R37" s="1">
        <v>2</v>
      </c>
      <c r="S37" s="1">
        <v>0</v>
      </c>
      <c r="T37" s="1">
        <v>0</v>
      </c>
      <c r="U37" s="1">
        <v>1</v>
      </c>
      <c r="V37" s="1">
        <v>1</v>
      </c>
      <c r="W37" s="1">
        <v>11</v>
      </c>
    </row>
    <row r="38" spans="1:23" x14ac:dyDescent="0.2">
      <c r="A38" s="1" t="s">
        <v>103</v>
      </c>
      <c r="B38" s="1">
        <v>68</v>
      </c>
      <c r="C38" s="1">
        <v>0</v>
      </c>
      <c r="D38" s="1">
        <v>0</v>
      </c>
      <c r="E38" s="1">
        <v>0</v>
      </c>
      <c r="F38" s="1">
        <v>1</v>
      </c>
      <c r="G38" s="1">
        <v>14</v>
      </c>
      <c r="H38" s="1">
        <v>4</v>
      </c>
      <c r="I38" s="1">
        <v>41</v>
      </c>
      <c r="J38" s="1">
        <v>1</v>
      </c>
      <c r="K38" s="1">
        <v>3</v>
      </c>
      <c r="L38" s="1">
        <v>0</v>
      </c>
      <c r="M38" s="1" t="s">
        <v>103</v>
      </c>
      <c r="N38" s="1">
        <v>0</v>
      </c>
      <c r="O38" s="1">
        <v>0</v>
      </c>
      <c r="P38" s="1">
        <v>0</v>
      </c>
      <c r="Q38" s="1">
        <v>2</v>
      </c>
      <c r="R38" s="1">
        <v>0</v>
      </c>
      <c r="S38" s="1">
        <v>0</v>
      </c>
      <c r="T38" s="1">
        <v>0</v>
      </c>
      <c r="U38" s="1">
        <v>1</v>
      </c>
      <c r="V38" s="1">
        <v>0</v>
      </c>
      <c r="W38" s="1">
        <v>1</v>
      </c>
    </row>
    <row r="39" spans="1:23" x14ac:dyDescent="0.2">
      <c r="A39" s="1" t="s">
        <v>104</v>
      </c>
      <c r="B39" s="1">
        <v>15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12</v>
      </c>
      <c r="J39" s="1">
        <v>1</v>
      </c>
      <c r="K39" s="1">
        <v>0</v>
      </c>
      <c r="L39" s="1">
        <v>0</v>
      </c>
      <c r="M39" s="1" t="s">
        <v>104</v>
      </c>
      <c r="N39" s="1">
        <v>1</v>
      </c>
      <c r="O39" s="1">
        <v>0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1" t="s">
        <v>105</v>
      </c>
      <c r="B40" s="1">
        <v>33</v>
      </c>
      <c r="C40" s="1">
        <v>0</v>
      </c>
      <c r="D40" s="1">
        <v>1</v>
      </c>
      <c r="E40" s="1">
        <v>1</v>
      </c>
      <c r="F40" s="1">
        <v>1</v>
      </c>
      <c r="G40" s="1">
        <v>0</v>
      </c>
      <c r="H40" s="1">
        <v>2</v>
      </c>
      <c r="I40" s="1">
        <v>27</v>
      </c>
      <c r="J40" s="1">
        <v>0</v>
      </c>
      <c r="K40" s="1">
        <v>0</v>
      </c>
      <c r="L40" s="1">
        <v>0</v>
      </c>
      <c r="M40" s="1" t="s">
        <v>105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</row>
    <row r="41" spans="1:23" x14ac:dyDescent="0.2">
      <c r="A41" s="1" t="s">
        <v>106</v>
      </c>
      <c r="B41" s="1">
        <v>35</v>
      </c>
      <c r="C41" s="1">
        <v>0</v>
      </c>
      <c r="D41" s="1">
        <v>1</v>
      </c>
      <c r="E41" s="1">
        <v>2</v>
      </c>
      <c r="F41" s="1">
        <v>1</v>
      </c>
      <c r="G41" s="1">
        <v>3</v>
      </c>
      <c r="H41" s="1">
        <v>2</v>
      </c>
      <c r="I41" s="1">
        <v>10</v>
      </c>
      <c r="J41" s="1">
        <v>0</v>
      </c>
      <c r="K41" s="1">
        <v>1</v>
      </c>
      <c r="L41" s="1">
        <v>1</v>
      </c>
      <c r="M41" s="1" t="s">
        <v>106</v>
      </c>
      <c r="N41" s="1">
        <v>2</v>
      </c>
      <c r="O41" s="1">
        <v>2</v>
      </c>
      <c r="P41" s="1">
        <v>2</v>
      </c>
      <c r="Q41" s="1">
        <v>1</v>
      </c>
      <c r="R41" s="1">
        <v>1</v>
      </c>
      <c r="S41" s="1">
        <v>0</v>
      </c>
      <c r="T41" s="1">
        <v>1</v>
      </c>
      <c r="U41" s="1">
        <v>0</v>
      </c>
      <c r="V41" s="1">
        <v>0</v>
      </c>
      <c r="W41" s="1">
        <v>5</v>
      </c>
    </row>
    <row r="42" spans="1:23" x14ac:dyDescent="0.2">
      <c r="A42" s="1" t="s">
        <v>58</v>
      </c>
      <c r="B42" s="1">
        <v>440</v>
      </c>
      <c r="C42" s="1">
        <v>1</v>
      </c>
      <c r="D42" s="1">
        <v>2</v>
      </c>
      <c r="E42" s="1">
        <v>2</v>
      </c>
      <c r="F42" s="1">
        <v>1</v>
      </c>
      <c r="G42" s="1">
        <v>24</v>
      </c>
      <c r="H42" s="1">
        <v>23</v>
      </c>
      <c r="I42" s="1">
        <v>259</v>
      </c>
      <c r="J42" s="1">
        <v>6</v>
      </c>
      <c r="K42" s="1">
        <v>33</v>
      </c>
      <c r="L42" s="1">
        <v>4</v>
      </c>
      <c r="M42" s="1" t="s">
        <v>58</v>
      </c>
      <c r="N42" s="1">
        <v>6</v>
      </c>
      <c r="O42" s="1">
        <v>6</v>
      </c>
      <c r="P42" s="1">
        <v>7</v>
      </c>
      <c r="Q42" s="1">
        <v>3</v>
      </c>
      <c r="R42" s="1">
        <v>14</v>
      </c>
      <c r="S42" s="1">
        <v>3</v>
      </c>
      <c r="T42" s="1">
        <v>4</v>
      </c>
      <c r="U42" s="1">
        <v>3</v>
      </c>
      <c r="V42" s="1">
        <v>7</v>
      </c>
      <c r="W42" s="1">
        <v>32</v>
      </c>
    </row>
    <row r="43" spans="1:23" x14ac:dyDescent="0.2">
      <c r="A43" s="41" t="s">
        <v>196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 t="s">
        <v>196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</row>
  </sheetData>
  <mergeCells count="2">
    <mergeCell ref="A43:L43"/>
    <mergeCell ref="M43:W43"/>
  </mergeCells>
  <pageMargins left="0.7" right="0.7" top="0.75" bottom="0.75" header="0.3" footer="0.3"/>
  <pageSetup scale="16" orientation="portrait" r:id="rId1"/>
  <colBreaks count="1" manualBreakCount="1">
    <brk id="12" max="4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A1C7-1950-4889-9A7A-8663F4197722}">
  <dimension ref="A1:W103"/>
  <sheetViews>
    <sheetView view="pageBreakPreview" topLeftCell="A22" zoomScale="125" zoomScaleNormal="125" zoomScaleSheetLayoutView="125" workbookViewId="0">
      <selection activeCell="A103" sqref="A103:XFD103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221</v>
      </c>
      <c r="M1" s="1" t="s">
        <v>205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198</v>
      </c>
      <c r="B3" s="1">
        <v>65139</v>
      </c>
      <c r="C3" s="1">
        <v>261</v>
      </c>
      <c r="D3" s="1">
        <v>1488</v>
      </c>
      <c r="E3" s="1">
        <v>3192</v>
      </c>
      <c r="F3" s="1">
        <v>2237</v>
      </c>
      <c r="G3" s="1">
        <v>5119</v>
      </c>
      <c r="H3" s="1">
        <v>3421</v>
      </c>
      <c r="I3" s="1">
        <v>23812</v>
      </c>
      <c r="J3" s="1">
        <v>1848</v>
      </c>
      <c r="K3" s="1">
        <v>2899</v>
      </c>
      <c r="L3" s="1">
        <v>787</v>
      </c>
      <c r="M3" s="1" t="s">
        <v>0</v>
      </c>
      <c r="N3" s="1">
        <v>839</v>
      </c>
      <c r="O3" s="1">
        <v>2572</v>
      </c>
      <c r="P3" s="1">
        <v>2783</v>
      </c>
      <c r="Q3" s="1">
        <v>1161</v>
      </c>
      <c r="R3" s="1">
        <v>2435</v>
      </c>
      <c r="S3" s="1">
        <v>1655</v>
      </c>
      <c r="T3" s="1">
        <v>1607</v>
      </c>
      <c r="U3" s="1">
        <v>1042</v>
      </c>
      <c r="V3" s="1">
        <v>1091</v>
      </c>
      <c r="W3" s="1">
        <v>4890</v>
      </c>
    </row>
    <row r="4" spans="1:23" x14ac:dyDescent="0.2">
      <c r="A4" s="1" t="s">
        <v>1</v>
      </c>
      <c r="B4" s="1">
        <v>271</v>
      </c>
      <c r="C4" s="1">
        <v>159</v>
      </c>
      <c r="D4" s="1">
        <v>0</v>
      </c>
      <c r="E4" s="1">
        <v>5</v>
      </c>
      <c r="F4" s="1">
        <v>7</v>
      </c>
      <c r="G4" s="1">
        <v>5</v>
      </c>
      <c r="H4" s="1">
        <v>7</v>
      </c>
      <c r="I4" s="1">
        <v>47</v>
      </c>
      <c r="J4" s="1">
        <v>3</v>
      </c>
      <c r="K4" s="1">
        <v>15</v>
      </c>
      <c r="L4" s="1">
        <v>4</v>
      </c>
      <c r="M4" s="1" t="s">
        <v>1</v>
      </c>
      <c r="N4" s="1">
        <v>4</v>
      </c>
      <c r="O4" s="1">
        <v>6</v>
      </c>
      <c r="P4" s="1">
        <v>5</v>
      </c>
      <c r="Q4" s="1">
        <v>1</v>
      </c>
      <c r="R4" s="1">
        <v>1</v>
      </c>
      <c r="S4" s="1">
        <v>1</v>
      </c>
      <c r="T4" s="1">
        <v>0</v>
      </c>
      <c r="U4" s="1">
        <v>0</v>
      </c>
      <c r="V4" s="1">
        <v>0</v>
      </c>
      <c r="W4" s="1">
        <v>1</v>
      </c>
    </row>
    <row r="5" spans="1:23" x14ac:dyDescent="0.2">
      <c r="A5" s="1" t="s">
        <v>2</v>
      </c>
      <c r="B5" s="1">
        <v>1567</v>
      </c>
      <c r="C5" s="1">
        <v>0</v>
      </c>
      <c r="D5" s="1">
        <v>1157</v>
      </c>
      <c r="E5" s="1">
        <v>49</v>
      </c>
      <c r="F5" s="1">
        <v>1</v>
      </c>
      <c r="G5" s="1">
        <v>46</v>
      </c>
      <c r="H5" s="1">
        <v>19</v>
      </c>
      <c r="I5" s="1">
        <v>209</v>
      </c>
      <c r="J5" s="1">
        <v>12</v>
      </c>
      <c r="K5" s="1">
        <v>12</v>
      </c>
      <c r="L5" s="1">
        <v>1</v>
      </c>
      <c r="M5" s="1" t="s">
        <v>2</v>
      </c>
      <c r="N5" s="1">
        <v>1</v>
      </c>
      <c r="O5" s="1">
        <v>17</v>
      </c>
      <c r="P5" s="1">
        <v>1</v>
      </c>
      <c r="Q5" s="1">
        <v>4</v>
      </c>
      <c r="R5" s="1">
        <v>1</v>
      </c>
      <c r="S5" s="1">
        <v>7</v>
      </c>
      <c r="T5" s="1">
        <v>8</v>
      </c>
      <c r="U5" s="1">
        <v>0</v>
      </c>
      <c r="V5" s="1">
        <v>0</v>
      </c>
      <c r="W5" s="1">
        <v>22</v>
      </c>
    </row>
    <row r="6" spans="1:23" x14ac:dyDescent="0.2">
      <c r="A6" s="1" t="s">
        <v>3</v>
      </c>
      <c r="B6" s="1">
        <v>3491</v>
      </c>
      <c r="C6" s="1">
        <v>1</v>
      </c>
      <c r="D6" s="1">
        <v>71</v>
      </c>
      <c r="E6" s="1">
        <v>2707</v>
      </c>
      <c r="F6" s="1">
        <v>6</v>
      </c>
      <c r="G6" s="1">
        <v>69</v>
      </c>
      <c r="H6" s="1">
        <v>53</v>
      </c>
      <c r="I6" s="1">
        <v>467</v>
      </c>
      <c r="J6" s="1">
        <v>8</v>
      </c>
      <c r="K6" s="1">
        <v>26</v>
      </c>
      <c r="L6" s="1">
        <v>3</v>
      </c>
      <c r="M6" s="1" t="s">
        <v>3</v>
      </c>
      <c r="N6" s="1">
        <v>0</v>
      </c>
      <c r="O6" s="1">
        <v>16</v>
      </c>
      <c r="P6" s="1">
        <v>4</v>
      </c>
      <c r="Q6" s="1">
        <v>6</v>
      </c>
      <c r="R6" s="1">
        <v>7</v>
      </c>
      <c r="S6" s="1">
        <v>3</v>
      </c>
      <c r="T6" s="1">
        <v>0</v>
      </c>
      <c r="U6" s="1">
        <v>0</v>
      </c>
      <c r="V6" s="1">
        <v>10</v>
      </c>
      <c r="W6" s="1">
        <v>34</v>
      </c>
    </row>
    <row r="7" spans="1:23" x14ac:dyDescent="0.2">
      <c r="A7" s="1" t="s">
        <v>4</v>
      </c>
      <c r="B7" s="1">
        <v>2490</v>
      </c>
      <c r="C7" s="1">
        <v>8</v>
      </c>
      <c r="D7" s="1">
        <v>11</v>
      </c>
      <c r="E7" s="1">
        <v>31</v>
      </c>
      <c r="F7" s="1">
        <v>1777</v>
      </c>
      <c r="G7" s="1">
        <v>87</v>
      </c>
      <c r="H7" s="1">
        <v>34</v>
      </c>
      <c r="I7" s="1">
        <v>400</v>
      </c>
      <c r="J7" s="1">
        <v>19</v>
      </c>
      <c r="K7" s="1">
        <v>23</v>
      </c>
      <c r="L7" s="1">
        <v>4</v>
      </c>
      <c r="M7" s="1" t="s">
        <v>4</v>
      </c>
      <c r="N7" s="1">
        <v>6</v>
      </c>
      <c r="O7" s="1">
        <v>12</v>
      </c>
      <c r="P7" s="1">
        <v>8</v>
      </c>
      <c r="Q7" s="1">
        <v>5</v>
      </c>
      <c r="R7" s="1">
        <v>6</v>
      </c>
      <c r="S7" s="1">
        <v>10</v>
      </c>
      <c r="T7" s="1">
        <v>5</v>
      </c>
      <c r="U7" s="1">
        <v>0</v>
      </c>
      <c r="V7" s="1">
        <v>8</v>
      </c>
      <c r="W7" s="1">
        <v>36</v>
      </c>
    </row>
    <row r="8" spans="1:23" x14ac:dyDescent="0.2">
      <c r="A8" s="1" t="s">
        <v>5</v>
      </c>
      <c r="B8" s="1">
        <v>4632</v>
      </c>
      <c r="C8" s="1">
        <v>6</v>
      </c>
      <c r="D8" s="1">
        <v>7</v>
      </c>
      <c r="E8" s="1">
        <v>13</v>
      </c>
      <c r="F8" s="1">
        <v>51</v>
      </c>
      <c r="G8" s="1">
        <v>3491</v>
      </c>
      <c r="H8" s="1">
        <v>110</v>
      </c>
      <c r="I8" s="1">
        <v>723</v>
      </c>
      <c r="J8" s="1">
        <v>11</v>
      </c>
      <c r="K8" s="1">
        <v>29</v>
      </c>
      <c r="L8" s="1">
        <v>6</v>
      </c>
      <c r="M8" s="1" t="s">
        <v>5</v>
      </c>
      <c r="N8" s="1">
        <v>13</v>
      </c>
      <c r="O8" s="1">
        <v>14</v>
      </c>
      <c r="P8" s="1">
        <v>18</v>
      </c>
      <c r="Q8" s="1">
        <v>1</v>
      </c>
      <c r="R8" s="1">
        <v>25</v>
      </c>
      <c r="S8" s="1">
        <v>12</v>
      </c>
      <c r="T8" s="1">
        <v>19</v>
      </c>
      <c r="U8" s="1">
        <v>3</v>
      </c>
      <c r="V8" s="1">
        <v>5</v>
      </c>
      <c r="W8" s="1">
        <v>75</v>
      </c>
    </row>
    <row r="9" spans="1:23" x14ac:dyDescent="0.2">
      <c r="A9" s="1" t="s">
        <v>6</v>
      </c>
      <c r="B9" s="1">
        <v>3036</v>
      </c>
      <c r="C9" s="1">
        <v>15</v>
      </c>
      <c r="D9" s="1">
        <v>16</v>
      </c>
      <c r="E9" s="1">
        <v>10</v>
      </c>
      <c r="F9" s="1">
        <v>0</v>
      </c>
      <c r="G9" s="1">
        <v>97</v>
      </c>
      <c r="H9" s="1">
        <v>2125</v>
      </c>
      <c r="I9" s="1">
        <v>564</v>
      </c>
      <c r="J9" s="1">
        <v>12</v>
      </c>
      <c r="K9" s="1">
        <v>47</v>
      </c>
      <c r="L9" s="1">
        <v>14</v>
      </c>
      <c r="M9" s="1" t="s">
        <v>6</v>
      </c>
      <c r="N9" s="1">
        <v>8</v>
      </c>
      <c r="O9" s="1">
        <v>25</v>
      </c>
      <c r="P9" s="1">
        <v>51</v>
      </c>
      <c r="Q9" s="1">
        <v>1</v>
      </c>
      <c r="R9" s="1">
        <v>14</v>
      </c>
      <c r="S9" s="1">
        <v>2</v>
      </c>
      <c r="T9" s="1">
        <v>0</v>
      </c>
      <c r="U9" s="1">
        <v>0</v>
      </c>
      <c r="V9" s="1">
        <v>2</v>
      </c>
      <c r="W9" s="1">
        <v>33</v>
      </c>
    </row>
    <row r="10" spans="1:23" x14ac:dyDescent="0.2">
      <c r="A10" s="1" t="s">
        <v>7</v>
      </c>
      <c r="B10" s="1">
        <v>22380</v>
      </c>
      <c r="C10" s="1">
        <v>29</v>
      </c>
      <c r="D10" s="1">
        <v>142</v>
      </c>
      <c r="E10" s="1">
        <v>274</v>
      </c>
      <c r="F10" s="1">
        <v>292</v>
      </c>
      <c r="G10" s="1">
        <v>838</v>
      </c>
      <c r="H10" s="1">
        <v>715</v>
      </c>
      <c r="I10" s="1">
        <v>16900</v>
      </c>
      <c r="J10" s="1">
        <v>306</v>
      </c>
      <c r="K10" s="1">
        <v>453</v>
      </c>
      <c r="L10" s="1">
        <v>139</v>
      </c>
      <c r="M10" s="1" t="s">
        <v>7</v>
      </c>
      <c r="N10" s="1">
        <v>122</v>
      </c>
      <c r="O10" s="1">
        <v>264</v>
      </c>
      <c r="P10" s="1">
        <v>285</v>
      </c>
      <c r="Q10" s="1">
        <v>55</v>
      </c>
      <c r="R10" s="1">
        <v>258</v>
      </c>
      <c r="S10" s="1">
        <v>183</v>
      </c>
      <c r="T10" s="1">
        <v>115</v>
      </c>
      <c r="U10" s="1">
        <v>105</v>
      </c>
      <c r="V10" s="1">
        <v>120</v>
      </c>
      <c r="W10" s="1">
        <v>785</v>
      </c>
    </row>
    <row r="11" spans="1:23" x14ac:dyDescent="0.2">
      <c r="A11" s="1" t="s">
        <v>8</v>
      </c>
      <c r="B11" s="1">
        <v>1893</v>
      </c>
      <c r="C11" s="1">
        <v>0</v>
      </c>
      <c r="D11" s="1">
        <v>5</v>
      </c>
      <c r="E11" s="1">
        <v>13</v>
      </c>
      <c r="F11" s="1">
        <v>8</v>
      </c>
      <c r="G11" s="1">
        <v>47</v>
      </c>
      <c r="H11" s="1">
        <v>42</v>
      </c>
      <c r="I11" s="1">
        <v>324</v>
      </c>
      <c r="J11" s="1">
        <v>1359</v>
      </c>
      <c r="K11" s="1">
        <v>16</v>
      </c>
      <c r="L11" s="1">
        <v>22</v>
      </c>
      <c r="M11" s="1" t="s">
        <v>8</v>
      </c>
      <c r="N11" s="1">
        <v>2</v>
      </c>
      <c r="O11" s="1">
        <v>3</v>
      </c>
      <c r="P11" s="1">
        <v>7</v>
      </c>
      <c r="Q11" s="1">
        <v>3</v>
      </c>
      <c r="R11" s="1">
        <v>6</v>
      </c>
      <c r="S11" s="1">
        <v>5</v>
      </c>
      <c r="T11" s="1">
        <v>2</v>
      </c>
      <c r="U11" s="1">
        <v>1</v>
      </c>
      <c r="V11" s="1">
        <v>1</v>
      </c>
      <c r="W11" s="1">
        <v>27</v>
      </c>
    </row>
    <row r="12" spans="1:23" x14ac:dyDescent="0.2">
      <c r="A12" s="1" t="s">
        <v>9</v>
      </c>
      <c r="B12" s="1">
        <v>2869</v>
      </c>
      <c r="C12" s="1">
        <v>8</v>
      </c>
      <c r="D12" s="1">
        <v>11</v>
      </c>
      <c r="E12" s="1">
        <v>19</v>
      </c>
      <c r="F12" s="1">
        <v>11</v>
      </c>
      <c r="G12" s="1">
        <v>33</v>
      </c>
      <c r="H12" s="1">
        <v>69</v>
      </c>
      <c r="I12" s="1">
        <v>514</v>
      </c>
      <c r="J12" s="1">
        <v>19</v>
      </c>
      <c r="K12" s="1">
        <v>1928</v>
      </c>
      <c r="L12" s="1">
        <v>29</v>
      </c>
      <c r="M12" s="1" t="s">
        <v>9</v>
      </c>
      <c r="N12" s="1">
        <v>37</v>
      </c>
      <c r="O12" s="1">
        <v>32</v>
      </c>
      <c r="P12" s="1">
        <v>23</v>
      </c>
      <c r="Q12" s="1">
        <v>5</v>
      </c>
      <c r="R12" s="1">
        <v>16</v>
      </c>
      <c r="S12" s="1">
        <v>3</v>
      </c>
      <c r="T12" s="1">
        <v>3</v>
      </c>
      <c r="U12" s="1">
        <v>1</v>
      </c>
      <c r="V12" s="1">
        <v>13</v>
      </c>
      <c r="W12" s="1">
        <v>95</v>
      </c>
    </row>
    <row r="13" spans="1:23" x14ac:dyDescent="0.2">
      <c r="A13" s="1" t="s">
        <v>10</v>
      </c>
      <c r="B13" s="1">
        <v>807</v>
      </c>
      <c r="C13" s="1">
        <v>6</v>
      </c>
      <c r="D13" s="1">
        <v>8</v>
      </c>
      <c r="E13" s="1">
        <v>2</v>
      </c>
      <c r="F13" s="1">
        <v>2</v>
      </c>
      <c r="G13" s="1">
        <v>28</v>
      </c>
      <c r="H13" s="1">
        <v>9</v>
      </c>
      <c r="I13" s="1">
        <v>156</v>
      </c>
      <c r="J13" s="1">
        <v>7</v>
      </c>
      <c r="K13" s="1">
        <v>35</v>
      </c>
      <c r="L13" s="1">
        <v>487</v>
      </c>
      <c r="M13" s="1" t="s">
        <v>10</v>
      </c>
      <c r="N13" s="1">
        <v>12</v>
      </c>
      <c r="O13" s="1">
        <v>12</v>
      </c>
      <c r="P13" s="1">
        <v>2</v>
      </c>
      <c r="Q13" s="1">
        <v>0</v>
      </c>
      <c r="R13" s="1">
        <v>9</v>
      </c>
      <c r="S13" s="1">
        <v>5</v>
      </c>
      <c r="T13" s="1">
        <v>5</v>
      </c>
      <c r="U13" s="1">
        <v>2</v>
      </c>
      <c r="V13" s="1">
        <v>3</v>
      </c>
      <c r="W13" s="1">
        <v>17</v>
      </c>
    </row>
    <row r="14" spans="1:23" x14ac:dyDescent="0.2">
      <c r="A14" s="1" t="s">
        <v>11</v>
      </c>
      <c r="B14" s="1">
        <v>868</v>
      </c>
      <c r="C14" s="1">
        <v>4</v>
      </c>
      <c r="D14" s="1">
        <v>1</v>
      </c>
      <c r="E14" s="1">
        <v>3</v>
      </c>
      <c r="F14" s="1">
        <v>0</v>
      </c>
      <c r="G14" s="1">
        <v>23</v>
      </c>
      <c r="H14" s="1">
        <v>17</v>
      </c>
      <c r="I14" s="1">
        <v>136</v>
      </c>
      <c r="J14" s="1">
        <v>8</v>
      </c>
      <c r="K14" s="1">
        <v>39</v>
      </c>
      <c r="L14" s="1">
        <v>13</v>
      </c>
      <c r="M14" s="1" t="s">
        <v>11</v>
      </c>
      <c r="N14" s="1">
        <v>563</v>
      </c>
      <c r="O14" s="1">
        <v>4</v>
      </c>
      <c r="P14" s="1">
        <v>2</v>
      </c>
      <c r="Q14" s="1">
        <v>0</v>
      </c>
      <c r="R14" s="1">
        <v>10</v>
      </c>
      <c r="S14" s="1">
        <v>2</v>
      </c>
      <c r="T14" s="1">
        <v>0</v>
      </c>
      <c r="U14" s="1">
        <v>0</v>
      </c>
      <c r="V14" s="1">
        <v>5</v>
      </c>
      <c r="W14" s="1">
        <v>38</v>
      </c>
    </row>
    <row r="15" spans="1:23" x14ac:dyDescent="0.2">
      <c r="A15" s="1" t="s">
        <v>12</v>
      </c>
      <c r="B15" s="1">
        <v>2632</v>
      </c>
      <c r="C15" s="1">
        <v>5</v>
      </c>
      <c r="D15" s="1">
        <v>14</v>
      </c>
      <c r="E15" s="1">
        <v>5</v>
      </c>
      <c r="F15" s="1">
        <v>1</v>
      </c>
      <c r="G15" s="1">
        <v>45</v>
      </c>
      <c r="H15" s="1">
        <v>17</v>
      </c>
      <c r="I15" s="1">
        <v>338</v>
      </c>
      <c r="J15" s="1">
        <v>5</v>
      </c>
      <c r="K15" s="1">
        <v>19</v>
      </c>
      <c r="L15" s="1">
        <v>13</v>
      </c>
      <c r="M15" s="1" t="s">
        <v>12</v>
      </c>
      <c r="N15" s="1">
        <v>17</v>
      </c>
      <c r="O15" s="1">
        <v>2014</v>
      </c>
      <c r="P15" s="1">
        <v>53</v>
      </c>
      <c r="Q15" s="1">
        <v>3</v>
      </c>
      <c r="R15" s="1">
        <v>29</v>
      </c>
      <c r="S15" s="1">
        <v>12</v>
      </c>
      <c r="T15" s="1">
        <v>5</v>
      </c>
      <c r="U15" s="1">
        <v>0</v>
      </c>
      <c r="V15" s="1">
        <v>0</v>
      </c>
      <c r="W15" s="1">
        <v>37</v>
      </c>
    </row>
    <row r="16" spans="1:23" x14ac:dyDescent="0.2">
      <c r="A16" s="1" t="s">
        <v>13</v>
      </c>
      <c r="B16" s="1">
        <v>2944</v>
      </c>
      <c r="C16" s="1">
        <v>3</v>
      </c>
      <c r="D16" s="1">
        <v>0</v>
      </c>
      <c r="E16" s="1">
        <v>1</v>
      </c>
      <c r="F16" s="1">
        <v>7</v>
      </c>
      <c r="G16" s="1">
        <v>65</v>
      </c>
      <c r="H16" s="1">
        <v>43</v>
      </c>
      <c r="I16" s="1">
        <v>367</v>
      </c>
      <c r="J16" s="1">
        <v>8</v>
      </c>
      <c r="K16" s="1">
        <v>27</v>
      </c>
      <c r="L16" s="1">
        <v>1</v>
      </c>
      <c r="M16" s="1" t="s">
        <v>13</v>
      </c>
      <c r="N16" s="1">
        <v>1</v>
      </c>
      <c r="O16" s="1">
        <v>44</v>
      </c>
      <c r="P16" s="1">
        <v>2204</v>
      </c>
      <c r="Q16" s="1">
        <v>49</v>
      </c>
      <c r="R16" s="1">
        <v>29</v>
      </c>
      <c r="S16" s="1">
        <v>2</v>
      </c>
      <c r="T16" s="1">
        <v>20</v>
      </c>
      <c r="U16" s="1">
        <v>12</v>
      </c>
      <c r="V16" s="1">
        <v>3</v>
      </c>
      <c r="W16" s="1">
        <v>58</v>
      </c>
    </row>
    <row r="17" spans="1:23" x14ac:dyDescent="0.2">
      <c r="A17" s="1" t="s">
        <v>14</v>
      </c>
      <c r="B17" s="1">
        <v>1249</v>
      </c>
      <c r="C17" s="1">
        <v>0</v>
      </c>
      <c r="D17" s="1">
        <v>4</v>
      </c>
      <c r="E17" s="1">
        <v>0</v>
      </c>
      <c r="F17" s="1">
        <v>0</v>
      </c>
      <c r="G17" s="1">
        <v>14</v>
      </c>
      <c r="H17" s="1">
        <v>8</v>
      </c>
      <c r="I17" s="1">
        <v>145</v>
      </c>
      <c r="J17" s="1">
        <v>3</v>
      </c>
      <c r="K17" s="1">
        <v>16</v>
      </c>
      <c r="L17" s="1">
        <v>5</v>
      </c>
      <c r="M17" s="1" t="s">
        <v>14</v>
      </c>
      <c r="N17" s="1">
        <v>3</v>
      </c>
      <c r="O17" s="1">
        <v>18</v>
      </c>
      <c r="P17" s="1">
        <v>32</v>
      </c>
      <c r="Q17" s="1">
        <v>961</v>
      </c>
      <c r="R17" s="1">
        <v>24</v>
      </c>
      <c r="S17" s="1">
        <v>0</v>
      </c>
      <c r="T17" s="1">
        <v>3</v>
      </c>
      <c r="U17" s="1">
        <v>0</v>
      </c>
      <c r="V17" s="1">
        <v>0</v>
      </c>
      <c r="W17" s="1">
        <v>13</v>
      </c>
    </row>
    <row r="18" spans="1:23" x14ac:dyDescent="0.2">
      <c r="A18" s="1" t="s">
        <v>15</v>
      </c>
      <c r="B18" s="1">
        <v>2574</v>
      </c>
      <c r="C18" s="1">
        <v>3</v>
      </c>
      <c r="D18" s="1">
        <v>5</v>
      </c>
      <c r="E18" s="1">
        <v>3</v>
      </c>
      <c r="F18" s="1">
        <v>11</v>
      </c>
      <c r="G18" s="1">
        <v>30</v>
      </c>
      <c r="H18" s="1">
        <v>13</v>
      </c>
      <c r="I18" s="1">
        <v>477</v>
      </c>
      <c r="J18" s="1">
        <v>1</v>
      </c>
      <c r="K18" s="1">
        <v>42</v>
      </c>
      <c r="L18" s="1">
        <v>6</v>
      </c>
      <c r="M18" s="1" t="s">
        <v>15</v>
      </c>
      <c r="N18" s="1">
        <v>5</v>
      </c>
      <c r="O18" s="1">
        <v>17</v>
      </c>
      <c r="P18" s="1">
        <v>20</v>
      </c>
      <c r="Q18" s="1">
        <v>1</v>
      </c>
      <c r="R18" s="1">
        <v>1835</v>
      </c>
      <c r="S18" s="1">
        <v>52</v>
      </c>
      <c r="T18" s="1">
        <v>12</v>
      </c>
      <c r="U18" s="1">
        <v>8</v>
      </c>
      <c r="V18" s="1">
        <v>9</v>
      </c>
      <c r="W18" s="1">
        <v>24</v>
      </c>
    </row>
    <row r="19" spans="1:23" x14ac:dyDescent="0.2">
      <c r="A19" s="1" t="s">
        <v>16</v>
      </c>
      <c r="B19" s="1">
        <v>1715</v>
      </c>
      <c r="C19" s="1">
        <v>3</v>
      </c>
      <c r="D19" s="1">
        <v>9</v>
      </c>
      <c r="E19" s="1">
        <v>2</v>
      </c>
      <c r="F19" s="1">
        <v>2</v>
      </c>
      <c r="G19" s="1">
        <v>26</v>
      </c>
      <c r="H19" s="1">
        <v>11</v>
      </c>
      <c r="I19" s="1">
        <v>237</v>
      </c>
      <c r="J19" s="1">
        <v>16</v>
      </c>
      <c r="K19" s="1">
        <v>17</v>
      </c>
      <c r="L19" s="1">
        <v>5</v>
      </c>
      <c r="M19" s="1" t="s">
        <v>16</v>
      </c>
      <c r="N19" s="1">
        <v>2</v>
      </c>
      <c r="O19" s="1">
        <v>11</v>
      </c>
      <c r="P19" s="1">
        <v>3</v>
      </c>
      <c r="Q19" s="1">
        <v>9</v>
      </c>
      <c r="R19" s="1">
        <v>50</v>
      </c>
      <c r="S19" s="1">
        <v>1279</v>
      </c>
      <c r="T19" s="1">
        <v>11</v>
      </c>
      <c r="U19" s="1">
        <v>2</v>
      </c>
      <c r="V19" s="1">
        <v>8</v>
      </c>
      <c r="W19" s="1">
        <v>12</v>
      </c>
    </row>
    <row r="20" spans="1:23" x14ac:dyDescent="0.2">
      <c r="A20" s="1" t="s">
        <v>17</v>
      </c>
      <c r="B20" s="1">
        <v>1904</v>
      </c>
      <c r="C20" s="1">
        <v>0</v>
      </c>
      <c r="D20" s="1">
        <v>2</v>
      </c>
      <c r="E20" s="1">
        <v>7</v>
      </c>
      <c r="F20" s="1">
        <v>5</v>
      </c>
      <c r="G20" s="1">
        <v>29</v>
      </c>
      <c r="H20" s="1">
        <v>27</v>
      </c>
      <c r="I20" s="1">
        <v>335</v>
      </c>
      <c r="J20" s="1">
        <v>4</v>
      </c>
      <c r="K20" s="1">
        <v>3</v>
      </c>
      <c r="L20" s="1">
        <v>8</v>
      </c>
      <c r="M20" s="1" t="s">
        <v>17</v>
      </c>
      <c r="N20" s="1">
        <v>1</v>
      </c>
      <c r="O20" s="1">
        <v>16</v>
      </c>
      <c r="P20" s="1">
        <v>11</v>
      </c>
      <c r="Q20" s="1">
        <v>17</v>
      </c>
      <c r="R20" s="1">
        <v>22</v>
      </c>
      <c r="S20" s="1">
        <v>19</v>
      </c>
      <c r="T20" s="1">
        <v>1364</v>
      </c>
      <c r="U20" s="1">
        <v>0</v>
      </c>
      <c r="V20" s="1">
        <v>13</v>
      </c>
      <c r="W20" s="1">
        <v>21</v>
      </c>
    </row>
    <row r="21" spans="1:23" x14ac:dyDescent="0.2">
      <c r="A21" s="1" t="s">
        <v>18</v>
      </c>
      <c r="B21" s="1">
        <v>1156</v>
      </c>
      <c r="C21" s="1">
        <v>2</v>
      </c>
      <c r="D21" s="1">
        <v>1</v>
      </c>
      <c r="E21" s="1">
        <v>4</v>
      </c>
      <c r="F21" s="1">
        <v>7</v>
      </c>
      <c r="G21" s="1">
        <v>24</v>
      </c>
      <c r="H21" s="1">
        <v>1</v>
      </c>
      <c r="I21" s="1">
        <v>143</v>
      </c>
      <c r="J21" s="1">
        <v>1</v>
      </c>
      <c r="K21" s="1">
        <v>4</v>
      </c>
      <c r="L21" s="1">
        <v>0</v>
      </c>
      <c r="M21" s="1" t="s">
        <v>18</v>
      </c>
      <c r="N21" s="1">
        <v>3</v>
      </c>
      <c r="O21" s="1">
        <v>13</v>
      </c>
      <c r="P21" s="1">
        <v>8</v>
      </c>
      <c r="Q21" s="1">
        <v>1</v>
      </c>
      <c r="R21" s="1">
        <v>13</v>
      </c>
      <c r="S21" s="1">
        <v>2</v>
      </c>
      <c r="T21" s="1">
        <v>7</v>
      </c>
      <c r="U21" s="1">
        <v>874</v>
      </c>
      <c r="V21" s="1">
        <v>18</v>
      </c>
      <c r="W21" s="1">
        <v>30</v>
      </c>
    </row>
    <row r="22" spans="1:23" x14ac:dyDescent="0.2">
      <c r="A22" s="1" t="s">
        <v>19</v>
      </c>
      <c r="B22" s="1">
        <v>1239</v>
      </c>
      <c r="C22" s="1">
        <v>0</v>
      </c>
      <c r="D22" s="1">
        <v>0</v>
      </c>
      <c r="E22" s="1">
        <v>3</v>
      </c>
      <c r="F22" s="1">
        <v>3</v>
      </c>
      <c r="G22" s="1">
        <v>15</v>
      </c>
      <c r="H22" s="1">
        <v>7</v>
      </c>
      <c r="I22" s="1">
        <v>219</v>
      </c>
      <c r="J22" s="1">
        <v>1</v>
      </c>
      <c r="K22" s="1">
        <v>13</v>
      </c>
      <c r="L22" s="1">
        <v>9</v>
      </c>
      <c r="M22" s="1" t="s">
        <v>19</v>
      </c>
      <c r="N22" s="1">
        <v>10</v>
      </c>
      <c r="O22" s="1">
        <v>6</v>
      </c>
      <c r="P22" s="1">
        <v>3</v>
      </c>
      <c r="Q22" s="1">
        <v>3</v>
      </c>
      <c r="R22" s="1">
        <v>29</v>
      </c>
      <c r="S22" s="1">
        <v>6</v>
      </c>
      <c r="T22" s="1">
        <v>11</v>
      </c>
      <c r="U22" s="1">
        <v>11</v>
      </c>
      <c r="V22" s="1">
        <v>855</v>
      </c>
      <c r="W22" s="1">
        <v>35</v>
      </c>
    </row>
    <row r="23" spans="1:23" x14ac:dyDescent="0.2">
      <c r="A23" s="1" t="s">
        <v>97</v>
      </c>
      <c r="B23" s="1">
        <v>712</v>
      </c>
      <c r="C23" s="1">
        <v>1</v>
      </c>
      <c r="D23" s="1">
        <v>7</v>
      </c>
      <c r="E23" s="1">
        <v>2</v>
      </c>
      <c r="F23" s="1">
        <v>4</v>
      </c>
      <c r="G23" s="1">
        <v>2</v>
      </c>
      <c r="H23" s="1">
        <v>14</v>
      </c>
      <c r="I23" s="1">
        <v>43</v>
      </c>
      <c r="J23" s="1">
        <v>0</v>
      </c>
      <c r="K23" s="1">
        <v>5</v>
      </c>
      <c r="L23" s="1">
        <v>0</v>
      </c>
      <c r="M23" s="1" t="s">
        <v>97</v>
      </c>
      <c r="N23" s="1">
        <v>0</v>
      </c>
      <c r="O23" s="1">
        <v>3</v>
      </c>
      <c r="P23" s="1">
        <v>2</v>
      </c>
      <c r="Q23" s="1">
        <v>1</v>
      </c>
      <c r="R23" s="1">
        <v>1</v>
      </c>
      <c r="S23" s="1">
        <v>3</v>
      </c>
      <c r="T23" s="1">
        <v>4</v>
      </c>
      <c r="U23" s="1">
        <v>3</v>
      </c>
      <c r="V23" s="1">
        <v>1</v>
      </c>
      <c r="W23" s="1">
        <v>616</v>
      </c>
    </row>
    <row r="24" spans="1:23" x14ac:dyDescent="0.2">
      <c r="A24" s="1" t="s">
        <v>98</v>
      </c>
      <c r="B24" s="1">
        <v>1021</v>
      </c>
      <c r="C24" s="1">
        <v>4</v>
      </c>
      <c r="D24" s="1">
        <v>0</v>
      </c>
      <c r="E24" s="1">
        <v>23</v>
      </c>
      <c r="F24" s="1">
        <v>1</v>
      </c>
      <c r="G24" s="1">
        <v>16</v>
      </c>
      <c r="H24" s="1">
        <v>1</v>
      </c>
      <c r="I24" s="1">
        <v>65</v>
      </c>
      <c r="J24" s="1">
        <v>4</v>
      </c>
      <c r="K24" s="1">
        <v>24</v>
      </c>
      <c r="L24" s="1">
        <v>2</v>
      </c>
      <c r="M24" s="1" t="s">
        <v>98</v>
      </c>
      <c r="N24" s="1">
        <v>3</v>
      </c>
      <c r="O24" s="1">
        <v>2</v>
      </c>
      <c r="P24" s="1">
        <v>1</v>
      </c>
      <c r="Q24" s="1">
        <v>8</v>
      </c>
      <c r="R24" s="1">
        <v>7</v>
      </c>
      <c r="S24" s="1">
        <v>13</v>
      </c>
      <c r="T24" s="1">
        <v>5</v>
      </c>
      <c r="U24" s="1">
        <v>6</v>
      </c>
      <c r="V24" s="1">
        <v>0</v>
      </c>
      <c r="W24" s="1">
        <v>836</v>
      </c>
    </row>
    <row r="25" spans="1:23" x14ac:dyDescent="0.2">
      <c r="A25" s="1" t="s">
        <v>99</v>
      </c>
      <c r="B25" s="1">
        <v>2366</v>
      </c>
      <c r="C25" s="1">
        <v>0</v>
      </c>
      <c r="D25" s="1">
        <v>4</v>
      </c>
      <c r="E25" s="1">
        <v>8</v>
      </c>
      <c r="F25" s="1">
        <v>17</v>
      </c>
      <c r="G25" s="1">
        <v>17</v>
      </c>
      <c r="H25" s="1">
        <v>13</v>
      </c>
      <c r="I25" s="1">
        <v>317</v>
      </c>
      <c r="J25" s="1">
        <v>10</v>
      </c>
      <c r="K25" s="1">
        <v>41</v>
      </c>
      <c r="L25" s="1">
        <v>4</v>
      </c>
      <c r="M25" s="1" t="s">
        <v>99</v>
      </c>
      <c r="N25" s="1">
        <v>2</v>
      </c>
      <c r="O25" s="1">
        <v>5</v>
      </c>
      <c r="P25" s="1">
        <v>4</v>
      </c>
      <c r="Q25" s="1">
        <v>7</v>
      </c>
      <c r="R25" s="1">
        <v>16</v>
      </c>
      <c r="S25" s="1">
        <v>10</v>
      </c>
      <c r="T25" s="1">
        <v>4</v>
      </c>
      <c r="U25" s="1">
        <v>6</v>
      </c>
      <c r="V25" s="1">
        <v>4</v>
      </c>
      <c r="W25" s="1">
        <v>1877</v>
      </c>
    </row>
    <row r="26" spans="1:23" x14ac:dyDescent="0.2">
      <c r="A26" s="1" t="s">
        <v>100</v>
      </c>
      <c r="B26" s="1">
        <v>157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4</v>
      </c>
      <c r="I26" s="1">
        <v>12</v>
      </c>
      <c r="J26" s="1">
        <v>0</v>
      </c>
      <c r="K26" s="1">
        <v>0</v>
      </c>
      <c r="L26" s="1">
        <v>0</v>
      </c>
      <c r="M26" s="1" t="s">
        <v>100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</v>
      </c>
      <c r="T26" s="1">
        <v>0</v>
      </c>
      <c r="U26" s="1">
        <v>0</v>
      </c>
      <c r="V26" s="1">
        <v>0</v>
      </c>
      <c r="W26" s="1">
        <v>137</v>
      </c>
    </row>
    <row r="27" spans="1:23" x14ac:dyDescent="0.2">
      <c r="A27" s="1" t="s">
        <v>101</v>
      </c>
      <c r="B27" s="1">
        <v>38</v>
      </c>
      <c r="C27" s="1">
        <v>0</v>
      </c>
      <c r="D27" s="1">
        <v>0</v>
      </c>
      <c r="E27" s="1">
        <v>1</v>
      </c>
      <c r="F27" s="1">
        <v>1</v>
      </c>
      <c r="G27" s="1">
        <v>1</v>
      </c>
      <c r="H27" s="1">
        <v>1</v>
      </c>
      <c r="I27" s="1">
        <v>25</v>
      </c>
      <c r="J27" s="1">
        <v>0</v>
      </c>
      <c r="K27" s="1">
        <v>4</v>
      </c>
      <c r="L27" s="1">
        <v>2</v>
      </c>
      <c r="M27" s="1" t="s">
        <v>101</v>
      </c>
      <c r="N27" s="1">
        <v>0</v>
      </c>
      <c r="O27" s="1">
        <v>0</v>
      </c>
      <c r="P27" s="1">
        <v>1</v>
      </c>
      <c r="Q27" s="1">
        <v>0</v>
      </c>
      <c r="R27" s="1">
        <v>0</v>
      </c>
      <c r="S27" s="1">
        <v>2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57</v>
      </c>
      <c r="B28" s="1">
        <v>423</v>
      </c>
      <c r="C28" s="1">
        <v>1</v>
      </c>
      <c r="D28" s="1">
        <v>6</v>
      </c>
      <c r="E28" s="1">
        <v>2</v>
      </c>
      <c r="F28" s="1">
        <v>4</v>
      </c>
      <c r="G28" s="1">
        <v>27</v>
      </c>
      <c r="H28" s="1">
        <v>25</v>
      </c>
      <c r="I28" s="1">
        <v>183</v>
      </c>
      <c r="J28" s="1">
        <v>24</v>
      </c>
      <c r="K28" s="1">
        <v>32</v>
      </c>
      <c r="L28" s="1">
        <v>4</v>
      </c>
      <c r="M28" s="1" t="s">
        <v>57</v>
      </c>
      <c r="N28" s="1">
        <v>16</v>
      </c>
      <c r="O28" s="1">
        <v>9</v>
      </c>
      <c r="P28" s="1">
        <v>24</v>
      </c>
      <c r="Q28" s="1">
        <v>13</v>
      </c>
      <c r="R28" s="1">
        <v>16</v>
      </c>
      <c r="S28" s="1">
        <v>19</v>
      </c>
      <c r="T28" s="1">
        <v>3</v>
      </c>
      <c r="U28" s="1">
        <v>7</v>
      </c>
      <c r="V28" s="1">
        <v>3</v>
      </c>
      <c r="W28" s="1">
        <v>5</v>
      </c>
    </row>
    <row r="29" spans="1:23" x14ac:dyDescent="0.2">
      <c r="A29" s="1" t="s">
        <v>102</v>
      </c>
      <c r="B29" s="1">
        <v>112</v>
      </c>
      <c r="C29" s="1">
        <v>3</v>
      </c>
      <c r="D29" s="1">
        <v>0</v>
      </c>
      <c r="E29" s="1">
        <v>0</v>
      </c>
      <c r="F29" s="1">
        <v>8</v>
      </c>
      <c r="G29" s="1">
        <v>3</v>
      </c>
      <c r="H29" s="1">
        <v>1</v>
      </c>
      <c r="I29" s="1">
        <v>73</v>
      </c>
      <c r="J29" s="1">
        <v>2</v>
      </c>
      <c r="K29" s="1">
        <v>5</v>
      </c>
      <c r="L29" s="1">
        <v>2</v>
      </c>
      <c r="M29" s="1" t="s">
        <v>102</v>
      </c>
      <c r="N29" s="1">
        <v>0</v>
      </c>
      <c r="O29" s="1">
        <v>1</v>
      </c>
      <c r="P29" s="1">
        <v>0</v>
      </c>
      <c r="Q29" s="1">
        <v>0</v>
      </c>
      <c r="R29" s="1">
        <v>6</v>
      </c>
      <c r="S29" s="1">
        <v>0</v>
      </c>
      <c r="T29" s="1">
        <v>0</v>
      </c>
      <c r="U29" s="1">
        <v>0</v>
      </c>
      <c r="V29" s="1">
        <v>0</v>
      </c>
      <c r="W29" s="1">
        <v>8</v>
      </c>
    </row>
    <row r="30" spans="1:23" x14ac:dyDescent="0.2">
      <c r="A30" s="1" t="s">
        <v>103</v>
      </c>
      <c r="B30" s="1">
        <v>71</v>
      </c>
      <c r="C30" s="1">
        <v>0</v>
      </c>
      <c r="D30" s="1">
        <v>0</v>
      </c>
      <c r="E30" s="1">
        <v>0</v>
      </c>
      <c r="F30" s="1">
        <v>4</v>
      </c>
      <c r="G30" s="1">
        <v>12</v>
      </c>
      <c r="H30" s="1">
        <v>6</v>
      </c>
      <c r="I30" s="1">
        <v>44</v>
      </c>
      <c r="J30" s="1">
        <v>0</v>
      </c>
      <c r="K30" s="1">
        <v>3</v>
      </c>
      <c r="L30" s="1">
        <v>0</v>
      </c>
      <c r="M30" s="1" t="s">
        <v>103</v>
      </c>
      <c r="N30" s="1">
        <v>0</v>
      </c>
      <c r="O30" s="1">
        <v>0</v>
      </c>
      <c r="P30" s="1">
        <v>0</v>
      </c>
      <c r="Q30" s="1">
        <v>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104</v>
      </c>
      <c r="B31" s="1">
        <v>18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16</v>
      </c>
      <c r="J31" s="1">
        <v>0</v>
      </c>
      <c r="K31" s="1">
        <v>0</v>
      </c>
      <c r="L31" s="1">
        <v>0</v>
      </c>
      <c r="M31" s="1" t="s">
        <v>104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105</v>
      </c>
      <c r="B32" s="1">
        <v>38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1</v>
      </c>
      <c r="I32" s="1">
        <v>34</v>
      </c>
      <c r="J32" s="1">
        <v>0</v>
      </c>
      <c r="K32" s="1">
        <v>0</v>
      </c>
      <c r="L32" s="1">
        <v>0</v>
      </c>
      <c r="M32" s="1" t="s">
        <v>105</v>
      </c>
      <c r="N32" s="1">
        <v>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</row>
    <row r="33" spans="1:23" x14ac:dyDescent="0.2">
      <c r="A33" s="1" t="s">
        <v>106</v>
      </c>
      <c r="B33" s="1">
        <v>38</v>
      </c>
      <c r="C33" s="1">
        <v>0</v>
      </c>
      <c r="D33" s="1">
        <v>0</v>
      </c>
      <c r="E33" s="1">
        <v>2</v>
      </c>
      <c r="F33" s="1">
        <v>2</v>
      </c>
      <c r="G33" s="1">
        <v>2</v>
      </c>
      <c r="H33" s="1">
        <v>5</v>
      </c>
      <c r="I33" s="1">
        <v>11</v>
      </c>
      <c r="J33" s="1">
        <v>0</v>
      </c>
      <c r="K33" s="1">
        <v>1</v>
      </c>
      <c r="L33" s="1">
        <v>1</v>
      </c>
      <c r="M33" s="1" t="s">
        <v>106</v>
      </c>
      <c r="N33" s="1">
        <v>2</v>
      </c>
      <c r="O33" s="1">
        <v>3</v>
      </c>
      <c r="P33" s="1">
        <v>1</v>
      </c>
      <c r="Q33" s="1">
        <v>1</v>
      </c>
      <c r="R33" s="1">
        <v>2</v>
      </c>
      <c r="S33" s="1">
        <v>0</v>
      </c>
      <c r="T33" s="1">
        <v>1</v>
      </c>
      <c r="U33" s="1">
        <v>0</v>
      </c>
      <c r="V33" s="1">
        <v>0</v>
      </c>
      <c r="W33" s="1">
        <v>4</v>
      </c>
    </row>
    <row r="34" spans="1:23" x14ac:dyDescent="0.2">
      <c r="A34" s="1" t="s">
        <v>58</v>
      </c>
      <c r="B34" s="1">
        <v>428</v>
      </c>
      <c r="C34" s="1">
        <v>0</v>
      </c>
      <c r="D34" s="1">
        <v>7</v>
      </c>
      <c r="E34" s="1">
        <v>3</v>
      </c>
      <c r="F34" s="1">
        <v>5</v>
      </c>
      <c r="G34" s="1">
        <v>24</v>
      </c>
      <c r="H34" s="1">
        <v>23</v>
      </c>
      <c r="I34" s="1">
        <v>288</v>
      </c>
      <c r="J34" s="1">
        <v>5</v>
      </c>
      <c r="K34" s="1">
        <v>20</v>
      </c>
      <c r="L34" s="1">
        <v>3</v>
      </c>
      <c r="M34" s="1" t="s">
        <v>58</v>
      </c>
      <c r="N34" s="1">
        <v>5</v>
      </c>
      <c r="O34" s="1">
        <v>5</v>
      </c>
      <c r="P34" s="1">
        <v>9</v>
      </c>
      <c r="Q34" s="1">
        <v>4</v>
      </c>
      <c r="R34" s="1">
        <v>2</v>
      </c>
      <c r="S34" s="1">
        <v>1</v>
      </c>
      <c r="T34" s="1">
        <v>0</v>
      </c>
      <c r="U34" s="1">
        <v>1</v>
      </c>
      <c r="V34" s="1">
        <v>10</v>
      </c>
      <c r="W34" s="1">
        <v>13</v>
      </c>
    </row>
    <row r="35" spans="1:23" x14ac:dyDescent="0.2">
      <c r="A35" s="41" t="s">
        <v>196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 t="s">
        <v>196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x14ac:dyDescent="0.2">
      <c r="A36" s="1" t="s">
        <v>221</v>
      </c>
      <c r="M36" s="1" t="s">
        <v>205</v>
      </c>
    </row>
    <row r="37" spans="1:23" s="5" customFormat="1" x14ac:dyDescent="0.2">
      <c r="A37" s="21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/>
      <c r="N37" s="3" t="s">
        <v>11</v>
      </c>
      <c r="O37" s="3" t="s">
        <v>12</v>
      </c>
      <c r="P37" s="3" t="s">
        <v>13</v>
      </c>
      <c r="Q37" s="3" t="s">
        <v>14</v>
      </c>
      <c r="R37" s="3" t="s">
        <v>15</v>
      </c>
      <c r="S37" s="3" t="s">
        <v>16</v>
      </c>
      <c r="T37" s="3" t="s">
        <v>17</v>
      </c>
      <c r="U37" s="3" t="s">
        <v>18</v>
      </c>
      <c r="V37" s="3" t="s">
        <v>19</v>
      </c>
      <c r="W37" s="4" t="s">
        <v>200</v>
      </c>
    </row>
    <row r="38" spans="1:23" x14ac:dyDescent="0.2">
      <c r="A38" s="1" t="s">
        <v>211</v>
      </c>
      <c r="B38" s="1">
        <v>32021</v>
      </c>
      <c r="C38" s="1">
        <v>139</v>
      </c>
      <c r="D38" s="1">
        <v>733</v>
      </c>
      <c r="E38" s="1">
        <v>1562</v>
      </c>
      <c r="F38" s="1">
        <v>1065</v>
      </c>
      <c r="G38" s="1">
        <v>2494</v>
      </c>
      <c r="H38" s="1">
        <v>1687</v>
      </c>
      <c r="I38" s="1">
        <v>11617</v>
      </c>
      <c r="J38" s="1">
        <v>923</v>
      </c>
      <c r="K38" s="1">
        <v>1390</v>
      </c>
      <c r="L38" s="1">
        <v>378</v>
      </c>
      <c r="M38" s="1" t="s">
        <v>0</v>
      </c>
      <c r="N38" s="1">
        <v>427</v>
      </c>
      <c r="O38" s="1">
        <v>1243</v>
      </c>
      <c r="P38" s="1">
        <v>1373</v>
      </c>
      <c r="Q38" s="1">
        <v>591</v>
      </c>
      <c r="R38" s="1">
        <v>1211</v>
      </c>
      <c r="S38" s="1">
        <v>840</v>
      </c>
      <c r="T38" s="1">
        <v>791</v>
      </c>
      <c r="U38" s="1">
        <v>471</v>
      </c>
      <c r="V38" s="1">
        <v>537</v>
      </c>
      <c r="W38" s="1">
        <v>2549</v>
      </c>
    </row>
    <row r="39" spans="1:23" x14ac:dyDescent="0.2">
      <c r="A39" s="1" t="s">
        <v>1</v>
      </c>
      <c r="B39" s="1">
        <v>138</v>
      </c>
      <c r="C39" s="1">
        <v>87</v>
      </c>
      <c r="D39" s="1">
        <v>0</v>
      </c>
      <c r="E39" s="1">
        <v>2</v>
      </c>
      <c r="F39" s="1">
        <v>3</v>
      </c>
      <c r="G39" s="1">
        <v>4</v>
      </c>
      <c r="H39" s="1">
        <v>4</v>
      </c>
      <c r="I39" s="1">
        <v>20</v>
      </c>
      <c r="J39" s="1">
        <v>1</v>
      </c>
      <c r="K39" s="1">
        <v>7</v>
      </c>
      <c r="L39" s="1">
        <v>2</v>
      </c>
      <c r="M39" s="1" t="s">
        <v>1</v>
      </c>
      <c r="N39" s="1">
        <v>3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0</v>
      </c>
      <c r="U39" s="1">
        <v>0</v>
      </c>
      <c r="V39" s="1">
        <v>0</v>
      </c>
      <c r="W39" s="1">
        <v>1</v>
      </c>
    </row>
    <row r="40" spans="1:23" x14ac:dyDescent="0.2">
      <c r="A40" s="1" t="s">
        <v>2</v>
      </c>
      <c r="B40" s="1">
        <v>768</v>
      </c>
      <c r="C40" s="1">
        <v>0</v>
      </c>
      <c r="D40" s="1">
        <v>572</v>
      </c>
      <c r="E40" s="1">
        <v>21</v>
      </c>
      <c r="F40" s="1">
        <v>0</v>
      </c>
      <c r="G40" s="1">
        <v>22</v>
      </c>
      <c r="H40" s="1">
        <v>9</v>
      </c>
      <c r="I40" s="1">
        <v>102</v>
      </c>
      <c r="J40" s="1">
        <v>6</v>
      </c>
      <c r="K40" s="1">
        <v>7</v>
      </c>
      <c r="L40" s="1">
        <v>1</v>
      </c>
      <c r="M40" s="1" t="s">
        <v>2</v>
      </c>
      <c r="N40" s="1">
        <v>0</v>
      </c>
      <c r="O40" s="1">
        <v>8</v>
      </c>
      <c r="P40" s="1">
        <v>0</v>
      </c>
      <c r="Q40" s="1">
        <v>3</v>
      </c>
      <c r="R40" s="1">
        <v>0</v>
      </c>
      <c r="S40" s="1">
        <v>5</v>
      </c>
      <c r="T40" s="1">
        <v>2</v>
      </c>
      <c r="U40" s="1">
        <v>0</v>
      </c>
      <c r="V40" s="1">
        <v>0</v>
      </c>
      <c r="W40" s="1">
        <v>10</v>
      </c>
    </row>
    <row r="41" spans="1:23" x14ac:dyDescent="0.2">
      <c r="A41" s="1" t="s">
        <v>3</v>
      </c>
      <c r="B41" s="1">
        <v>1721</v>
      </c>
      <c r="C41" s="1">
        <v>0</v>
      </c>
      <c r="D41" s="1">
        <v>33</v>
      </c>
      <c r="E41" s="1">
        <v>1324</v>
      </c>
      <c r="F41" s="1">
        <v>3</v>
      </c>
      <c r="G41" s="1">
        <v>34</v>
      </c>
      <c r="H41" s="1">
        <v>25</v>
      </c>
      <c r="I41" s="1">
        <v>235</v>
      </c>
      <c r="J41" s="1">
        <v>5</v>
      </c>
      <c r="K41" s="1">
        <v>14</v>
      </c>
      <c r="L41" s="1">
        <v>2</v>
      </c>
      <c r="M41" s="1" t="s">
        <v>3</v>
      </c>
      <c r="N41" s="1">
        <v>0</v>
      </c>
      <c r="O41" s="1">
        <v>11</v>
      </c>
      <c r="P41" s="1">
        <v>2</v>
      </c>
      <c r="Q41" s="1">
        <v>1</v>
      </c>
      <c r="R41" s="1">
        <v>4</v>
      </c>
      <c r="S41" s="1">
        <v>2</v>
      </c>
      <c r="T41" s="1">
        <v>0</v>
      </c>
      <c r="U41" s="1">
        <v>0</v>
      </c>
      <c r="V41" s="1">
        <v>5</v>
      </c>
      <c r="W41" s="1">
        <v>21</v>
      </c>
    </row>
    <row r="42" spans="1:23" x14ac:dyDescent="0.2">
      <c r="A42" s="1" t="s">
        <v>4</v>
      </c>
      <c r="B42" s="1">
        <v>1187</v>
      </c>
      <c r="C42" s="1">
        <v>4</v>
      </c>
      <c r="D42" s="1">
        <v>5</v>
      </c>
      <c r="E42" s="1">
        <v>17</v>
      </c>
      <c r="F42" s="1">
        <v>846</v>
      </c>
      <c r="G42" s="1">
        <v>43</v>
      </c>
      <c r="H42" s="1">
        <v>13</v>
      </c>
      <c r="I42" s="1">
        <v>185</v>
      </c>
      <c r="J42" s="1">
        <v>13</v>
      </c>
      <c r="K42" s="1">
        <v>11</v>
      </c>
      <c r="L42" s="1">
        <v>2</v>
      </c>
      <c r="M42" s="1" t="s">
        <v>4</v>
      </c>
      <c r="N42" s="1">
        <v>3</v>
      </c>
      <c r="O42" s="1">
        <v>6</v>
      </c>
      <c r="P42" s="1">
        <v>5</v>
      </c>
      <c r="Q42" s="1">
        <v>3</v>
      </c>
      <c r="R42" s="1">
        <v>2</v>
      </c>
      <c r="S42" s="1">
        <v>5</v>
      </c>
      <c r="T42" s="1">
        <v>3</v>
      </c>
      <c r="U42" s="1">
        <v>0</v>
      </c>
      <c r="V42" s="1">
        <v>4</v>
      </c>
      <c r="W42" s="1">
        <v>17</v>
      </c>
    </row>
    <row r="43" spans="1:23" x14ac:dyDescent="0.2">
      <c r="A43" s="1" t="s">
        <v>5</v>
      </c>
      <c r="B43" s="1">
        <v>2292</v>
      </c>
      <c r="C43" s="1">
        <v>2</v>
      </c>
      <c r="D43" s="1">
        <v>4</v>
      </c>
      <c r="E43" s="1">
        <v>7</v>
      </c>
      <c r="F43" s="1">
        <v>22</v>
      </c>
      <c r="G43" s="1">
        <v>1746</v>
      </c>
      <c r="H43" s="1">
        <v>56</v>
      </c>
      <c r="I43" s="1">
        <v>343</v>
      </c>
      <c r="J43" s="1">
        <v>6</v>
      </c>
      <c r="K43" s="1">
        <v>12</v>
      </c>
      <c r="L43" s="1">
        <v>3</v>
      </c>
      <c r="M43" s="1" t="s">
        <v>5</v>
      </c>
      <c r="N43" s="1">
        <v>5</v>
      </c>
      <c r="O43" s="1">
        <v>5</v>
      </c>
      <c r="P43" s="1">
        <v>7</v>
      </c>
      <c r="Q43" s="1">
        <v>1</v>
      </c>
      <c r="R43" s="1">
        <v>16</v>
      </c>
      <c r="S43" s="1">
        <v>8</v>
      </c>
      <c r="T43" s="1">
        <v>12</v>
      </c>
      <c r="U43" s="1">
        <v>1</v>
      </c>
      <c r="V43" s="1">
        <v>1</v>
      </c>
      <c r="W43" s="1">
        <v>35</v>
      </c>
    </row>
    <row r="44" spans="1:23" x14ac:dyDescent="0.2">
      <c r="A44" s="1" t="s">
        <v>6</v>
      </c>
      <c r="B44" s="1">
        <v>1513</v>
      </c>
      <c r="C44" s="1">
        <v>10</v>
      </c>
      <c r="D44" s="1">
        <v>8</v>
      </c>
      <c r="E44" s="1">
        <v>4</v>
      </c>
      <c r="F44" s="1">
        <v>0</v>
      </c>
      <c r="G44" s="1">
        <v>50</v>
      </c>
      <c r="H44" s="1">
        <v>1058</v>
      </c>
      <c r="I44" s="1">
        <v>280</v>
      </c>
      <c r="J44" s="1">
        <v>5</v>
      </c>
      <c r="K44" s="1">
        <v>26</v>
      </c>
      <c r="L44" s="1">
        <v>5</v>
      </c>
      <c r="M44" s="1" t="s">
        <v>6</v>
      </c>
      <c r="N44" s="1">
        <v>5</v>
      </c>
      <c r="O44" s="1">
        <v>13</v>
      </c>
      <c r="P44" s="1">
        <v>23</v>
      </c>
      <c r="Q44" s="1">
        <v>0</v>
      </c>
      <c r="R44" s="1">
        <v>6</v>
      </c>
      <c r="S44" s="1">
        <v>0</v>
      </c>
      <c r="T44" s="1">
        <v>0</v>
      </c>
      <c r="U44" s="1">
        <v>0</v>
      </c>
      <c r="V44" s="1">
        <v>1</v>
      </c>
      <c r="W44" s="1">
        <v>19</v>
      </c>
    </row>
    <row r="45" spans="1:23" x14ac:dyDescent="0.2">
      <c r="A45" s="1" t="s">
        <v>7</v>
      </c>
      <c r="B45" s="1">
        <v>10848</v>
      </c>
      <c r="C45" s="1">
        <v>15</v>
      </c>
      <c r="D45" s="1">
        <v>71</v>
      </c>
      <c r="E45" s="1">
        <v>137</v>
      </c>
      <c r="F45" s="1">
        <v>136</v>
      </c>
      <c r="G45" s="1">
        <v>380</v>
      </c>
      <c r="H45" s="1">
        <v>340</v>
      </c>
      <c r="I45" s="1">
        <v>8177</v>
      </c>
      <c r="J45" s="1">
        <v>165</v>
      </c>
      <c r="K45" s="1">
        <v>208</v>
      </c>
      <c r="L45" s="1">
        <v>77</v>
      </c>
      <c r="M45" s="1" t="s">
        <v>7</v>
      </c>
      <c r="N45" s="1">
        <v>63</v>
      </c>
      <c r="O45" s="1">
        <v>129</v>
      </c>
      <c r="P45" s="1">
        <v>136</v>
      </c>
      <c r="Q45" s="1">
        <v>22</v>
      </c>
      <c r="R45" s="1">
        <v>123</v>
      </c>
      <c r="S45" s="1">
        <v>90</v>
      </c>
      <c r="T45" s="1">
        <v>60</v>
      </c>
      <c r="U45" s="1">
        <v>61</v>
      </c>
      <c r="V45" s="1">
        <v>57</v>
      </c>
      <c r="W45" s="1">
        <v>401</v>
      </c>
    </row>
    <row r="46" spans="1:23" x14ac:dyDescent="0.2">
      <c r="A46" s="1" t="s">
        <v>8</v>
      </c>
      <c r="B46" s="1">
        <v>929</v>
      </c>
      <c r="C46" s="1">
        <v>0</v>
      </c>
      <c r="D46" s="1">
        <v>2</v>
      </c>
      <c r="E46" s="1">
        <v>7</v>
      </c>
      <c r="F46" s="1">
        <v>4</v>
      </c>
      <c r="G46" s="1">
        <v>18</v>
      </c>
      <c r="H46" s="1">
        <v>23</v>
      </c>
      <c r="I46" s="1">
        <v>158</v>
      </c>
      <c r="J46" s="1">
        <v>667</v>
      </c>
      <c r="K46" s="1">
        <v>10</v>
      </c>
      <c r="L46" s="1">
        <v>11</v>
      </c>
      <c r="M46" s="1" t="s">
        <v>8</v>
      </c>
      <c r="N46" s="1">
        <v>1</v>
      </c>
      <c r="O46" s="1">
        <v>3</v>
      </c>
      <c r="P46" s="1">
        <v>3</v>
      </c>
      <c r="Q46" s="1">
        <v>2</v>
      </c>
      <c r="R46" s="1">
        <v>3</v>
      </c>
      <c r="S46" s="1">
        <v>1</v>
      </c>
      <c r="T46" s="1">
        <v>1</v>
      </c>
      <c r="U46" s="1">
        <v>1</v>
      </c>
      <c r="V46" s="1">
        <v>0</v>
      </c>
      <c r="W46" s="1">
        <v>14</v>
      </c>
    </row>
    <row r="47" spans="1:23" x14ac:dyDescent="0.2">
      <c r="A47" s="1" t="s">
        <v>9</v>
      </c>
      <c r="B47" s="1">
        <v>1382</v>
      </c>
      <c r="C47" s="1">
        <v>4</v>
      </c>
      <c r="D47" s="1">
        <v>6</v>
      </c>
      <c r="E47" s="1">
        <v>10</v>
      </c>
      <c r="F47" s="1">
        <v>5</v>
      </c>
      <c r="G47" s="1">
        <v>15</v>
      </c>
      <c r="H47" s="1">
        <v>33</v>
      </c>
      <c r="I47" s="1">
        <v>248</v>
      </c>
      <c r="J47" s="1">
        <v>9</v>
      </c>
      <c r="K47" s="1">
        <v>936</v>
      </c>
      <c r="L47" s="1">
        <v>9</v>
      </c>
      <c r="M47" s="1" t="s">
        <v>9</v>
      </c>
      <c r="N47" s="1">
        <v>16</v>
      </c>
      <c r="O47" s="1">
        <v>13</v>
      </c>
      <c r="P47" s="1">
        <v>14</v>
      </c>
      <c r="Q47" s="1">
        <v>2</v>
      </c>
      <c r="R47" s="1">
        <v>7</v>
      </c>
      <c r="S47" s="1">
        <v>1</v>
      </c>
      <c r="T47" s="1">
        <v>1</v>
      </c>
      <c r="U47" s="1">
        <v>1</v>
      </c>
      <c r="V47" s="1">
        <v>6</v>
      </c>
      <c r="W47" s="1">
        <v>46</v>
      </c>
    </row>
    <row r="48" spans="1:23" x14ac:dyDescent="0.2">
      <c r="A48" s="1" t="s">
        <v>10</v>
      </c>
      <c r="B48" s="1">
        <v>389</v>
      </c>
      <c r="C48" s="1">
        <v>3</v>
      </c>
      <c r="D48" s="1">
        <v>4</v>
      </c>
      <c r="E48" s="1">
        <v>1</v>
      </c>
      <c r="F48" s="1">
        <v>2</v>
      </c>
      <c r="G48" s="1">
        <v>13</v>
      </c>
      <c r="H48" s="1">
        <v>1</v>
      </c>
      <c r="I48" s="1">
        <v>74</v>
      </c>
      <c r="J48" s="1">
        <v>4</v>
      </c>
      <c r="K48" s="1">
        <v>18</v>
      </c>
      <c r="L48" s="1">
        <v>236</v>
      </c>
      <c r="M48" s="1" t="s">
        <v>10</v>
      </c>
      <c r="N48" s="1">
        <v>7</v>
      </c>
      <c r="O48" s="1">
        <v>3</v>
      </c>
      <c r="P48" s="1">
        <v>2</v>
      </c>
      <c r="Q48" s="1">
        <v>0</v>
      </c>
      <c r="R48" s="1">
        <v>8</v>
      </c>
      <c r="S48" s="1">
        <v>2</v>
      </c>
      <c r="T48" s="1">
        <v>1</v>
      </c>
      <c r="U48" s="1">
        <v>1</v>
      </c>
      <c r="V48" s="1">
        <v>1</v>
      </c>
      <c r="W48" s="1">
        <v>8</v>
      </c>
    </row>
    <row r="49" spans="1:23" x14ac:dyDescent="0.2">
      <c r="A49" s="1" t="s">
        <v>11</v>
      </c>
      <c r="B49" s="1">
        <v>425</v>
      </c>
      <c r="C49" s="1">
        <v>2</v>
      </c>
      <c r="D49" s="1">
        <v>1</v>
      </c>
      <c r="E49" s="1">
        <v>2</v>
      </c>
      <c r="F49" s="1">
        <v>0</v>
      </c>
      <c r="G49" s="1">
        <v>12</v>
      </c>
      <c r="H49" s="1">
        <v>10</v>
      </c>
      <c r="I49" s="1">
        <v>64</v>
      </c>
      <c r="J49" s="1">
        <v>4</v>
      </c>
      <c r="K49" s="1">
        <v>18</v>
      </c>
      <c r="L49" s="1">
        <v>3</v>
      </c>
      <c r="M49" s="1" t="s">
        <v>11</v>
      </c>
      <c r="N49" s="1">
        <v>283</v>
      </c>
      <c r="O49" s="1">
        <v>2</v>
      </c>
      <c r="P49" s="1">
        <v>1</v>
      </c>
      <c r="Q49" s="1">
        <v>0</v>
      </c>
      <c r="R49" s="1">
        <v>3</v>
      </c>
      <c r="S49" s="1">
        <v>1</v>
      </c>
      <c r="T49" s="1">
        <v>0</v>
      </c>
      <c r="U49" s="1">
        <v>0</v>
      </c>
      <c r="V49" s="1">
        <v>2</v>
      </c>
      <c r="W49" s="1">
        <v>17</v>
      </c>
    </row>
    <row r="50" spans="1:23" x14ac:dyDescent="0.2">
      <c r="A50" s="1" t="s">
        <v>12</v>
      </c>
      <c r="B50" s="1">
        <v>1263</v>
      </c>
      <c r="C50" s="1">
        <v>1</v>
      </c>
      <c r="D50" s="1">
        <v>6</v>
      </c>
      <c r="E50" s="1">
        <v>3</v>
      </c>
      <c r="F50" s="1">
        <v>1</v>
      </c>
      <c r="G50" s="1">
        <v>16</v>
      </c>
      <c r="H50" s="1">
        <v>5</v>
      </c>
      <c r="I50" s="1">
        <v>159</v>
      </c>
      <c r="J50" s="1">
        <v>2</v>
      </c>
      <c r="K50" s="1">
        <v>9</v>
      </c>
      <c r="L50" s="1">
        <v>6</v>
      </c>
      <c r="M50" s="1" t="s">
        <v>12</v>
      </c>
      <c r="N50" s="1">
        <v>10</v>
      </c>
      <c r="O50" s="1">
        <v>975</v>
      </c>
      <c r="P50" s="1">
        <v>25</v>
      </c>
      <c r="Q50" s="1">
        <v>0</v>
      </c>
      <c r="R50" s="1">
        <v>15</v>
      </c>
      <c r="S50" s="1">
        <v>5</v>
      </c>
      <c r="T50" s="1">
        <v>3</v>
      </c>
      <c r="U50" s="1">
        <v>0</v>
      </c>
      <c r="V50" s="1">
        <v>0</v>
      </c>
      <c r="W50" s="1">
        <v>22</v>
      </c>
    </row>
    <row r="51" spans="1:23" x14ac:dyDescent="0.2">
      <c r="A51" s="1" t="s">
        <v>13</v>
      </c>
      <c r="B51" s="1">
        <v>1464</v>
      </c>
      <c r="C51" s="1">
        <v>2</v>
      </c>
      <c r="D51" s="1">
        <v>0</v>
      </c>
      <c r="E51" s="1">
        <v>0</v>
      </c>
      <c r="F51" s="1">
        <v>3</v>
      </c>
      <c r="G51" s="1">
        <v>27</v>
      </c>
      <c r="H51" s="1">
        <v>23</v>
      </c>
      <c r="I51" s="1">
        <v>193</v>
      </c>
      <c r="J51" s="1">
        <v>2</v>
      </c>
      <c r="K51" s="1">
        <v>7</v>
      </c>
      <c r="L51" s="1">
        <v>0</v>
      </c>
      <c r="M51" s="1" t="s">
        <v>13</v>
      </c>
      <c r="N51" s="1">
        <v>1</v>
      </c>
      <c r="O51" s="1">
        <v>21</v>
      </c>
      <c r="P51" s="1">
        <v>1097</v>
      </c>
      <c r="Q51" s="1">
        <v>22</v>
      </c>
      <c r="R51" s="1">
        <v>17</v>
      </c>
      <c r="S51" s="1">
        <v>1</v>
      </c>
      <c r="T51" s="1">
        <v>8</v>
      </c>
      <c r="U51" s="1">
        <v>9</v>
      </c>
      <c r="V51" s="1">
        <v>2</v>
      </c>
      <c r="W51" s="1">
        <v>29</v>
      </c>
    </row>
    <row r="52" spans="1:23" x14ac:dyDescent="0.2">
      <c r="A52" s="1" t="s">
        <v>14</v>
      </c>
      <c r="B52" s="1">
        <v>644</v>
      </c>
      <c r="C52" s="1">
        <v>0</v>
      </c>
      <c r="D52" s="1">
        <v>3</v>
      </c>
      <c r="E52" s="1">
        <v>0</v>
      </c>
      <c r="F52" s="1">
        <v>0</v>
      </c>
      <c r="G52" s="1">
        <v>10</v>
      </c>
      <c r="H52" s="1">
        <v>6</v>
      </c>
      <c r="I52" s="1">
        <v>69</v>
      </c>
      <c r="J52" s="1">
        <v>2</v>
      </c>
      <c r="K52" s="1">
        <v>9</v>
      </c>
      <c r="L52" s="1">
        <v>2</v>
      </c>
      <c r="M52" s="1" t="s">
        <v>14</v>
      </c>
      <c r="N52" s="1">
        <v>1</v>
      </c>
      <c r="O52" s="1">
        <v>7</v>
      </c>
      <c r="P52" s="1">
        <v>13</v>
      </c>
      <c r="Q52" s="1">
        <v>504</v>
      </c>
      <c r="R52" s="1">
        <v>10</v>
      </c>
      <c r="S52" s="1">
        <v>0</v>
      </c>
      <c r="T52" s="1">
        <v>1</v>
      </c>
      <c r="U52" s="1">
        <v>0</v>
      </c>
      <c r="V52" s="1">
        <v>0</v>
      </c>
      <c r="W52" s="1">
        <v>7</v>
      </c>
    </row>
    <row r="53" spans="1:23" x14ac:dyDescent="0.2">
      <c r="A53" s="1" t="s">
        <v>15</v>
      </c>
      <c r="B53" s="1">
        <v>1268</v>
      </c>
      <c r="C53" s="1">
        <v>2</v>
      </c>
      <c r="D53" s="1">
        <v>2</v>
      </c>
      <c r="E53" s="1">
        <v>1</v>
      </c>
      <c r="F53" s="1">
        <v>5</v>
      </c>
      <c r="G53" s="1">
        <v>15</v>
      </c>
      <c r="H53" s="1">
        <v>10</v>
      </c>
      <c r="I53" s="1">
        <v>224</v>
      </c>
      <c r="J53" s="1">
        <v>0</v>
      </c>
      <c r="K53" s="1">
        <v>17</v>
      </c>
      <c r="L53" s="1">
        <v>2</v>
      </c>
      <c r="M53" s="1" t="s">
        <v>15</v>
      </c>
      <c r="N53" s="1">
        <v>3</v>
      </c>
      <c r="O53" s="1">
        <v>11</v>
      </c>
      <c r="P53" s="1">
        <v>8</v>
      </c>
      <c r="Q53" s="1">
        <v>1</v>
      </c>
      <c r="R53" s="1">
        <v>917</v>
      </c>
      <c r="S53" s="1">
        <v>23</v>
      </c>
      <c r="T53" s="1">
        <v>4</v>
      </c>
      <c r="U53" s="1">
        <v>3</v>
      </c>
      <c r="V53" s="1">
        <v>7</v>
      </c>
      <c r="W53" s="1">
        <v>13</v>
      </c>
    </row>
    <row r="54" spans="1:23" x14ac:dyDescent="0.2">
      <c r="A54" s="1" t="s">
        <v>16</v>
      </c>
      <c r="B54" s="1">
        <v>868</v>
      </c>
      <c r="C54" s="1">
        <v>2</v>
      </c>
      <c r="D54" s="1">
        <v>5</v>
      </c>
      <c r="E54" s="1">
        <v>2</v>
      </c>
      <c r="F54" s="1">
        <v>1</v>
      </c>
      <c r="G54" s="1">
        <v>13</v>
      </c>
      <c r="H54" s="1">
        <v>5</v>
      </c>
      <c r="I54" s="1">
        <v>119</v>
      </c>
      <c r="J54" s="1">
        <v>8</v>
      </c>
      <c r="K54" s="1">
        <v>9</v>
      </c>
      <c r="L54" s="1">
        <v>2</v>
      </c>
      <c r="M54" s="1" t="s">
        <v>16</v>
      </c>
      <c r="N54" s="1">
        <v>0</v>
      </c>
      <c r="O54" s="1">
        <v>5</v>
      </c>
      <c r="P54" s="1">
        <v>1</v>
      </c>
      <c r="Q54" s="1">
        <v>4</v>
      </c>
      <c r="R54" s="1">
        <v>25</v>
      </c>
      <c r="S54" s="1">
        <v>652</v>
      </c>
      <c r="T54" s="1">
        <v>3</v>
      </c>
      <c r="U54" s="1">
        <v>1</v>
      </c>
      <c r="V54" s="1">
        <v>4</v>
      </c>
      <c r="W54" s="1">
        <v>7</v>
      </c>
    </row>
    <row r="55" spans="1:23" x14ac:dyDescent="0.2">
      <c r="A55" s="1" t="s">
        <v>17</v>
      </c>
      <c r="B55" s="1">
        <v>926</v>
      </c>
      <c r="C55" s="1">
        <v>0</v>
      </c>
      <c r="D55" s="1">
        <v>1</v>
      </c>
      <c r="E55" s="1">
        <v>2</v>
      </c>
      <c r="F55" s="1">
        <v>2</v>
      </c>
      <c r="G55" s="1">
        <v>10</v>
      </c>
      <c r="H55" s="1">
        <v>14</v>
      </c>
      <c r="I55" s="1">
        <v>159</v>
      </c>
      <c r="J55" s="1">
        <v>1</v>
      </c>
      <c r="K55" s="1">
        <v>2</v>
      </c>
      <c r="L55" s="1">
        <v>2</v>
      </c>
      <c r="M55" s="1" t="s">
        <v>17</v>
      </c>
      <c r="N55" s="1">
        <v>0</v>
      </c>
      <c r="O55" s="1">
        <v>8</v>
      </c>
      <c r="P55" s="1">
        <v>4</v>
      </c>
      <c r="Q55" s="1">
        <v>8</v>
      </c>
      <c r="R55" s="1">
        <v>8</v>
      </c>
      <c r="S55" s="1">
        <v>12</v>
      </c>
      <c r="T55" s="1">
        <v>676</v>
      </c>
      <c r="U55" s="1">
        <v>0</v>
      </c>
      <c r="V55" s="1">
        <v>6</v>
      </c>
      <c r="W55" s="1">
        <v>11</v>
      </c>
    </row>
    <row r="56" spans="1:23" x14ac:dyDescent="0.2">
      <c r="A56" s="1" t="s">
        <v>18</v>
      </c>
      <c r="B56" s="1">
        <v>512</v>
      </c>
      <c r="C56" s="1">
        <v>2</v>
      </c>
      <c r="D56" s="1">
        <v>0</v>
      </c>
      <c r="E56" s="1">
        <v>1</v>
      </c>
      <c r="F56" s="1">
        <v>4</v>
      </c>
      <c r="G56" s="1">
        <v>10</v>
      </c>
      <c r="H56" s="1">
        <v>0</v>
      </c>
      <c r="I56" s="1">
        <v>66</v>
      </c>
      <c r="J56" s="1">
        <v>0</v>
      </c>
      <c r="K56" s="1">
        <v>4</v>
      </c>
      <c r="L56" s="1">
        <v>0</v>
      </c>
      <c r="M56" s="1" t="s">
        <v>18</v>
      </c>
      <c r="N56" s="1">
        <v>3</v>
      </c>
      <c r="O56" s="1">
        <v>5</v>
      </c>
      <c r="P56" s="1">
        <v>4</v>
      </c>
      <c r="Q56" s="1">
        <v>0</v>
      </c>
      <c r="R56" s="1">
        <v>9</v>
      </c>
      <c r="S56" s="1">
        <v>1</v>
      </c>
      <c r="T56" s="1">
        <v>3</v>
      </c>
      <c r="U56" s="1">
        <v>374</v>
      </c>
      <c r="V56" s="1">
        <v>11</v>
      </c>
      <c r="W56" s="1">
        <v>15</v>
      </c>
    </row>
    <row r="57" spans="1:23" x14ac:dyDescent="0.2">
      <c r="A57" s="1" t="s">
        <v>19</v>
      </c>
      <c r="B57" s="1">
        <v>610</v>
      </c>
      <c r="C57" s="1">
        <v>0</v>
      </c>
      <c r="D57" s="1">
        <v>0</v>
      </c>
      <c r="E57" s="1">
        <v>2</v>
      </c>
      <c r="F57" s="1">
        <v>1</v>
      </c>
      <c r="G57" s="1">
        <v>5</v>
      </c>
      <c r="H57" s="1">
        <v>3</v>
      </c>
      <c r="I57" s="1">
        <v>112</v>
      </c>
      <c r="J57" s="1">
        <v>1</v>
      </c>
      <c r="K57" s="1">
        <v>7</v>
      </c>
      <c r="L57" s="1">
        <v>5</v>
      </c>
      <c r="M57" s="1" t="s">
        <v>19</v>
      </c>
      <c r="N57" s="1">
        <v>7</v>
      </c>
      <c r="O57" s="1">
        <v>3</v>
      </c>
      <c r="P57" s="1">
        <v>2</v>
      </c>
      <c r="Q57" s="1">
        <v>1</v>
      </c>
      <c r="R57" s="1">
        <v>13</v>
      </c>
      <c r="S57" s="1">
        <v>2</v>
      </c>
      <c r="T57" s="1">
        <v>6</v>
      </c>
      <c r="U57" s="1">
        <v>6</v>
      </c>
      <c r="V57" s="1">
        <v>416</v>
      </c>
      <c r="W57" s="1">
        <v>18</v>
      </c>
    </row>
    <row r="58" spans="1:23" x14ac:dyDescent="0.2">
      <c r="A58" s="1" t="s">
        <v>97</v>
      </c>
      <c r="B58" s="1">
        <v>360</v>
      </c>
      <c r="C58" s="1">
        <v>0</v>
      </c>
      <c r="D58" s="1">
        <v>2</v>
      </c>
      <c r="E58" s="1">
        <v>0</v>
      </c>
      <c r="F58" s="1">
        <v>3</v>
      </c>
      <c r="G58" s="1">
        <v>1</v>
      </c>
      <c r="H58" s="1">
        <v>5</v>
      </c>
      <c r="I58" s="1">
        <v>23</v>
      </c>
      <c r="J58" s="1">
        <v>0</v>
      </c>
      <c r="K58" s="1">
        <v>1</v>
      </c>
      <c r="L58" s="1">
        <v>0</v>
      </c>
      <c r="M58" s="1" t="s">
        <v>97</v>
      </c>
      <c r="N58" s="1">
        <v>0</v>
      </c>
      <c r="O58" s="1">
        <v>1</v>
      </c>
      <c r="P58" s="1">
        <v>0</v>
      </c>
      <c r="Q58" s="1">
        <v>1</v>
      </c>
      <c r="R58" s="1">
        <v>0</v>
      </c>
      <c r="S58" s="1">
        <v>0</v>
      </c>
      <c r="T58" s="1">
        <v>1</v>
      </c>
      <c r="U58" s="1">
        <v>1</v>
      </c>
      <c r="V58" s="1">
        <v>1</v>
      </c>
      <c r="W58" s="1">
        <v>320</v>
      </c>
    </row>
    <row r="59" spans="1:23" x14ac:dyDescent="0.2">
      <c r="A59" s="1" t="s">
        <v>98</v>
      </c>
      <c r="B59" s="1">
        <v>541</v>
      </c>
      <c r="C59" s="1">
        <v>2</v>
      </c>
      <c r="D59" s="1">
        <v>0</v>
      </c>
      <c r="E59" s="1">
        <v>12</v>
      </c>
      <c r="F59" s="1">
        <v>0</v>
      </c>
      <c r="G59" s="1">
        <v>7</v>
      </c>
      <c r="H59" s="1">
        <v>1</v>
      </c>
      <c r="I59" s="1">
        <v>34</v>
      </c>
      <c r="J59" s="1">
        <v>1</v>
      </c>
      <c r="K59" s="1">
        <v>10</v>
      </c>
      <c r="L59" s="1">
        <v>1</v>
      </c>
      <c r="M59" s="1" t="s">
        <v>98</v>
      </c>
      <c r="N59" s="1">
        <v>2</v>
      </c>
      <c r="O59" s="1">
        <v>1</v>
      </c>
      <c r="P59" s="1">
        <v>1</v>
      </c>
      <c r="Q59" s="1">
        <v>4</v>
      </c>
      <c r="R59" s="1">
        <v>5</v>
      </c>
      <c r="S59" s="1">
        <v>9</v>
      </c>
      <c r="T59" s="1">
        <v>3</v>
      </c>
      <c r="U59" s="1">
        <v>3</v>
      </c>
      <c r="V59" s="1">
        <v>0</v>
      </c>
      <c r="W59" s="1">
        <v>445</v>
      </c>
    </row>
    <row r="60" spans="1:23" x14ac:dyDescent="0.2">
      <c r="A60" s="1" t="s">
        <v>99</v>
      </c>
      <c r="B60" s="1">
        <v>1212</v>
      </c>
      <c r="C60" s="1">
        <v>0</v>
      </c>
      <c r="D60" s="1">
        <v>3</v>
      </c>
      <c r="E60" s="1">
        <v>2</v>
      </c>
      <c r="F60" s="1">
        <v>9</v>
      </c>
      <c r="G60" s="1">
        <v>7</v>
      </c>
      <c r="H60" s="1">
        <v>8</v>
      </c>
      <c r="I60" s="1">
        <v>158</v>
      </c>
      <c r="J60" s="1">
        <v>4</v>
      </c>
      <c r="K60" s="1">
        <v>15</v>
      </c>
      <c r="L60" s="1">
        <v>3</v>
      </c>
      <c r="M60" s="1" t="s">
        <v>99</v>
      </c>
      <c r="N60" s="1">
        <v>1</v>
      </c>
      <c r="O60" s="1">
        <v>2</v>
      </c>
      <c r="P60" s="1">
        <v>3</v>
      </c>
      <c r="Q60" s="1">
        <v>2</v>
      </c>
      <c r="R60" s="1">
        <v>8</v>
      </c>
      <c r="S60" s="1">
        <v>8</v>
      </c>
      <c r="T60" s="1">
        <v>2</v>
      </c>
      <c r="U60" s="1">
        <v>4</v>
      </c>
      <c r="V60" s="1">
        <v>2</v>
      </c>
      <c r="W60" s="1">
        <v>971</v>
      </c>
    </row>
    <row r="61" spans="1:23" x14ac:dyDescent="0.2">
      <c r="A61" s="1" t="s">
        <v>100</v>
      </c>
      <c r="B61" s="1">
        <v>89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1</v>
      </c>
      <c r="I61" s="1">
        <v>7</v>
      </c>
      <c r="J61" s="1">
        <v>0</v>
      </c>
      <c r="K61" s="1">
        <v>0</v>
      </c>
      <c r="L61" s="1">
        <v>0</v>
      </c>
      <c r="M61" s="1" t="s">
        <v>100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</v>
      </c>
      <c r="T61" s="1">
        <v>0</v>
      </c>
      <c r="U61" s="1">
        <v>0</v>
      </c>
      <c r="V61" s="1">
        <v>0</v>
      </c>
      <c r="W61" s="1">
        <v>79</v>
      </c>
    </row>
    <row r="62" spans="1:23" x14ac:dyDescent="0.2">
      <c r="A62" s="1" t="s">
        <v>101</v>
      </c>
      <c r="B62" s="1">
        <v>18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1</v>
      </c>
      <c r="I62" s="1">
        <v>12</v>
      </c>
      <c r="J62" s="1">
        <v>0</v>
      </c>
      <c r="K62" s="1">
        <v>2</v>
      </c>
      <c r="L62" s="1">
        <v>0</v>
      </c>
      <c r="M62" s="1" t="s">
        <v>101</v>
      </c>
      <c r="N62" s="1">
        <v>0</v>
      </c>
      <c r="O62" s="1">
        <v>0</v>
      </c>
      <c r="P62" s="1">
        <v>1</v>
      </c>
      <c r="Q62" s="1">
        <v>0</v>
      </c>
      <c r="R62" s="1">
        <v>0</v>
      </c>
      <c r="S62" s="1">
        <v>1</v>
      </c>
      <c r="T62" s="1">
        <v>0</v>
      </c>
      <c r="U62" s="1">
        <v>0</v>
      </c>
      <c r="V62" s="1">
        <v>0</v>
      </c>
      <c r="W62" s="1">
        <v>0</v>
      </c>
    </row>
    <row r="63" spans="1:23" x14ac:dyDescent="0.2">
      <c r="A63" s="1" t="s">
        <v>57</v>
      </c>
      <c r="B63" s="1">
        <v>186</v>
      </c>
      <c r="C63" s="1">
        <v>0</v>
      </c>
      <c r="D63" s="1">
        <v>1</v>
      </c>
      <c r="E63" s="1">
        <v>1</v>
      </c>
      <c r="F63" s="1">
        <v>1</v>
      </c>
      <c r="G63" s="1">
        <v>8</v>
      </c>
      <c r="H63" s="1">
        <v>13</v>
      </c>
      <c r="I63" s="1">
        <v>79</v>
      </c>
      <c r="J63" s="1">
        <v>13</v>
      </c>
      <c r="K63" s="1">
        <v>17</v>
      </c>
      <c r="L63" s="1">
        <v>0</v>
      </c>
      <c r="M63" s="1" t="s">
        <v>57</v>
      </c>
      <c r="N63" s="1">
        <v>7</v>
      </c>
      <c r="O63" s="1">
        <v>3</v>
      </c>
      <c r="P63" s="1">
        <v>13</v>
      </c>
      <c r="Q63" s="1">
        <v>5</v>
      </c>
      <c r="R63" s="1">
        <v>5</v>
      </c>
      <c r="S63" s="1">
        <v>9</v>
      </c>
      <c r="T63" s="1">
        <v>1</v>
      </c>
      <c r="U63" s="1">
        <v>5</v>
      </c>
      <c r="V63" s="1">
        <v>2</v>
      </c>
      <c r="W63" s="1">
        <v>3</v>
      </c>
    </row>
    <row r="64" spans="1:23" x14ac:dyDescent="0.2">
      <c r="A64" s="1" t="s">
        <v>102</v>
      </c>
      <c r="B64" s="1">
        <v>58</v>
      </c>
      <c r="C64" s="1">
        <v>1</v>
      </c>
      <c r="D64" s="1">
        <v>0</v>
      </c>
      <c r="E64" s="1">
        <v>0</v>
      </c>
      <c r="F64" s="1">
        <v>6</v>
      </c>
      <c r="G64" s="1">
        <v>2</v>
      </c>
      <c r="H64" s="1">
        <v>0</v>
      </c>
      <c r="I64" s="1">
        <v>38</v>
      </c>
      <c r="J64" s="1">
        <v>1</v>
      </c>
      <c r="K64" s="1">
        <v>0</v>
      </c>
      <c r="L64" s="1">
        <v>1</v>
      </c>
      <c r="M64" s="1" t="s">
        <v>102</v>
      </c>
      <c r="N64" s="1">
        <v>0</v>
      </c>
      <c r="O64" s="1">
        <v>0</v>
      </c>
      <c r="P64" s="1">
        <v>0</v>
      </c>
      <c r="Q64" s="1">
        <v>0</v>
      </c>
      <c r="R64" s="1">
        <v>2</v>
      </c>
      <c r="S64" s="1">
        <v>0</v>
      </c>
      <c r="T64" s="1">
        <v>0</v>
      </c>
      <c r="U64" s="1">
        <v>0</v>
      </c>
      <c r="V64" s="1">
        <v>0</v>
      </c>
      <c r="W64" s="1">
        <v>7</v>
      </c>
    </row>
    <row r="65" spans="1:23" x14ac:dyDescent="0.2">
      <c r="A65" s="1" t="s">
        <v>103</v>
      </c>
      <c r="B65" s="1">
        <v>44</v>
      </c>
      <c r="C65" s="1">
        <v>0</v>
      </c>
      <c r="D65" s="1">
        <v>0</v>
      </c>
      <c r="E65" s="1">
        <v>0</v>
      </c>
      <c r="F65" s="1">
        <v>2</v>
      </c>
      <c r="G65" s="1">
        <v>8</v>
      </c>
      <c r="H65" s="1">
        <v>2</v>
      </c>
      <c r="I65" s="1">
        <v>28</v>
      </c>
      <c r="J65" s="1">
        <v>0</v>
      </c>
      <c r="K65" s="1">
        <v>2</v>
      </c>
      <c r="L65" s="1">
        <v>0</v>
      </c>
      <c r="M65" s="1" t="s">
        <v>103</v>
      </c>
      <c r="N65" s="1">
        <v>0</v>
      </c>
      <c r="O65" s="1">
        <v>0</v>
      </c>
      <c r="P65" s="1">
        <v>0</v>
      </c>
      <c r="Q65" s="1">
        <v>2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</row>
    <row r="66" spans="1:23" x14ac:dyDescent="0.2">
      <c r="A66" s="1" t="s">
        <v>104</v>
      </c>
      <c r="B66" s="1">
        <v>13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11</v>
      </c>
      <c r="J66" s="1">
        <v>0</v>
      </c>
      <c r="K66" s="1">
        <v>0</v>
      </c>
      <c r="L66" s="1">
        <v>0</v>
      </c>
      <c r="M66" s="1" t="s">
        <v>104</v>
      </c>
      <c r="N66" s="1">
        <v>1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</row>
    <row r="67" spans="1:23" x14ac:dyDescent="0.2">
      <c r="A67" s="1" t="s">
        <v>105</v>
      </c>
      <c r="B67" s="1">
        <v>17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16</v>
      </c>
      <c r="J67" s="1">
        <v>0</v>
      </c>
      <c r="K67" s="1">
        <v>0</v>
      </c>
      <c r="L67" s="1">
        <v>0</v>
      </c>
      <c r="M67" s="1" t="s">
        <v>105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</row>
    <row r="68" spans="1:23" x14ac:dyDescent="0.2">
      <c r="A68" s="1" t="s">
        <v>106</v>
      </c>
      <c r="B68" s="1">
        <v>21</v>
      </c>
      <c r="C68" s="1">
        <v>0</v>
      </c>
      <c r="D68" s="1">
        <v>0</v>
      </c>
      <c r="E68" s="1">
        <v>0</v>
      </c>
      <c r="F68" s="1">
        <v>1</v>
      </c>
      <c r="G68" s="1">
        <v>1</v>
      </c>
      <c r="H68" s="1">
        <v>3</v>
      </c>
      <c r="I68" s="1">
        <v>8</v>
      </c>
      <c r="J68" s="1">
        <v>0</v>
      </c>
      <c r="K68" s="1">
        <v>0</v>
      </c>
      <c r="L68" s="1">
        <v>1</v>
      </c>
      <c r="M68" s="1" t="s">
        <v>106</v>
      </c>
      <c r="N68" s="1">
        <v>1</v>
      </c>
      <c r="O68" s="1">
        <v>3</v>
      </c>
      <c r="P68" s="1">
        <v>0</v>
      </c>
      <c r="Q68" s="1">
        <v>0</v>
      </c>
      <c r="R68" s="1">
        <v>1</v>
      </c>
      <c r="S68" s="1">
        <v>0</v>
      </c>
      <c r="T68" s="1">
        <v>0</v>
      </c>
      <c r="U68" s="1">
        <v>0</v>
      </c>
      <c r="V68" s="1">
        <v>0</v>
      </c>
      <c r="W68" s="1">
        <v>2</v>
      </c>
    </row>
    <row r="69" spans="1:23" x14ac:dyDescent="0.2">
      <c r="A69" s="1" t="s">
        <v>58</v>
      </c>
      <c r="B69" s="1">
        <v>315</v>
      </c>
      <c r="C69" s="1">
        <v>0</v>
      </c>
      <c r="D69" s="1">
        <v>4</v>
      </c>
      <c r="E69" s="1">
        <v>3</v>
      </c>
      <c r="F69" s="1">
        <v>5</v>
      </c>
      <c r="G69" s="1">
        <v>15</v>
      </c>
      <c r="H69" s="1">
        <v>15</v>
      </c>
      <c r="I69" s="1">
        <v>216</v>
      </c>
      <c r="J69" s="1">
        <v>3</v>
      </c>
      <c r="K69" s="1">
        <v>12</v>
      </c>
      <c r="L69" s="1">
        <v>2</v>
      </c>
      <c r="M69" s="1" t="s">
        <v>58</v>
      </c>
      <c r="N69" s="1">
        <v>4</v>
      </c>
      <c r="O69" s="1">
        <v>4</v>
      </c>
      <c r="P69" s="1">
        <v>7</v>
      </c>
      <c r="Q69" s="1">
        <v>2</v>
      </c>
      <c r="R69" s="1">
        <v>2</v>
      </c>
      <c r="S69" s="1">
        <v>1</v>
      </c>
      <c r="T69" s="1">
        <v>0</v>
      </c>
      <c r="U69" s="1">
        <v>0</v>
      </c>
      <c r="V69" s="1">
        <v>9</v>
      </c>
      <c r="W69" s="1">
        <v>11</v>
      </c>
    </row>
    <row r="70" spans="1:23" x14ac:dyDescent="0.2">
      <c r="M70" s="1" t="s">
        <v>107</v>
      </c>
    </row>
    <row r="71" spans="1:23" x14ac:dyDescent="0.2">
      <c r="A71" s="1" t="s">
        <v>203</v>
      </c>
      <c r="B71" s="1">
        <v>33118</v>
      </c>
      <c r="C71" s="1">
        <v>122</v>
      </c>
      <c r="D71" s="1">
        <v>755</v>
      </c>
      <c r="E71" s="1">
        <v>1630</v>
      </c>
      <c r="F71" s="1">
        <v>1172</v>
      </c>
      <c r="G71" s="1">
        <v>2625</v>
      </c>
      <c r="H71" s="1">
        <v>1734</v>
      </c>
      <c r="I71" s="1">
        <v>12195</v>
      </c>
      <c r="J71" s="1">
        <v>925</v>
      </c>
      <c r="K71" s="1">
        <v>1509</v>
      </c>
      <c r="L71" s="1">
        <v>409</v>
      </c>
      <c r="M71" s="1" t="s">
        <v>0</v>
      </c>
      <c r="N71" s="1">
        <v>412</v>
      </c>
      <c r="O71" s="1">
        <v>1329</v>
      </c>
      <c r="P71" s="1">
        <v>1410</v>
      </c>
      <c r="Q71" s="1">
        <v>570</v>
      </c>
      <c r="R71" s="1">
        <v>1224</v>
      </c>
      <c r="S71" s="1">
        <v>815</v>
      </c>
      <c r="T71" s="1">
        <v>816</v>
      </c>
      <c r="U71" s="1">
        <v>571</v>
      </c>
      <c r="V71" s="1">
        <v>554</v>
      </c>
      <c r="W71" s="1">
        <v>2341</v>
      </c>
    </row>
    <row r="72" spans="1:23" x14ac:dyDescent="0.2">
      <c r="A72" s="1" t="s">
        <v>1</v>
      </c>
      <c r="B72" s="1">
        <v>133</v>
      </c>
      <c r="C72" s="1">
        <v>72</v>
      </c>
      <c r="D72" s="1">
        <v>0</v>
      </c>
      <c r="E72" s="1">
        <v>3</v>
      </c>
      <c r="F72" s="1">
        <v>4</v>
      </c>
      <c r="G72" s="1">
        <v>1</v>
      </c>
      <c r="H72" s="1">
        <v>3</v>
      </c>
      <c r="I72" s="1">
        <v>27</v>
      </c>
      <c r="J72" s="1">
        <v>2</v>
      </c>
      <c r="K72" s="1">
        <v>8</v>
      </c>
      <c r="L72" s="1">
        <v>2</v>
      </c>
      <c r="M72" s="1" t="s">
        <v>1</v>
      </c>
      <c r="N72" s="1">
        <v>1</v>
      </c>
      <c r="O72" s="1">
        <v>5</v>
      </c>
      <c r="P72" s="1">
        <v>4</v>
      </c>
      <c r="Q72" s="1">
        <v>0</v>
      </c>
      <c r="R72" s="1">
        <v>0</v>
      </c>
      <c r="S72" s="1">
        <v>1</v>
      </c>
      <c r="T72" s="1">
        <v>0</v>
      </c>
      <c r="U72" s="1">
        <v>0</v>
      </c>
      <c r="V72" s="1">
        <v>0</v>
      </c>
      <c r="W72" s="1">
        <v>0</v>
      </c>
    </row>
    <row r="73" spans="1:23" x14ac:dyDescent="0.2">
      <c r="A73" s="1" t="s">
        <v>2</v>
      </c>
      <c r="B73" s="1">
        <v>799</v>
      </c>
      <c r="C73" s="1">
        <v>0</v>
      </c>
      <c r="D73" s="1">
        <v>585</v>
      </c>
      <c r="E73" s="1">
        <v>28</v>
      </c>
      <c r="F73" s="1">
        <v>1</v>
      </c>
      <c r="G73" s="1">
        <v>24</v>
      </c>
      <c r="H73" s="1">
        <v>10</v>
      </c>
      <c r="I73" s="1">
        <v>107</v>
      </c>
      <c r="J73" s="1">
        <v>6</v>
      </c>
      <c r="K73" s="1">
        <v>5</v>
      </c>
      <c r="L73" s="1">
        <v>0</v>
      </c>
      <c r="M73" s="1" t="s">
        <v>2</v>
      </c>
      <c r="N73" s="1">
        <v>1</v>
      </c>
      <c r="O73" s="1">
        <v>9</v>
      </c>
      <c r="P73" s="1">
        <v>1</v>
      </c>
      <c r="Q73" s="1">
        <v>1</v>
      </c>
      <c r="R73" s="1">
        <v>1</v>
      </c>
      <c r="S73" s="1">
        <v>2</v>
      </c>
      <c r="T73" s="1">
        <v>6</v>
      </c>
      <c r="U73" s="1">
        <v>0</v>
      </c>
      <c r="V73" s="1">
        <v>0</v>
      </c>
      <c r="W73" s="1">
        <v>12</v>
      </c>
    </row>
    <row r="74" spans="1:23" x14ac:dyDescent="0.2">
      <c r="A74" s="1" t="s">
        <v>3</v>
      </c>
      <c r="B74" s="1">
        <v>1770</v>
      </c>
      <c r="C74" s="1">
        <v>1</v>
      </c>
      <c r="D74" s="1">
        <v>38</v>
      </c>
      <c r="E74" s="1">
        <v>1383</v>
      </c>
      <c r="F74" s="1">
        <v>3</v>
      </c>
      <c r="G74" s="1">
        <v>35</v>
      </c>
      <c r="H74" s="1">
        <v>28</v>
      </c>
      <c r="I74" s="1">
        <v>232</v>
      </c>
      <c r="J74" s="1">
        <v>3</v>
      </c>
      <c r="K74" s="1">
        <v>12</v>
      </c>
      <c r="L74" s="1">
        <v>1</v>
      </c>
      <c r="M74" s="1" t="s">
        <v>3</v>
      </c>
      <c r="N74" s="1">
        <v>0</v>
      </c>
      <c r="O74" s="1">
        <v>5</v>
      </c>
      <c r="P74" s="1">
        <v>2</v>
      </c>
      <c r="Q74" s="1">
        <v>5</v>
      </c>
      <c r="R74" s="1">
        <v>3</v>
      </c>
      <c r="S74" s="1">
        <v>1</v>
      </c>
      <c r="T74" s="1">
        <v>0</v>
      </c>
      <c r="U74" s="1">
        <v>0</v>
      </c>
      <c r="V74" s="1">
        <v>5</v>
      </c>
      <c r="W74" s="1">
        <v>13</v>
      </c>
    </row>
    <row r="75" spans="1:23" x14ac:dyDescent="0.2">
      <c r="A75" s="1" t="s">
        <v>4</v>
      </c>
      <c r="B75" s="1">
        <v>1303</v>
      </c>
      <c r="C75" s="1">
        <v>4</v>
      </c>
      <c r="D75" s="1">
        <v>6</v>
      </c>
      <c r="E75" s="1">
        <v>14</v>
      </c>
      <c r="F75" s="1">
        <v>931</v>
      </c>
      <c r="G75" s="1">
        <v>44</v>
      </c>
      <c r="H75" s="1">
        <v>21</v>
      </c>
      <c r="I75" s="1">
        <v>215</v>
      </c>
      <c r="J75" s="1">
        <v>6</v>
      </c>
      <c r="K75" s="1">
        <v>12</v>
      </c>
      <c r="L75" s="1">
        <v>2</v>
      </c>
      <c r="M75" s="1" t="s">
        <v>4</v>
      </c>
      <c r="N75" s="1">
        <v>3</v>
      </c>
      <c r="O75" s="1">
        <v>6</v>
      </c>
      <c r="P75" s="1">
        <v>3</v>
      </c>
      <c r="Q75" s="1">
        <v>2</v>
      </c>
      <c r="R75" s="1">
        <v>4</v>
      </c>
      <c r="S75" s="1">
        <v>5</v>
      </c>
      <c r="T75" s="1">
        <v>2</v>
      </c>
      <c r="U75" s="1">
        <v>0</v>
      </c>
      <c r="V75" s="1">
        <v>4</v>
      </c>
      <c r="W75" s="1">
        <v>19</v>
      </c>
    </row>
    <row r="76" spans="1:23" x14ac:dyDescent="0.2">
      <c r="A76" s="1" t="s">
        <v>5</v>
      </c>
      <c r="B76" s="1">
        <v>2340</v>
      </c>
      <c r="C76" s="1">
        <v>4</v>
      </c>
      <c r="D76" s="1">
        <v>3</v>
      </c>
      <c r="E76" s="1">
        <v>6</v>
      </c>
      <c r="F76" s="1">
        <v>29</v>
      </c>
      <c r="G76" s="1">
        <v>1745</v>
      </c>
      <c r="H76" s="1">
        <v>54</v>
      </c>
      <c r="I76" s="1">
        <v>380</v>
      </c>
      <c r="J76" s="1">
        <v>5</v>
      </c>
      <c r="K76" s="1">
        <v>17</v>
      </c>
      <c r="L76" s="1">
        <v>3</v>
      </c>
      <c r="M76" s="1" t="s">
        <v>5</v>
      </c>
      <c r="N76" s="1">
        <v>8</v>
      </c>
      <c r="O76" s="1">
        <v>9</v>
      </c>
      <c r="P76" s="1">
        <v>11</v>
      </c>
      <c r="Q76" s="1">
        <v>0</v>
      </c>
      <c r="R76" s="1">
        <v>9</v>
      </c>
      <c r="S76" s="1">
        <v>4</v>
      </c>
      <c r="T76" s="1">
        <v>7</v>
      </c>
      <c r="U76" s="1">
        <v>2</v>
      </c>
      <c r="V76" s="1">
        <v>4</v>
      </c>
      <c r="W76" s="1">
        <v>40</v>
      </c>
    </row>
    <row r="77" spans="1:23" x14ac:dyDescent="0.2">
      <c r="A77" s="1" t="s">
        <v>6</v>
      </c>
      <c r="B77" s="1">
        <v>1523</v>
      </c>
      <c r="C77" s="1">
        <v>5</v>
      </c>
      <c r="D77" s="1">
        <v>8</v>
      </c>
      <c r="E77" s="1">
        <v>6</v>
      </c>
      <c r="F77" s="1">
        <v>0</v>
      </c>
      <c r="G77" s="1">
        <v>47</v>
      </c>
      <c r="H77" s="1">
        <v>1067</v>
      </c>
      <c r="I77" s="1">
        <v>284</v>
      </c>
      <c r="J77" s="1">
        <v>7</v>
      </c>
      <c r="K77" s="1">
        <v>21</v>
      </c>
      <c r="L77" s="1">
        <v>9</v>
      </c>
      <c r="M77" s="1" t="s">
        <v>6</v>
      </c>
      <c r="N77" s="1">
        <v>3</v>
      </c>
      <c r="O77" s="1">
        <v>12</v>
      </c>
      <c r="P77" s="1">
        <v>28</v>
      </c>
      <c r="Q77" s="1">
        <v>1</v>
      </c>
      <c r="R77" s="1">
        <v>8</v>
      </c>
      <c r="S77" s="1">
        <v>2</v>
      </c>
      <c r="T77" s="1">
        <v>0</v>
      </c>
      <c r="U77" s="1">
        <v>0</v>
      </c>
      <c r="V77" s="1">
        <v>1</v>
      </c>
      <c r="W77" s="1">
        <v>14</v>
      </c>
    </row>
    <row r="78" spans="1:23" x14ac:dyDescent="0.2">
      <c r="A78" s="1" t="s">
        <v>7</v>
      </c>
      <c r="B78" s="1">
        <v>11532</v>
      </c>
      <c r="C78" s="1">
        <v>14</v>
      </c>
      <c r="D78" s="1">
        <v>71</v>
      </c>
      <c r="E78" s="1">
        <v>137</v>
      </c>
      <c r="F78" s="1">
        <v>156</v>
      </c>
      <c r="G78" s="1">
        <v>458</v>
      </c>
      <c r="H78" s="1">
        <v>375</v>
      </c>
      <c r="I78" s="1">
        <v>8723</v>
      </c>
      <c r="J78" s="1">
        <v>141</v>
      </c>
      <c r="K78" s="1">
        <v>245</v>
      </c>
      <c r="L78" s="1">
        <v>62</v>
      </c>
      <c r="M78" s="1" t="s">
        <v>7</v>
      </c>
      <c r="N78" s="1">
        <v>59</v>
      </c>
      <c r="O78" s="1">
        <v>135</v>
      </c>
      <c r="P78" s="1">
        <v>149</v>
      </c>
      <c r="Q78" s="1">
        <v>33</v>
      </c>
      <c r="R78" s="1">
        <v>135</v>
      </c>
      <c r="S78" s="1">
        <v>93</v>
      </c>
      <c r="T78" s="1">
        <v>55</v>
      </c>
      <c r="U78" s="1">
        <v>44</v>
      </c>
      <c r="V78" s="1">
        <v>63</v>
      </c>
      <c r="W78" s="1">
        <v>384</v>
      </c>
    </row>
    <row r="79" spans="1:23" x14ac:dyDescent="0.2">
      <c r="A79" s="1" t="s">
        <v>8</v>
      </c>
      <c r="B79" s="1">
        <v>964</v>
      </c>
      <c r="C79" s="1">
        <v>0</v>
      </c>
      <c r="D79" s="1">
        <v>3</v>
      </c>
      <c r="E79" s="1">
        <v>6</v>
      </c>
      <c r="F79" s="1">
        <v>4</v>
      </c>
      <c r="G79" s="1">
        <v>29</v>
      </c>
      <c r="H79" s="1">
        <v>19</v>
      </c>
      <c r="I79" s="1">
        <v>166</v>
      </c>
      <c r="J79" s="1">
        <v>692</v>
      </c>
      <c r="K79" s="1">
        <v>6</v>
      </c>
      <c r="L79" s="1">
        <v>11</v>
      </c>
      <c r="M79" s="1" t="s">
        <v>8</v>
      </c>
      <c r="N79" s="1">
        <v>1</v>
      </c>
      <c r="O79" s="1">
        <v>0</v>
      </c>
      <c r="P79" s="1">
        <v>4</v>
      </c>
      <c r="Q79" s="1">
        <v>1</v>
      </c>
      <c r="R79" s="1">
        <v>3</v>
      </c>
      <c r="S79" s="1">
        <v>4</v>
      </c>
      <c r="T79" s="1">
        <v>1</v>
      </c>
      <c r="U79" s="1">
        <v>0</v>
      </c>
      <c r="V79" s="1">
        <v>1</v>
      </c>
      <c r="W79" s="1">
        <v>13</v>
      </c>
    </row>
    <row r="80" spans="1:23" x14ac:dyDescent="0.2">
      <c r="A80" s="1" t="s">
        <v>9</v>
      </c>
      <c r="B80" s="1">
        <v>1487</v>
      </c>
      <c r="C80" s="1">
        <v>4</v>
      </c>
      <c r="D80" s="1">
        <v>5</v>
      </c>
      <c r="E80" s="1">
        <v>9</v>
      </c>
      <c r="F80" s="1">
        <v>6</v>
      </c>
      <c r="G80" s="1">
        <v>18</v>
      </c>
      <c r="H80" s="1">
        <v>36</v>
      </c>
      <c r="I80" s="1">
        <v>266</v>
      </c>
      <c r="J80" s="1">
        <v>10</v>
      </c>
      <c r="K80" s="1">
        <v>992</v>
      </c>
      <c r="L80" s="1">
        <v>20</v>
      </c>
      <c r="M80" s="1" t="s">
        <v>9</v>
      </c>
      <c r="N80" s="1">
        <v>21</v>
      </c>
      <c r="O80" s="1">
        <v>19</v>
      </c>
      <c r="P80" s="1">
        <v>9</v>
      </c>
      <c r="Q80" s="1">
        <v>3</v>
      </c>
      <c r="R80" s="1">
        <v>9</v>
      </c>
      <c r="S80" s="1">
        <v>2</v>
      </c>
      <c r="T80" s="1">
        <v>2</v>
      </c>
      <c r="U80" s="1">
        <v>0</v>
      </c>
      <c r="V80" s="1">
        <v>7</v>
      </c>
      <c r="W80" s="1">
        <v>49</v>
      </c>
    </row>
    <row r="81" spans="1:23" x14ac:dyDescent="0.2">
      <c r="A81" s="1" t="s">
        <v>10</v>
      </c>
      <c r="B81" s="1">
        <v>418</v>
      </c>
      <c r="C81" s="1">
        <v>3</v>
      </c>
      <c r="D81" s="1">
        <v>4</v>
      </c>
      <c r="E81" s="1">
        <v>1</v>
      </c>
      <c r="F81" s="1">
        <v>0</v>
      </c>
      <c r="G81" s="1">
        <v>15</v>
      </c>
      <c r="H81" s="1">
        <v>8</v>
      </c>
      <c r="I81" s="1">
        <v>82</v>
      </c>
      <c r="J81" s="1">
        <v>3</v>
      </c>
      <c r="K81" s="1">
        <v>17</v>
      </c>
      <c r="L81" s="1">
        <v>251</v>
      </c>
      <c r="M81" s="1" t="s">
        <v>10</v>
      </c>
      <c r="N81" s="1">
        <v>5</v>
      </c>
      <c r="O81" s="1">
        <v>9</v>
      </c>
      <c r="P81" s="1">
        <v>0</v>
      </c>
      <c r="Q81" s="1">
        <v>0</v>
      </c>
      <c r="R81" s="1">
        <v>1</v>
      </c>
      <c r="S81" s="1">
        <v>3</v>
      </c>
      <c r="T81" s="1">
        <v>4</v>
      </c>
      <c r="U81" s="1">
        <v>1</v>
      </c>
      <c r="V81" s="1">
        <v>2</v>
      </c>
      <c r="W81" s="1">
        <v>9</v>
      </c>
    </row>
    <row r="82" spans="1:23" x14ac:dyDescent="0.2">
      <c r="A82" s="1" t="s">
        <v>11</v>
      </c>
      <c r="B82" s="1">
        <v>443</v>
      </c>
      <c r="C82" s="1">
        <v>2</v>
      </c>
      <c r="D82" s="1">
        <v>0</v>
      </c>
      <c r="E82" s="1">
        <v>1</v>
      </c>
      <c r="F82" s="1">
        <v>0</v>
      </c>
      <c r="G82" s="1">
        <v>11</v>
      </c>
      <c r="H82" s="1">
        <v>7</v>
      </c>
      <c r="I82" s="1">
        <v>72</v>
      </c>
      <c r="J82" s="1">
        <v>4</v>
      </c>
      <c r="K82" s="1">
        <v>21</v>
      </c>
      <c r="L82" s="1">
        <v>10</v>
      </c>
      <c r="M82" s="1" t="s">
        <v>11</v>
      </c>
      <c r="N82" s="1">
        <v>280</v>
      </c>
      <c r="O82" s="1">
        <v>2</v>
      </c>
      <c r="P82" s="1">
        <v>1</v>
      </c>
      <c r="Q82" s="1">
        <v>0</v>
      </c>
      <c r="R82" s="1">
        <v>7</v>
      </c>
      <c r="S82" s="1">
        <v>1</v>
      </c>
      <c r="T82" s="1">
        <v>0</v>
      </c>
      <c r="U82" s="1">
        <v>0</v>
      </c>
      <c r="V82" s="1">
        <v>3</v>
      </c>
      <c r="W82" s="1">
        <v>21</v>
      </c>
    </row>
    <row r="83" spans="1:23" x14ac:dyDescent="0.2">
      <c r="A83" s="1" t="s">
        <v>12</v>
      </c>
      <c r="B83" s="1">
        <v>1369</v>
      </c>
      <c r="C83" s="1">
        <v>4</v>
      </c>
      <c r="D83" s="1">
        <v>8</v>
      </c>
      <c r="E83" s="1">
        <v>2</v>
      </c>
      <c r="F83" s="1">
        <v>0</v>
      </c>
      <c r="G83" s="1">
        <v>29</v>
      </c>
      <c r="H83" s="1">
        <v>12</v>
      </c>
      <c r="I83" s="1">
        <v>179</v>
      </c>
      <c r="J83" s="1">
        <v>3</v>
      </c>
      <c r="K83" s="1">
        <v>10</v>
      </c>
      <c r="L83" s="1">
        <v>7</v>
      </c>
      <c r="M83" s="1" t="s">
        <v>12</v>
      </c>
      <c r="N83" s="1">
        <v>7</v>
      </c>
      <c r="O83" s="1">
        <v>1039</v>
      </c>
      <c r="P83" s="1">
        <v>28</v>
      </c>
      <c r="Q83" s="1">
        <v>3</v>
      </c>
      <c r="R83" s="1">
        <v>14</v>
      </c>
      <c r="S83" s="1">
        <v>7</v>
      </c>
      <c r="T83" s="1">
        <v>2</v>
      </c>
      <c r="U83" s="1">
        <v>0</v>
      </c>
      <c r="V83" s="1">
        <v>0</v>
      </c>
      <c r="W83" s="1">
        <v>15</v>
      </c>
    </row>
    <row r="84" spans="1:23" x14ac:dyDescent="0.2">
      <c r="A84" s="1" t="s">
        <v>13</v>
      </c>
      <c r="B84" s="1">
        <v>1480</v>
      </c>
      <c r="C84" s="1">
        <v>1</v>
      </c>
      <c r="D84" s="1">
        <v>0</v>
      </c>
      <c r="E84" s="1">
        <v>1</v>
      </c>
      <c r="F84" s="1">
        <v>4</v>
      </c>
      <c r="G84" s="1">
        <v>38</v>
      </c>
      <c r="H84" s="1">
        <v>20</v>
      </c>
      <c r="I84" s="1">
        <v>174</v>
      </c>
      <c r="J84" s="1">
        <v>6</v>
      </c>
      <c r="K84" s="1">
        <v>20</v>
      </c>
      <c r="L84" s="1">
        <v>1</v>
      </c>
      <c r="M84" s="1" t="s">
        <v>13</v>
      </c>
      <c r="N84" s="1">
        <v>0</v>
      </c>
      <c r="O84" s="1">
        <v>23</v>
      </c>
      <c r="P84" s="1">
        <v>1107</v>
      </c>
      <c r="Q84" s="1">
        <v>27</v>
      </c>
      <c r="R84" s="1">
        <v>12</v>
      </c>
      <c r="S84" s="1">
        <v>1</v>
      </c>
      <c r="T84" s="1">
        <v>12</v>
      </c>
      <c r="U84" s="1">
        <v>3</v>
      </c>
      <c r="V84" s="1">
        <v>1</v>
      </c>
      <c r="W84" s="1">
        <v>29</v>
      </c>
    </row>
    <row r="85" spans="1:23" x14ac:dyDescent="0.2">
      <c r="A85" s="1" t="s">
        <v>14</v>
      </c>
      <c r="B85" s="1">
        <v>605</v>
      </c>
      <c r="C85" s="1">
        <v>0</v>
      </c>
      <c r="D85" s="1">
        <v>1</v>
      </c>
      <c r="E85" s="1">
        <v>0</v>
      </c>
      <c r="F85" s="1">
        <v>0</v>
      </c>
      <c r="G85" s="1">
        <v>4</v>
      </c>
      <c r="H85" s="1">
        <v>2</v>
      </c>
      <c r="I85" s="1">
        <v>76</v>
      </c>
      <c r="J85" s="1">
        <v>1</v>
      </c>
      <c r="K85" s="1">
        <v>7</v>
      </c>
      <c r="L85" s="1">
        <v>3</v>
      </c>
      <c r="M85" s="1" t="s">
        <v>14</v>
      </c>
      <c r="N85" s="1">
        <v>2</v>
      </c>
      <c r="O85" s="1">
        <v>11</v>
      </c>
      <c r="P85" s="1">
        <v>19</v>
      </c>
      <c r="Q85" s="1">
        <v>457</v>
      </c>
      <c r="R85" s="1">
        <v>14</v>
      </c>
      <c r="S85" s="1">
        <v>0</v>
      </c>
      <c r="T85" s="1">
        <v>2</v>
      </c>
      <c r="U85" s="1">
        <v>0</v>
      </c>
      <c r="V85" s="1">
        <v>0</v>
      </c>
      <c r="W85" s="1">
        <v>6</v>
      </c>
    </row>
    <row r="86" spans="1:23" x14ac:dyDescent="0.2">
      <c r="A86" s="1" t="s">
        <v>15</v>
      </c>
      <c r="B86" s="1">
        <v>1306</v>
      </c>
      <c r="C86" s="1">
        <v>1</v>
      </c>
      <c r="D86" s="1">
        <v>3</v>
      </c>
      <c r="E86" s="1">
        <v>2</v>
      </c>
      <c r="F86" s="1">
        <v>6</v>
      </c>
      <c r="G86" s="1">
        <v>15</v>
      </c>
      <c r="H86" s="1">
        <v>3</v>
      </c>
      <c r="I86" s="1">
        <v>253</v>
      </c>
      <c r="J86" s="1">
        <v>1</v>
      </c>
      <c r="K86" s="1">
        <v>25</v>
      </c>
      <c r="L86" s="1">
        <v>4</v>
      </c>
      <c r="M86" s="1" t="s">
        <v>15</v>
      </c>
      <c r="N86" s="1">
        <v>2</v>
      </c>
      <c r="O86" s="1">
        <v>6</v>
      </c>
      <c r="P86" s="1">
        <v>12</v>
      </c>
      <c r="Q86" s="1">
        <v>0</v>
      </c>
      <c r="R86" s="1">
        <v>918</v>
      </c>
      <c r="S86" s="1">
        <v>29</v>
      </c>
      <c r="T86" s="1">
        <v>8</v>
      </c>
      <c r="U86" s="1">
        <v>5</v>
      </c>
      <c r="V86" s="1">
        <v>2</v>
      </c>
      <c r="W86" s="1">
        <v>11</v>
      </c>
    </row>
    <row r="87" spans="1:23" x14ac:dyDescent="0.2">
      <c r="A87" s="1" t="s">
        <v>16</v>
      </c>
      <c r="B87" s="1">
        <v>847</v>
      </c>
      <c r="C87" s="1">
        <v>1</v>
      </c>
      <c r="D87" s="1">
        <v>4</v>
      </c>
      <c r="E87" s="1">
        <v>0</v>
      </c>
      <c r="F87" s="1">
        <v>1</v>
      </c>
      <c r="G87" s="1">
        <v>13</v>
      </c>
      <c r="H87" s="1">
        <v>6</v>
      </c>
      <c r="I87" s="1">
        <v>118</v>
      </c>
      <c r="J87" s="1">
        <v>8</v>
      </c>
      <c r="K87" s="1">
        <v>8</v>
      </c>
      <c r="L87" s="1">
        <v>3</v>
      </c>
      <c r="M87" s="1" t="s">
        <v>16</v>
      </c>
      <c r="N87" s="1">
        <v>2</v>
      </c>
      <c r="O87" s="1">
        <v>6</v>
      </c>
      <c r="P87" s="1">
        <v>2</v>
      </c>
      <c r="Q87" s="1">
        <v>5</v>
      </c>
      <c r="R87" s="1">
        <v>25</v>
      </c>
      <c r="S87" s="1">
        <v>627</v>
      </c>
      <c r="T87" s="1">
        <v>8</v>
      </c>
      <c r="U87" s="1">
        <v>1</v>
      </c>
      <c r="V87" s="1">
        <v>4</v>
      </c>
      <c r="W87" s="1">
        <v>5</v>
      </c>
    </row>
    <row r="88" spans="1:23" x14ac:dyDescent="0.2">
      <c r="A88" s="1" t="s">
        <v>17</v>
      </c>
      <c r="B88" s="1">
        <v>978</v>
      </c>
      <c r="C88" s="1">
        <v>0</v>
      </c>
      <c r="D88" s="1">
        <v>1</v>
      </c>
      <c r="E88" s="1">
        <v>5</v>
      </c>
      <c r="F88" s="1">
        <v>3</v>
      </c>
      <c r="G88" s="1">
        <v>19</v>
      </c>
      <c r="H88" s="1">
        <v>13</v>
      </c>
      <c r="I88" s="1">
        <v>176</v>
      </c>
      <c r="J88" s="1">
        <v>3</v>
      </c>
      <c r="K88" s="1">
        <v>1</v>
      </c>
      <c r="L88" s="1">
        <v>6</v>
      </c>
      <c r="M88" s="1" t="s">
        <v>17</v>
      </c>
      <c r="N88" s="1">
        <v>1</v>
      </c>
      <c r="O88" s="1">
        <v>8</v>
      </c>
      <c r="P88" s="1">
        <v>7</v>
      </c>
      <c r="Q88" s="1">
        <v>9</v>
      </c>
      <c r="R88" s="1">
        <v>14</v>
      </c>
      <c r="S88" s="1">
        <v>7</v>
      </c>
      <c r="T88" s="1">
        <v>688</v>
      </c>
      <c r="U88" s="1">
        <v>0</v>
      </c>
      <c r="V88" s="1">
        <v>7</v>
      </c>
      <c r="W88" s="1">
        <v>10</v>
      </c>
    </row>
    <row r="89" spans="1:23" x14ac:dyDescent="0.2">
      <c r="A89" s="1" t="s">
        <v>18</v>
      </c>
      <c r="B89" s="1">
        <v>644</v>
      </c>
      <c r="C89" s="1">
        <v>0</v>
      </c>
      <c r="D89" s="1">
        <v>1</v>
      </c>
      <c r="E89" s="1">
        <v>3</v>
      </c>
      <c r="F89" s="1">
        <v>3</v>
      </c>
      <c r="G89" s="1">
        <v>14</v>
      </c>
      <c r="H89" s="1">
        <v>1</v>
      </c>
      <c r="I89" s="1">
        <v>77</v>
      </c>
      <c r="J89" s="1">
        <v>1</v>
      </c>
      <c r="K89" s="1">
        <v>0</v>
      </c>
      <c r="L89" s="1">
        <v>0</v>
      </c>
      <c r="M89" s="1" t="s">
        <v>18</v>
      </c>
      <c r="N89" s="1">
        <v>0</v>
      </c>
      <c r="O89" s="1">
        <v>8</v>
      </c>
      <c r="P89" s="1">
        <v>4</v>
      </c>
      <c r="Q89" s="1">
        <v>1</v>
      </c>
      <c r="R89" s="1">
        <v>4</v>
      </c>
      <c r="S89" s="1">
        <v>1</v>
      </c>
      <c r="T89" s="1">
        <v>4</v>
      </c>
      <c r="U89" s="1">
        <v>500</v>
      </c>
      <c r="V89" s="1">
        <v>7</v>
      </c>
      <c r="W89" s="1">
        <v>15</v>
      </c>
    </row>
    <row r="90" spans="1:23" x14ac:dyDescent="0.2">
      <c r="A90" s="1" t="s">
        <v>19</v>
      </c>
      <c r="B90" s="1">
        <v>629</v>
      </c>
      <c r="C90" s="1">
        <v>0</v>
      </c>
      <c r="D90" s="1">
        <v>0</v>
      </c>
      <c r="E90" s="1">
        <v>1</v>
      </c>
      <c r="F90" s="1">
        <v>2</v>
      </c>
      <c r="G90" s="1">
        <v>10</v>
      </c>
      <c r="H90" s="1">
        <v>4</v>
      </c>
      <c r="I90" s="1">
        <v>107</v>
      </c>
      <c r="J90" s="1">
        <v>0</v>
      </c>
      <c r="K90" s="1">
        <v>6</v>
      </c>
      <c r="L90" s="1">
        <v>4</v>
      </c>
      <c r="M90" s="1" t="s">
        <v>19</v>
      </c>
      <c r="N90" s="1">
        <v>3</v>
      </c>
      <c r="O90" s="1">
        <v>3</v>
      </c>
      <c r="P90" s="1">
        <v>1</v>
      </c>
      <c r="Q90" s="1">
        <v>2</v>
      </c>
      <c r="R90" s="1">
        <v>16</v>
      </c>
      <c r="S90" s="1">
        <v>4</v>
      </c>
      <c r="T90" s="1">
        <v>5</v>
      </c>
      <c r="U90" s="1">
        <v>5</v>
      </c>
      <c r="V90" s="1">
        <v>439</v>
      </c>
      <c r="W90" s="1">
        <v>17</v>
      </c>
    </row>
    <row r="91" spans="1:23" x14ac:dyDescent="0.2">
      <c r="A91" s="1" t="s">
        <v>97</v>
      </c>
      <c r="B91" s="1">
        <v>352</v>
      </c>
      <c r="C91" s="1">
        <v>1</v>
      </c>
      <c r="D91" s="1">
        <v>5</v>
      </c>
      <c r="E91" s="1">
        <v>2</v>
      </c>
      <c r="F91" s="1">
        <v>1</v>
      </c>
      <c r="G91" s="1">
        <v>1</v>
      </c>
      <c r="H91" s="1">
        <v>9</v>
      </c>
      <c r="I91" s="1">
        <v>20</v>
      </c>
      <c r="J91" s="1">
        <v>0</v>
      </c>
      <c r="K91" s="1">
        <v>4</v>
      </c>
      <c r="L91" s="1">
        <v>0</v>
      </c>
      <c r="M91" s="1" t="s">
        <v>97</v>
      </c>
      <c r="N91" s="1">
        <v>0</v>
      </c>
      <c r="O91" s="1">
        <v>2</v>
      </c>
      <c r="P91" s="1">
        <v>2</v>
      </c>
      <c r="Q91" s="1">
        <v>0</v>
      </c>
      <c r="R91" s="1">
        <v>1</v>
      </c>
      <c r="S91" s="1">
        <v>3</v>
      </c>
      <c r="T91" s="1">
        <v>3</v>
      </c>
      <c r="U91" s="1">
        <v>2</v>
      </c>
      <c r="V91" s="1">
        <v>0</v>
      </c>
      <c r="W91" s="1">
        <v>296</v>
      </c>
    </row>
    <row r="92" spans="1:23" x14ac:dyDescent="0.2">
      <c r="A92" s="1" t="s">
        <v>98</v>
      </c>
      <c r="B92" s="1">
        <v>480</v>
      </c>
      <c r="C92" s="1">
        <v>2</v>
      </c>
      <c r="D92" s="1">
        <v>0</v>
      </c>
      <c r="E92" s="1">
        <v>11</v>
      </c>
      <c r="F92" s="1">
        <v>1</v>
      </c>
      <c r="G92" s="1">
        <v>9</v>
      </c>
      <c r="H92" s="1">
        <v>0</v>
      </c>
      <c r="I92" s="1">
        <v>31</v>
      </c>
      <c r="J92" s="1">
        <v>3</v>
      </c>
      <c r="K92" s="1">
        <v>14</v>
      </c>
      <c r="L92" s="1">
        <v>1</v>
      </c>
      <c r="M92" s="1" t="s">
        <v>98</v>
      </c>
      <c r="N92" s="1">
        <v>1</v>
      </c>
      <c r="O92" s="1">
        <v>1</v>
      </c>
      <c r="P92" s="1">
        <v>0</v>
      </c>
      <c r="Q92" s="1">
        <v>4</v>
      </c>
      <c r="R92" s="1">
        <v>2</v>
      </c>
      <c r="S92" s="1">
        <v>4</v>
      </c>
      <c r="T92" s="1">
        <v>2</v>
      </c>
      <c r="U92" s="1">
        <v>3</v>
      </c>
      <c r="V92" s="1">
        <v>0</v>
      </c>
      <c r="W92" s="1">
        <v>391</v>
      </c>
    </row>
    <row r="93" spans="1:23" x14ac:dyDescent="0.2">
      <c r="A93" s="1" t="s">
        <v>99</v>
      </c>
      <c r="B93" s="1">
        <v>1154</v>
      </c>
      <c r="C93" s="1">
        <v>0</v>
      </c>
      <c r="D93" s="1">
        <v>1</v>
      </c>
      <c r="E93" s="1">
        <v>6</v>
      </c>
      <c r="F93" s="1">
        <v>8</v>
      </c>
      <c r="G93" s="1">
        <v>10</v>
      </c>
      <c r="H93" s="1">
        <v>5</v>
      </c>
      <c r="I93" s="1">
        <v>159</v>
      </c>
      <c r="J93" s="1">
        <v>6</v>
      </c>
      <c r="K93" s="1">
        <v>26</v>
      </c>
      <c r="L93" s="1">
        <v>1</v>
      </c>
      <c r="M93" s="1" t="s">
        <v>99</v>
      </c>
      <c r="N93" s="1">
        <v>1</v>
      </c>
      <c r="O93" s="1">
        <v>3</v>
      </c>
      <c r="P93" s="1">
        <v>1</v>
      </c>
      <c r="Q93" s="1">
        <v>5</v>
      </c>
      <c r="R93" s="1">
        <v>8</v>
      </c>
      <c r="S93" s="1">
        <v>2</v>
      </c>
      <c r="T93" s="1">
        <v>2</v>
      </c>
      <c r="U93" s="1">
        <v>2</v>
      </c>
      <c r="V93" s="1">
        <v>2</v>
      </c>
      <c r="W93" s="1">
        <v>906</v>
      </c>
    </row>
    <row r="94" spans="1:23" x14ac:dyDescent="0.2">
      <c r="A94" s="1" t="s">
        <v>100</v>
      </c>
      <c r="B94" s="1">
        <v>68</v>
      </c>
      <c r="C94" s="1">
        <v>0</v>
      </c>
      <c r="D94" s="1">
        <v>0</v>
      </c>
      <c r="E94" s="1">
        <v>0</v>
      </c>
      <c r="F94" s="1">
        <v>0</v>
      </c>
      <c r="G94" s="1">
        <v>1</v>
      </c>
      <c r="H94" s="1">
        <v>3</v>
      </c>
      <c r="I94" s="1">
        <v>5</v>
      </c>
      <c r="J94" s="1">
        <v>0</v>
      </c>
      <c r="K94" s="1">
        <v>0</v>
      </c>
      <c r="L94" s="1">
        <v>0</v>
      </c>
      <c r="M94" s="1" t="s">
        <v>100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1</v>
      </c>
      <c r="T94" s="1">
        <v>0</v>
      </c>
      <c r="U94" s="1">
        <v>0</v>
      </c>
      <c r="V94" s="1">
        <v>0</v>
      </c>
      <c r="W94" s="1">
        <v>58</v>
      </c>
    </row>
    <row r="95" spans="1:23" x14ac:dyDescent="0.2">
      <c r="A95" s="1" t="s">
        <v>101</v>
      </c>
      <c r="B95" s="1">
        <v>20</v>
      </c>
      <c r="C95" s="1">
        <v>0</v>
      </c>
      <c r="D95" s="1">
        <v>0</v>
      </c>
      <c r="E95" s="1">
        <v>0</v>
      </c>
      <c r="F95" s="1">
        <v>1</v>
      </c>
      <c r="G95" s="1">
        <v>1</v>
      </c>
      <c r="H95" s="1">
        <v>0</v>
      </c>
      <c r="I95" s="1">
        <v>13</v>
      </c>
      <c r="J95" s="1">
        <v>0</v>
      </c>
      <c r="K95" s="1">
        <v>2</v>
      </c>
      <c r="L95" s="1">
        <v>2</v>
      </c>
      <c r="M95" s="1" t="s">
        <v>101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1</v>
      </c>
      <c r="T95" s="1">
        <v>0</v>
      </c>
      <c r="U95" s="1">
        <v>0</v>
      </c>
      <c r="V95" s="1">
        <v>0</v>
      </c>
      <c r="W95" s="1">
        <v>0</v>
      </c>
    </row>
    <row r="96" spans="1:23" x14ac:dyDescent="0.2">
      <c r="A96" s="1" t="s">
        <v>57</v>
      </c>
      <c r="B96" s="1">
        <v>237</v>
      </c>
      <c r="C96" s="1">
        <v>1</v>
      </c>
      <c r="D96" s="1">
        <v>5</v>
      </c>
      <c r="E96" s="1">
        <v>1</v>
      </c>
      <c r="F96" s="1">
        <v>3</v>
      </c>
      <c r="G96" s="1">
        <v>19</v>
      </c>
      <c r="H96" s="1">
        <v>12</v>
      </c>
      <c r="I96" s="1">
        <v>104</v>
      </c>
      <c r="J96" s="1">
        <v>11</v>
      </c>
      <c r="K96" s="1">
        <v>15</v>
      </c>
      <c r="L96" s="1">
        <v>4</v>
      </c>
      <c r="M96" s="1" t="s">
        <v>57</v>
      </c>
      <c r="N96" s="1">
        <v>9</v>
      </c>
      <c r="O96" s="1">
        <v>6</v>
      </c>
      <c r="P96" s="1">
        <v>11</v>
      </c>
      <c r="Q96" s="1">
        <v>8</v>
      </c>
      <c r="R96" s="1">
        <v>11</v>
      </c>
      <c r="S96" s="1">
        <v>10</v>
      </c>
      <c r="T96" s="1">
        <v>2</v>
      </c>
      <c r="U96" s="1">
        <v>2</v>
      </c>
      <c r="V96" s="1">
        <v>1</v>
      </c>
      <c r="W96" s="1">
        <v>2</v>
      </c>
    </row>
    <row r="97" spans="1:23" x14ac:dyDescent="0.2">
      <c r="A97" s="1" t="s">
        <v>102</v>
      </c>
      <c r="B97" s="1">
        <v>54</v>
      </c>
      <c r="C97" s="1">
        <v>2</v>
      </c>
      <c r="D97" s="1">
        <v>0</v>
      </c>
      <c r="E97" s="1">
        <v>0</v>
      </c>
      <c r="F97" s="1">
        <v>2</v>
      </c>
      <c r="G97" s="1">
        <v>1</v>
      </c>
      <c r="H97" s="1">
        <v>1</v>
      </c>
      <c r="I97" s="1">
        <v>35</v>
      </c>
      <c r="J97" s="1">
        <v>1</v>
      </c>
      <c r="K97" s="1">
        <v>5</v>
      </c>
      <c r="L97" s="1">
        <v>1</v>
      </c>
      <c r="M97" s="1" t="s">
        <v>102</v>
      </c>
      <c r="N97" s="1">
        <v>0</v>
      </c>
      <c r="O97" s="1">
        <v>1</v>
      </c>
      <c r="P97" s="1">
        <v>0</v>
      </c>
      <c r="Q97" s="1">
        <v>0</v>
      </c>
      <c r="R97" s="1">
        <v>4</v>
      </c>
      <c r="S97" s="1">
        <v>0</v>
      </c>
      <c r="T97" s="1">
        <v>0</v>
      </c>
      <c r="U97" s="1">
        <v>0</v>
      </c>
      <c r="V97" s="1">
        <v>0</v>
      </c>
      <c r="W97" s="1">
        <v>1</v>
      </c>
    </row>
    <row r="98" spans="1:23" x14ac:dyDescent="0.2">
      <c r="A98" s="1" t="s">
        <v>103</v>
      </c>
      <c r="B98" s="1">
        <v>27</v>
      </c>
      <c r="C98" s="1">
        <v>0</v>
      </c>
      <c r="D98" s="1">
        <v>0</v>
      </c>
      <c r="E98" s="1">
        <v>0</v>
      </c>
      <c r="F98" s="1">
        <v>2</v>
      </c>
      <c r="G98" s="1">
        <v>4</v>
      </c>
      <c r="H98" s="1">
        <v>4</v>
      </c>
      <c r="I98" s="1">
        <v>16</v>
      </c>
      <c r="J98" s="1">
        <v>0</v>
      </c>
      <c r="K98" s="1">
        <v>1</v>
      </c>
      <c r="L98" s="1">
        <v>0</v>
      </c>
      <c r="M98" s="1" t="s">
        <v>103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</row>
    <row r="99" spans="1:23" x14ac:dyDescent="0.2">
      <c r="A99" s="1" t="s">
        <v>104</v>
      </c>
      <c r="B99" s="1">
        <v>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5</v>
      </c>
      <c r="J99" s="1">
        <v>0</v>
      </c>
      <c r="K99" s="1">
        <v>0</v>
      </c>
      <c r="L99" s="1">
        <v>0</v>
      </c>
      <c r="M99" s="1" t="s">
        <v>104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</row>
    <row r="100" spans="1:23" x14ac:dyDescent="0.2">
      <c r="A100" s="1" t="s">
        <v>105</v>
      </c>
      <c r="B100" s="1">
        <v>21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</v>
      </c>
      <c r="I100" s="1">
        <v>18</v>
      </c>
      <c r="J100" s="1">
        <v>0</v>
      </c>
      <c r="K100" s="1">
        <v>0</v>
      </c>
      <c r="L100" s="1">
        <v>0</v>
      </c>
      <c r="M100" s="1" t="s">
        <v>105</v>
      </c>
      <c r="N100" s="1">
        <v>0</v>
      </c>
      <c r="O100" s="1">
        <v>0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1</v>
      </c>
    </row>
    <row r="101" spans="1:23" x14ac:dyDescent="0.2">
      <c r="A101" s="1" t="s">
        <v>106</v>
      </c>
      <c r="B101" s="1">
        <v>17</v>
      </c>
      <c r="C101" s="1">
        <v>0</v>
      </c>
      <c r="D101" s="1">
        <v>0</v>
      </c>
      <c r="E101" s="1">
        <v>2</v>
      </c>
      <c r="F101" s="1">
        <v>1</v>
      </c>
      <c r="G101" s="1">
        <v>1</v>
      </c>
      <c r="H101" s="1">
        <v>2</v>
      </c>
      <c r="I101" s="1">
        <v>3</v>
      </c>
      <c r="J101" s="1">
        <v>0</v>
      </c>
      <c r="K101" s="1">
        <v>1</v>
      </c>
      <c r="L101" s="1">
        <v>0</v>
      </c>
      <c r="M101" s="1" t="s">
        <v>106</v>
      </c>
      <c r="N101" s="1">
        <v>1</v>
      </c>
      <c r="O101" s="1">
        <v>0</v>
      </c>
      <c r="P101" s="1">
        <v>1</v>
      </c>
      <c r="Q101" s="1">
        <v>1</v>
      </c>
      <c r="R101" s="1">
        <v>1</v>
      </c>
      <c r="S101" s="1">
        <v>0</v>
      </c>
      <c r="T101" s="1">
        <v>1</v>
      </c>
      <c r="U101" s="1">
        <v>0</v>
      </c>
      <c r="V101" s="1">
        <v>0</v>
      </c>
      <c r="W101" s="1">
        <v>2</v>
      </c>
    </row>
    <row r="102" spans="1:23" x14ac:dyDescent="0.2">
      <c r="A102" s="1" t="s">
        <v>58</v>
      </c>
      <c r="B102" s="1">
        <v>113</v>
      </c>
      <c r="C102" s="1">
        <v>0</v>
      </c>
      <c r="D102" s="1">
        <v>3</v>
      </c>
      <c r="E102" s="1">
        <v>0</v>
      </c>
      <c r="F102" s="1">
        <v>0</v>
      </c>
      <c r="G102" s="1">
        <v>9</v>
      </c>
      <c r="H102" s="1">
        <v>8</v>
      </c>
      <c r="I102" s="1">
        <v>72</v>
      </c>
      <c r="J102" s="1">
        <v>2</v>
      </c>
      <c r="K102" s="1">
        <v>8</v>
      </c>
      <c r="L102" s="1">
        <v>1</v>
      </c>
      <c r="M102" s="1" t="s">
        <v>58</v>
      </c>
      <c r="N102" s="1">
        <v>1</v>
      </c>
      <c r="O102" s="1">
        <v>1</v>
      </c>
      <c r="P102" s="1">
        <v>2</v>
      </c>
      <c r="Q102" s="1">
        <v>2</v>
      </c>
      <c r="R102" s="1">
        <v>0</v>
      </c>
      <c r="S102" s="1">
        <v>0</v>
      </c>
      <c r="T102" s="1">
        <v>0</v>
      </c>
      <c r="U102" s="1">
        <v>1</v>
      </c>
      <c r="V102" s="1">
        <v>1</v>
      </c>
      <c r="W102" s="1">
        <v>2</v>
      </c>
    </row>
    <row r="103" spans="1:23" x14ac:dyDescent="0.2">
      <c r="A103" s="41" t="s">
        <v>196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 t="s">
        <v>196</v>
      </c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</sheetData>
  <mergeCells count="4">
    <mergeCell ref="A35:L35"/>
    <mergeCell ref="M35:W35"/>
    <mergeCell ref="A103:L103"/>
    <mergeCell ref="M103:W103"/>
  </mergeCells>
  <pageMargins left="0.7" right="0.7" top="0.75" bottom="0.75" header="0.3" footer="0.3"/>
  <pageSetup scale="16" orientation="portrait" r:id="rId1"/>
  <rowBreaks count="1" manualBreakCount="1">
    <brk id="35" max="16383" man="1"/>
  </rowBreaks>
  <colBreaks count="1" manualBreakCount="1">
    <brk id="12" max="10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DCC9-E383-4ED6-9D0E-1442A2058AD8}">
  <dimension ref="A1:W17"/>
  <sheetViews>
    <sheetView view="pageBreakPreview" zoomScale="125" zoomScaleNormal="125" zoomScaleSheetLayoutView="125" workbookViewId="0">
      <selection activeCell="A17" sqref="A17:XFD17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222</v>
      </c>
      <c r="M1" s="1" t="s">
        <v>222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194</v>
      </c>
      <c r="B3" s="1">
        <v>77655</v>
      </c>
      <c r="C3" s="1">
        <v>339</v>
      </c>
      <c r="D3" s="1">
        <v>1830</v>
      </c>
      <c r="E3" s="1">
        <v>3909</v>
      </c>
      <c r="F3" s="1">
        <v>2724</v>
      </c>
      <c r="G3" s="1">
        <v>6020</v>
      </c>
      <c r="H3" s="1">
        <v>4004</v>
      </c>
      <c r="I3" s="1">
        <v>28348</v>
      </c>
      <c r="J3" s="1">
        <v>2184</v>
      </c>
      <c r="K3" s="1">
        <v>3442</v>
      </c>
      <c r="L3" s="1">
        <v>971</v>
      </c>
      <c r="M3" s="1" t="s">
        <v>194</v>
      </c>
      <c r="N3" s="1">
        <v>1015</v>
      </c>
      <c r="O3" s="1">
        <v>3042</v>
      </c>
      <c r="P3" s="1">
        <v>3383</v>
      </c>
      <c r="Q3" s="1">
        <v>1404</v>
      </c>
      <c r="R3" s="1">
        <v>2784</v>
      </c>
      <c r="S3" s="1">
        <v>2009</v>
      </c>
      <c r="T3" s="1">
        <v>1918</v>
      </c>
      <c r="U3" s="1">
        <v>1181</v>
      </c>
      <c r="V3" s="1">
        <v>1248</v>
      </c>
      <c r="W3" s="1">
        <v>5900</v>
      </c>
    </row>
    <row r="4" spans="1:23" x14ac:dyDescent="0.2">
      <c r="A4" s="1" t="s">
        <v>108</v>
      </c>
      <c r="B4" s="1">
        <v>19368</v>
      </c>
      <c r="C4" s="1">
        <v>94</v>
      </c>
      <c r="D4" s="1">
        <v>474</v>
      </c>
      <c r="E4" s="1">
        <v>1008</v>
      </c>
      <c r="F4" s="1">
        <v>733</v>
      </c>
      <c r="G4" s="1">
        <v>1951</v>
      </c>
      <c r="H4" s="1">
        <v>1150</v>
      </c>
      <c r="I4" s="1">
        <v>6625</v>
      </c>
      <c r="J4" s="1">
        <v>447</v>
      </c>
      <c r="K4" s="1">
        <v>1060</v>
      </c>
      <c r="L4" s="1">
        <v>235</v>
      </c>
      <c r="M4" s="1" t="s">
        <v>108</v>
      </c>
      <c r="N4" s="1">
        <v>262</v>
      </c>
      <c r="O4" s="1">
        <v>779</v>
      </c>
      <c r="P4" s="1">
        <v>743</v>
      </c>
      <c r="Q4" s="1">
        <v>303</v>
      </c>
      <c r="R4" s="1">
        <v>879</v>
      </c>
      <c r="S4" s="1">
        <v>458</v>
      </c>
      <c r="T4" s="1">
        <v>406</v>
      </c>
      <c r="U4" s="1">
        <v>215</v>
      </c>
      <c r="V4" s="1">
        <v>198</v>
      </c>
      <c r="W4" s="1">
        <v>1348</v>
      </c>
    </row>
    <row r="5" spans="1:23" x14ac:dyDescent="0.2">
      <c r="A5" s="1" t="s">
        <v>109</v>
      </c>
      <c r="B5" s="1">
        <v>39747</v>
      </c>
      <c r="C5" s="1">
        <v>148</v>
      </c>
      <c r="D5" s="1">
        <v>925</v>
      </c>
      <c r="E5" s="1">
        <v>1922</v>
      </c>
      <c r="F5" s="1">
        <v>1331</v>
      </c>
      <c r="G5" s="1">
        <v>2806</v>
      </c>
      <c r="H5" s="1">
        <v>2105</v>
      </c>
      <c r="I5" s="1">
        <v>14853</v>
      </c>
      <c r="J5" s="1">
        <v>1126</v>
      </c>
      <c r="K5" s="1">
        <v>1631</v>
      </c>
      <c r="L5" s="1">
        <v>422</v>
      </c>
      <c r="M5" s="1" t="s">
        <v>109</v>
      </c>
      <c r="N5" s="1">
        <v>411</v>
      </c>
      <c r="O5" s="1">
        <v>1616</v>
      </c>
      <c r="P5" s="1">
        <v>1673</v>
      </c>
      <c r="Q5" s="1">
        <v>802</v>
      </c>
      <c r="R5" s="1">
        <v>1413</v>
      </c>
      <c r="S5" s="1">
        <v>826</v>
      </c>
      <c r="T5" s="1">
        <v>1129</v>
      </c>
      <c r="U5" s="1">
        <v>732</v>
      </c>
      <c r="V5" s="1">
        <v>773</v>
      </c>
      <c r="W5" s="1">
        <v>3103</v>
      </c>
    </row>
    <row r="6" spans="1:23" x14ac:dyDescent="0.2">
      <c r="A6" s="1" t="s">
        <v>110</v>
      </c>
      <c r="B6" s="1">
        <v>18540</v>
      </c>
      <c r="C6" s="1">
        <v>97</v>
      </c>
      <c r="D6" s="1">
        <v>431</v>
      </c>
      <c r="E6" s="1">
        <v>979</v>
      </c>
      <c r="F6" s="1">
        <v>660</v>
      </c>
      <c r="G6" s="1">
        <v>1263</v>
      </c>
      <c r="H6" s="1">
        <v>749</v>
      </c>
      <c r="I6" s="1">
        <v>6870</v>
      </c>
      <c r="J6" s="1">
        <v>611</v>
      </c>
      <c r="K6" s="1">
        <v>751</v>
      </c>
      <c r="L6" s="1">
        <v>314</v>
      </c>
      <c r="M6" s="1" t="s">
        <v>110</v>
      </c>
      <c r="N6" s="1">
        <v>342</v>
      </c>
      <c r="O6" s="1">
        <v>647</v>
      </c>
      <c r="P6" s="1">
        <v>967</v>
      </c>
      <c r="Q6" s="1">
        <v>299</v>
      </c>
      <c r="R6" s="1">
        <v>492</v>
      </c>
      <c r="S6" s="1">
        <v>725</v>
      </c>
      <c r="T6" s="1">
        <v>383</v>
      </c>
      <c r="U6" s="1">
        <v>234</v>
      </c>
      <c r="V6" s="1">
        <v>277</v>
      </c>
      <c r="W6" s="1">
        <v>1449</v>
      </c>
    </row>
    <row r="8" spans="1:23" x14ac:dyDescent="0.2">
      <c r="A8" s="1" t="s">
        <v>202</v>
      </c>
      <c r="B8" s="1">
        <v>38476</v>
      </c>
      <c r="C8" s="1">
        <v>179</v>
      </c>
      <c r="D8" s="1">
        <v>898</v>
      </c>
      <c r="E8" s="1">
        <v>1942</v>
      </c>
      <c r="F8" s="1">
        <v>1310</v>
      </c>
      <c r="G8" s="1">
        <v>2958</v>
      </c>
      <c r="H8" s="1">
        <v>2008</v>
      </c>
      <c r="I8" s="1">
        <v>13924</v>
      </c>
      <c r="J8" s="1">
        <v>1101</v>
      </c>
      <c r="K8" s="1">
        <v>1679</v>
      </c>
      <c r="L8" s="1">
        <v>473</v>
      </c>
      <c r="M8" s="1" t="s">
        <v>202</v>
      </c>
      <c r="N8" s="1">
        <v>514</v>
      </c>
      <c r="O8" s="1">
        <v>1482</v>
      </c>
      <c r="P8" s="1">
        <v>1683</v>
      </c>
      <c r="Q8" s="1">
        <v>720</v>
      </c>
      <c r="R8" s="1">
        <v>1391</v>
      </c>
      <c r="S8" s="1">
        <v>1015</v>
      </c>
      <c r="T8" s="1">
        <v>959</v>
      </c>
      <c r="U8" s="1">
        <v>543</v>
      </c>
      <c r="V8" s="1">
        <v>615</v>
      </c>
      <c r="W8" s="1">
        <v>3082</v>
      </c>
    </row>
    <row r="9" spans="1:23" x14ac:dyDescent="0.2">
      <c r="A9" s="1" t="s">
        <v>108</v>
      </c>
      <c r="B9" s="1">
        <v>9787</v>
      </c>
      <c r="C9" s="1">
        <v>54</v>
      </c>
      <c r="D9" s="1">
        <v>250</v>
      </c>
      <c r="E9" s="1">
        <v>522</v>
      </c>
      <c r="F9" s="1">
        <v>364</v>
      </c>
      <c r="G9" s="1">
        <v>935</v>
      </c>
      <c r="H9" s="1">
        <v>580</v>
      </c>
      <c r="I9" s="1">
        <v>3405</v>
      </c>
      <c r="J9" s="1">
        <v>234</v>
      </c>
      <c r="K9" s="1">
        <v>515</v>
      </c>
      <c r="L9" s="1">
        <v>114</v>
      </c>
      <c r="M9" s="1" t="s">
        <v>108</v>
      </c>
      <c r="N9" s="1">
        <v>147</v>
      </c>
      <c r="O9" s="1">
        <v>382</v>
      </c>
      <c r="P9" s="1">
        <v>377</v>
      </c>
      <c r="Q9" s="1">
        <v>164</v>
      </c>
      <c r="R9" s="1">
        <v>419</v>
      </c>
      <c r="S9" s="1">
        <v>235</v>
      </c>
      <c r="T9" s="1">
        <v>206</v>
      </c>
      <c r="U9" s="1">
        <v>107</v>
      </c>
      <c r="V9" s="1">
        <v>104</v>
      </c>
      <c r="W9" s="1">
        <v>673</v>
      </c>
    </row>
    <row r="10" spans="1:23" x14ac:dyDescent="0.2">
      <c r="A10" s="1" t="s">
        <v>109</v>
      </c>
      <c r="B10" s="1">
        <v>19400</v>
      </c>
      <c r="C10" s="1">
        <v>75</v>
      </c>
      <c r="D10" s="1">
        <v>439</v>
      </c>
      <c r="E10" s="1">
        <v>912</v>
      </c>
      <c r="F10" s="1">
        <v>630</v>
      </c>
      <c r="G10" s="1">
        <v>1385</v>
      </c>
      <c r="H10" s="1">
        <v>1022</v>
      </c>
      <c r="I10" s="1">
        <v>7140</v>
      </c>
      <c r="J10" s="1">
        <v>566</v>
      </c>
      <c r="K10" s="1">
        <v>772</v>
      </c>
      <c r="L10" s="1">
        <v>206</v>
      </c>
      <c r="M10" s="1" t="s">
        <v>109</v>
      </c>
      <c r="N10" s="1">
        <v>204</v>
      </c>
      <c r="O10" s="1">
        <v>775</v>
      </c>
      <c r="P10" s="1">
        <v>832</v>
      </c>
      <c r="Q10" s="1">
        <v>395</v>
      </c>
      <c r="R10" s="1">
        <v>715</v>
      </c>
      <c r="S10" s="1">
        <v>430</v>
      </c>
      <c r="T10" s="1">
        <v>546</v>
      </c>
      <c r="U10" s="1">
        <v>326</v>
      </c>
      <c r="V10" s="1">
        <v>367</v>
      </c>
      <c r="W10" s="1">
        <v>1663</v>
      </c>
    </row>
    <row r="11" spans="1:23" x14ac:dyDescent="0.2">
      <c r="A11" s="1" t="s">
        <v>110</v>
      </c>
      <c r="B11" s="1">
        <v>9289</v>
      </c>
      <c r="C11" s="1">
        <v>50</v>
      </c>
      <c r="D11" s="1">
        <v>209</v>
      </c>
      <c r="E11" s="1">
        <v>508</v>
      </c>
      <c r="F11" s="1">
        <v>316</v>
      </c>
      <c r="G11" s="1">
        <v>638</v>
      </c>
      <c r="H11" s="1">
        <v>406</v>
      </c>
      <c r="I11" s="1">
        <v>3379</v>
      </c>
      <c r="J11" s="1">
        <v>301</v>
      </c>
      <c r="K11" s="1">
        <v>392</v>
      </c>
      <c r="L11" s="1">
        <v>153</v>
      </c>
      <c r="M11" s="1" t="s">
        <v>110</v>
      </c>
      <c r="N11" s="1">
        <v>163</v>
      </c>
      <c r="O11" s="1">
        <v>325</v>
      </c>
      <c r="P11" s="1">
        <v>474</v>
      </c>
      <c r="Q11" s="1">
        <v>161</v>
      </c>
      <c r="R11" s="1">
        <v>257</v>
      </c>
      <c r="S11" s="1">
        <v>350</v>
      </c>
      <c r="T11" s="1">
        <v>207</v>
      </c>
      <c r="U11" s="1">
        <v>110</v>
      </c>
      <c r="V11" s="1">
        <v>144</v>
      </c>
      <c r="W11" s="1">
        <v>746</v>
      </c>
    </row>
    <row r="13" spans="1:23" x14ac:dyDescent="0.2">
      <c r="A13" s="1" t="s">
        <v>207</v>
      </c>
      <c r="B13" s="1">
        <v>39179</v>
      </c>
      <c r="C13" s="1">
        <v>160</v>
      </c>
      <c r="D13" s="1">
        <v>932</v>
      </c>
      <c r="E13" s="1">
        <v>1967</v>
      </c>
      <c r="F13" s="1">
        <v>1414</v>
      </c>
      <c r="G13" s="1">
        <v>3062</v>
      </c>
      <c r="H13" s="1">
        <v>1996</v>
      </c>
      <c r="I13" s="1">
        <v>14424</v>
      </c>
      <c r="J13" s="1">
        <v>1083</v>
      </c>
      <c r="K13" s="1">
        <v>1763</v>
      </c>
      <c r="L13" s="1">
        <v>498</v>
      </c>
      <c r="M13" s="1" t="s">
        <v>207</v>
      </c>
      <c r="N13" s="1">
        <v>501</v>
      </c>
      <c r="O13" s="1">
        <v>1560</v>
      </c>
      <c r="P13" s="1">
        <v>1700</v>
      </c>
      <c r="Q13" s="1">
        <v>684</v>
      </c>
      <c r="R13" s="1">
        <v>1393</v>
      </c>
      <c r="S13" s="1">
        <v>994</v>
      </c>
      <c r="T13" s="1">
        <v>959</v>
      </c>
      <c r="U13" s="1">
        <v>638</v>
      </c>
      <c r="V13" s="1">
        <v>633</v>
      </c>
      <c r="W13" s="1">
        <v>2818</v>
      </c>
    </row>
    <row r="14" spans="1:23" x14ac:dyDescent="0.2">
      <c r="A14" s="1" t="s">
        <v>108</v>
      </c>
      <c r="B14" s="1">
        <v>9581</v>
      </c>
      <c r="C14" s="1">
        <v>40</v>
      </c>
      <c r="D14" s="1">
        <v>224</v>
      </c>
      <c r="E14" s="1">
        <v>486</v>
      </c>
      <c r="F14" s="1">
        <v>369</v>
      </c>
      <c r="G14" s="1">
        <v>1016</v>
      </c>
      <c r="H14" s="1">
        <v>570</v>
      </c>
      <c r="I14" s="1">
        <v>3220</v>
      </c>
      <c r="J14" s="1">
        <v>213</v>
      </c>
      <c r="K14" s="1">
        <v>545</v>
      </c>
      <c r="L14" s="1">
        <v>121</v>
      </c>
      <c r="M14" s="1" t="s">
        <v>108</v>
      </c>
      <c r="N14" s="1">
        <v>115</v>
      </c>
      <c r="O14" s="1">
        <v>397</v>
      </c>
      <c r="P14" s="1">
        <v>366</v>
      </c>
      <c r="Q14" s="1">
        <v>139</v>
      </c>
      <c r="R14" s="1">
        <v>460</v>
      </c>
      <c r="S14" s="1">
        <v>223</v>
      </c>
      <c r="T14" s="1">
        <v>200</v>
      </c>
      <c r="U14" s="1">
        <v>108</v>
      </c>
      <c r="V14" s="1">
        <v>94</v>
      </c>
      <c r="W14" s="1">
        <v>675</v>
      </c>
    </row>
    <row r="15" spans="1:23" x14ac:dyDescent="0.2">
      <c r="A15" s="1" t="s">
        <v>109</v>
      </c>
      <c r="B15" s="1">
        <v>20347</v>
      </c>
      <c r="C15" s="1">
        <v>73</v>
      </c>
      <c r="D15" s="1">
        <v>486</v>
      </c>
      <c r="E15" s="1">
        <v>1010</v>
      </c>
      <c r="F15" s="1">
        <v>701</v>
      </c>
      <c r="G15" s="1">
        <v>1421</v>
      </c>
      <c r="H15" s="1">
        <v>1083</v>
      </c>
      <c r="I15" s="1">
        <v>7713</v>
      </c>
      <c r="J15" s="1">
        <v>560</v>
      </c>
      <c r="K15" s="1">
        <v>859</v>
      </c>
      <c r="L15" s="1">
        <v>216</v>
      </c>
      <c r="M15" s="1" t="s">
        <v>109</v>
      </c>
      <c r="N15" s="1">
        <v>207</v>
      </c>
      <c r="O15" s="1">
        <v>841</v>
      </c>
      <c r="P15" s="1">
        <v>841</v>
      </c>
      <c r="Q15" s="1">
        <v>407</v>
      </c>
      <c r="R15" s="1">
        <v>698</v>
      </c>
      <c r="S15" s="1">
        <v>396</v>
      </c>
      <c r="T15" s="1">
        <v>583</v>
      </c>
      <c r="U15" s="1">
        <v>406</v>
      </c>
      <c r="V15" s="1">
        <v>406</v>
      </c>
      <c r="W15" s="1">
        <v>1440</v>
      </c>
    </row>
    <row r="16" spans="1:23" x14ac:dyDescent="0.2">
      <c r="A16" s="1" t="s">
        <v>110</v>
      </c>
      <c r="B16" s="1">
        <v>9251</v>
      </c>
      <c r="C16" s="1">
        <v>47</v>
      </c>
      <c r="D16" s="1">
        <v>222</v>
      </c>
      <c r="E16" s="1">
        <v>471</v>
      </c>
      <c r="F16" s="1">
        <v>344</v>
      </c>
      <c r="G16" s="1">
        <v>625</v>
      </c>
      <c r="H16" s="1">
        <v>343</v>
      </c>
      <c r="I16" s="1">
        <v>3491</v>
      </c>
      <c r="J16" s="1">
        <v>310</v>
      </c>
      <c r="K16" s="1">
        <v>359</v>
      </c>
      <c r="L16" s="1">
        <v>161</v>
      </c>
      <c r="M16" s="1" t="s">
        <v>110</v>
      </c>
      <c r="N16" s="1">
        <v>179</v>
      </c>
      <c r="O16" s="1">
        <v>322</v>
      </c>
      <c r="P16" s="1">
        <v>493</v>
      </c>
      <c r="Q16" s="1">
        <v>138</v>
      </c>
      <c r="R16" s="1">
        <v>235</v>
      </c>
      <c r="S16" s="1">
        <v>375</v>
      </c>
      <c r="T16" s="1">
        <v>176</v>
      </c>
      <c r="U16" s="1">
        <v>124</v>
      </c>
      <c r="V16" s="1">
        <v>133</v>
      </c>
      <c r="W16" s="1">
        <v>703</v>
      </c>
    </row>
    <row r="17" spans="1:23" x14ac:dyDescent="0.2">
      <c r="A17" s="41" t="s">
        <v>196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s">
        <v>196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</row>
  </sheetData>
  <mergeCells count="2">
    <mergeCell ref="A17:L17"/>
    <mergeCell ref="M17:W17"/>
  </mergeCells>
  <pageMargins left="0.7" right="0.7" top="0.75" bottom="0.75" header="0.3" footer="0.3"/>
  <pageSetup scale="16" orientation="portrait" r:id="rId1"/>
  <colBreaks count="1" manualBreakCount="1">
    <brk id="12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FF20-1C30-40B8-BF5D-299C75827D62}">
  <dimension ref="A1:W60"/>
  <sheetViews>
    <sheetView view="pageBreakPreview" topLeftCell="A33" zoomScale="125" zoomScaleNormal="125" zoomScaleSheetLayoutView="125" workbookViewId="0">
      <selection activeCell="M49" sqref="M49"/>
    </sheetView>
  </sheetViews>
  <sheetFormatPr defaultColWidth="12.28515625" defaultRowHeight="11.25" x14ac:dyDescent="0.2"/>
  <cols>
    <col min="1" max="1" width="11.7109375" style="1" customWidth="1"/>
    <col min="2" max="12" width="6.7109375" style="1" customWidth="1"/>
    <col min="13" max="13" width="11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225</v>
      </c>
      <c r="M1" s="1" t="s">
        <v>225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s="5" customFormat="1" x14ac:dyDescent="0.2">
      <c r="A3" s="47" t="s">
        <v>223</v>
      </c>
      <c r="B3" s="4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s="5" customForma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x14ac:dyDescent="0.2">
      <c r="A5" s="1" t="s">
        <v>0</v>
      </c>
      <c r="B5" s="1">
        <v>77652</v>
      </c>
      <c r="C5" s="1">
        <v>339</v>
      </c>
      <c r="D5" s="1">
        <v>1830</v>
      </c>
      <c r="E5" s="1">
        <v>3909</v>
      </c>
      <c r="F5" s="1">
        <v>2724</v>
      </c>
      <c r="G5" s="1">
        <v>6019</v>
      </c>
      <c r="H5" s="1">
        <v>4004</v>
      </c>
      <c r="I5" s="1">
        <v>28346</v>
      </c>
      <c r="J5" s="1">
        <v>2184</v>
      </c>
      <c r="K5" s="1">
        <v>3442</v>
      </c>
      <c r="L5" s="1">
        <v>971</v>
      </c>
      <c r="M5" s="1" t="s">
        <v>0</v>
      </c>
      <c r="N5" s="1">
        <v>1015</v>
      </c>
      <c r="O5" s="1">
        <v>3042</v>
      </c>
      <c r="P5" s="1">
        <v>3383</v>
      </c>
      <c r="Q5" s="1">
        <v>1404</v>
      </c>
      <c r="R5" s="1">
        <v>2784</v>
      </c>
      <c r="S5" s="1">
        <v>2009</v>
      </c>
      <c r="T5" s="1">
        <v>1918</v>
      </c>
      <c r="U5" s="1">
        <v>1181</v>
      </c>
      <c r="V5" s="1">
        <v>1248</v>
      </c>
      <c r="W5" s="1">
        <v>5900</v>
      </c>
    </row>
    <row r="6" spans="1:23" x14ac:dyDescent="0.2">
      <c r="A6" s="1" t="s">
        <v>111</v>
      </c>
      <c r="B6" s="1">
        <v>10682</v>
      </c>
      <c r="C6" s="1">
        <v>52</v>
      </c>
      <c r="D6" s="1">
        <v>368</v>
      </c>
      <c r="E6" s="1">
        <v>649</v>
      </c>
      <c r="F6" s="1">
        <v>511</v>
      </c>
      <c r="G6" s="1">
        <v>1024</v>
      </c>
      <c r="H6" s="1">
        <v>667</v>
      </c>
      <c r="I6" s="1">
        <v>2984</v>
      </c>
      <c r="J6" s="1">
        <v>351</v>
      </c>
      <c r="K6" s="1">
        <v>407</v>
      </c>
      <c r="L6" s="1">
        <v>107</v>
      </c>
      <c r="M6" s="1" t="s">
        <v>111</v>
      </c>
      <c r="N6" s="1">
        <v>117</v>
      </c>
      <c r="O6" s="1">
        <v>526</v>
      </c>
      <c r="P6" s="1">
        <v>623</v>
      </c>
      <c r="Q6" s="1">
        <v>251</v>
      </c>
      <c r="R6" s="1">
        <v>615</v>
      </c>
      <c r="S6" s="1">
        <v>238</v>
      </c>
      <c r="T6" s="1">
        <v>224</v>
      </c>
      <c r="U6" s="1">
        <v>136</v>
      </c>
      <c r="V6" s="1">
        <v>163</v>
      </c>
      <c r="W6" s="1">
        <v>669</v>
      </c>
    </row>
    <row r="7" spans="1:23" x14ac:dyDescent="0.2">
      <c r="A7" s="1" t="s">
        <v>112</v>
      </c>
      <c r="B7" s="1">
        <v>10978</v>
      </c>
      <c r="C7" s="1">
        <v>55</v>
      </c>
      <c r="D7" s="1">
        <v>332</v>
      </c>
      <c r="E7" s="1">
        <v>777</v>
      </c>
      <c r="F7" s="1">
        <v>372</v>
      </c>
      <c r="G7" s="1">
        <v>855</v>
      </c>
      <c r="H7" s="1">
        <v>671</v>
      </c>
      <c r="I7" s="1">
        <v>3392</v>
      </c>
      <c r="J7" s="1">
        <v>254</v>
      </c>
      <c r="K7" s="1">
        <v>415</v>
      </c>
      <c r="L7" s="1">
        <v>93</v>
      </c>
      <c r="M7" s="1" t="s">
        <v>112</v>
      </c>
      <c r="N7" s="1">
        <v>152</v>
      </c>
      <c r="O7" s="1">
        <v>473</v>
      </c>
      <c r="P7" s="1">
        <v>558</v>
      </c>
      <c r="Q7" s="1">
        <v>191</v>
      </c>
      <c r="R7" s="1">
        <v>233</v>
      </c>
      <c r="S7" s="1">
        <v>292</v>
      </c>
      <c r="T7" s="1">
        <v>513</v>
      </c>
      <c r="U7" s="1">
        <v>217</v>
      </c>
      <c r="V7" s="1">
        <v>283</v>
      </c>
      <c r="W7" s="1">
        <v>850</v>
      </c>
    </row>
    <row r="8" spans="1:23" x14ac:dyDescent="0.2">
      <c r="A8" s="1" t="s">
        <v>113</v>
      </c>
      <c r="B8" s="1">
        <v>23077</v>
      </c>
      <c r="C8" s="1">
        <v>85</v>
      </c>
      <c r="D8" s="1">
        <v>548</v>
      </c>
      <c r="E8" s="1">
        <v>1274</v>
      </c>
      <c r="F8" s="1">
        <v>1037</v>
      </c>
      <c r="G8" s="1">
        <v>1622</v>
      </c>
      <c r="H8" s="1">
        <v>1165</v>
      </c>
      <c r="I8" s="1">
        <v>7192</v>
      </c>
      <c r="J8" s="1">
        <v>740</v>
      </c>
      <c r="K8" s="1">
        <v>1185</v>
      </c>
      <c r="L8" s="1">
        <v>308</v>
      </c>
      <c r="M8" s="1" t="s">
        <v>113</v>
      </c>
      <c r="N8" s="1">
        <v>305</v>
      </c>
      <c r="O8" s="1">
        <v>1024</v>
      </c>
      <c r="P8" s="1">
        <v>918</v>
      </c>
      <c r="Q8" s="1">
        <v>564</v>
      </c>
      <c r="R8" s="1">
        <v>853</v>
      </c>
      <c r="S8" s="1">
        <v>580</v>
      </c>
      <c r="T8" s="1">
        <v>700</v>
      </c>
      <c r="U8" s="1">
        <v>492</v>
      </c>
      <c r="V8" s="1">
        <v>413</v>
      </c>
      <c r="W8" s="1">
        <v>2072</v>
      </c>
    </row>
    <row r="9" spans="1:23" x14ac:dyDescent="0.2">
      <c r="A9" s="1" t="s">
        <v>114</v>
      </c>
      <c r="B9" s="1">
        <v>8295</v>
      </c>
      <c r="C9" s="1">
        <v>25</v>
      </c>
      <c r="D9" s="1">
        <v>97</v>
      </c>
      <c r="E9" s="1">
        <v>143</v>
      </c>
      <c r="F9" s="1">
        <v>75</v>
      </c>
      <c r="G9" s="1">
        <v>839</v>
      </c>
      <c r="H9" s="1">
        <v>440</v>
      </c>
      <c r="I9" s="1">
        <v>4055</v>
      </c>
      <c r="J9" s="1">
        <v>144</v>
      </c>
      <c r="K9" s="1">
        <v>491</v>
      </c>
      <c r="L9" s="1">
        <v>104</v>
      </c>
      <c r="M9" s="1" t="s">
        <v>114</v>
      </c>
      <c r="N9" s="1">
        <v>63</v>
      </c>
      <c r="O9" s="1">
        <v>277</v>
      </c>
      <c r="P9" s="1">
        <v>220</v>
      </c>
      <c r="Q9" s="1">
        <v>65</v>
      </c>
      <c r="R9" s="1">
        <v>396</v>
      </c>
      <c r="S9" s="1">
        <v>105</v>
      </c>
      <c r="T9" s="1">
        <v>60</v>
      </c>
      <c r="U9" s="1">
        <v>62</v>
      </c>
      <c r="V9" s="1">
        <v>86</v>
      </c>
      <c r="W9" s="1">
        <v>548</v>
      </c>
    </row>
    <row r="10" spans="1:23" x14ac:dyDescent="0.2">
      <c r="A10" s="1" t="s">
        <v>115</v>
      </c>
      <c r="B10" s="1">
        <v>5677</v>
      </c>
      <c r="C10" s="1">
        <v>25</v>
      </c>
      <c r="D10" s="1">
        <v>52</v>
      </c>
      <c r="E10" s="1">
        <v>84</v>
      </c>
      <c r="F10" s="1">
        <v>58</v>
      </c>
      <c r="G10" s="1">
        <v>395</v>
      </c>
      <c r="H10" s="1">
        <v>296</v>
      </c>
      <c r="I10" s="1">
        <v>3606</v>
      </c>
      <c r="J10" s="1">
        <v>81</v>
      </c>
      <c r="K10" s="1">
        <v>177</v>
      </c>
      <c r="L10" s="1">
        <v>43</v>
      </c>
      <c r="M10" s="1" t="s">
        <v>115</v>
      </c>
      <c r="N10" s="1">
        <v>33</v>
      </c>
      <c r="O10" s="1">
        <v>85</v>
      </c>
      <c r="P10" s="1">
        <v>93</v>
      </c>
      <c r="Q10" s="1">
        <v>28</v>
      </c>
      <c r="R10" s="1">
        <v>172</v>
      </c>
      <c r="S10" s="1">
        <v>67</v>
      </c>
      <c r="T10" s="1">
        <v>37</v>
      </c>
      <c r="U10" s="1">
        <v>40</v>
      </c>
      <c r="V10" s="1">
        <v>25</v>
      </c>
      <c r="W10" s="1">
        <v>280</v>
      </c>
    </row>
    <row r="11" spans="1:23" x14ac:dyDescent="0.2">
      <c r="A11" s="1" t="s">
        <v>116</v>
      </c>
      <c r="B11" s="1">
        <v>38</v>
      </c>
      <c r="C11" s="1">
        <v>0</v>
      </c>
      <c r="D11" s="1">
        <v>0</v>
      </c>
      <c r="E11" s="1">
        <v>2</v>
      </c>
      <c r="F11" s="1">
        <v>3</v>
      </c>
      <c r="G11" s="1">
        <v>2</v>
      </c>
      <c r="H11" s="1">
        <v>0</v>
      </c>
      <c r="I11" s="1">
        <v>18</v>
      </c>
      <c r="J11" s="1">
        <v>0</v>
      </c>
      <c r="K11" s="1">
        <v>0</v>
      </c>
      <c r="L11" s="1">
        <v>0</v>
      </c>
      <c r="M11" s="1" t="s">
        <v>116</v>
      </c>
      <c r="N11" s="1">
        <v>0</v>
      </c>
      <c r="O11" s="1">
        <v>0</v>
      </c>
      <c r="P11" s="1">
        <v>0</v>
      </c>
      <c r="Q11" s="1">
        <v>1</v>
      </c>
      <c r="R11" s="1">
        <v>7</v>
      </c>
      <c r="S11" s="1">
        <v>1</v>
      </c>
      <c r="T11" s="1">
        <v>0</v>
      </c>
      <c r="U11" s="1">
        <v>0</v>
      </c>
      <c r="V11" s="1">
        <v>0</v>
      </c>
      <c r="W11" s="1">
        <v>4</v>
      </c>
    </row>
    <row r="12" spans="1:23" x14ac:dyDescent="0.2">
      <c r="A12" s="1" t="s">
        <v>117</v>
      </c>
      <c r="B12" s="1">
        <v>155</v>
      </c>
      <c r="C12" s="1">
        <v>0</v>
      </c>
      <c r="D12" s="1">
        <v>0</v>
      </c>
      <c r="E12" s="1">
        <v>1</v>
      </c>
      <c r="F12" s="1">
        <v>6</v>
      </c>
      <c r="G12" s="1">
        <v>2</v>
      </c>
      <c r="H12" s="1">
        <v>10</v>
      </c>
      <c r="I12" s="1">
        <v>103</v>
      </c>
      <c r="J12" s="1">
        <v>1</v>
      </c>
      <c r="K12" s="1">
        <v>4</v>
      </c>
      <c r="L12" s="1">
        <v>0</v>
      </c>
      <c r="M12" s="1" t="s">
        <v>117</v>
      </c>
      <c r="N12" s="1">
        <v>1</v>
      </c>
      <c r="O12" s="1">
        <v>2</v>
      </c>
      <c r="P12" s="1">
        <v>2</v>
      </c>
      <c r="Q12" s="1">
        <v>1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16</v>
      </c>
    </row>
    <row r="13" spans="1:23" x14ac:dyDescent="0.2">
      <c r="A13" s="1" t="s">
        <v>118</v>
      </c>
      <c r="B13" s="1">
        <v>172</v>
      </c>
      <c r="C13" s="1">
        <v>0</v>
      </c>
      <c r="D13" s="1">
        <v>2</v>
      </c>
      <c r="E13" s="1">
        <v>0</v>
      </c>
      <c r="F13" s="1">
        <v>2</v>
      </c>
      <c r="G13" s="1">
        <v>15</v>
      </c>
      <c r="H13" s="1">
        <v>4</v>
      </c>
      <c r="I13" s="1">
        <v>100</v>
      </c>
      <c r="J13" s="1">
        <v>2</v>
      </c>
      <c r="K13" s="1">
        <v>10</v>
      </c>
      <c r="L13" s="1">
        <v>2</v>
      </c>
      <c r="M13" s="1" t="s">
        <v>118</v>
      </c>
      <c r="N13" s="1">
        <v>2</v>
      </c>
      <c r="O13" s="1">
        <v>8</v>
      </c>
      <c r="P13" s="1">
        <v>2</v>
      </c>
      <c r="Q13" s="1">
        <v>3</v>
      </c>
      <c r="R13" s="1">
        <v>6</v>
      </c>
      <c r="S13" s="1">
        <v>1</v>
      </c>
      <c r="T13" s="1">
        <v>1</v>
      </c>
      <c r="U13" s="1">
        <v>0</v>
      </c>
      <c r="V13" s="1">
        <v>0</v>
      </c>
      <c r="W13" s="1">
        <v>12</v>
      </c>
    </row>
    <row r="14" spans="1:23" x14ac:dyDescent="0.2">
      <c r="A14" s="1" t="s">
        <v>119</v>
      </c>
      <c r="B14" s="1">
        <v>37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2</v>
      </c>
      <c r="I14" s="1">
        <v>25</v>
      </c>
      <c r="J14" s="1">
        <v>0</v>
      </c>
      <c r="K14" s="1">
        <v>2</v>
      </c>
      <c r="L14" s="1">
        <v>0</v>
      </c>
      <c r="M14" s="1" t="s">
        <v>119</v>
      </c>
      <c r="N14" s="1">
        <v>0</v>
      </c>
      <c r="O14" s="1">
        <v>0</v>
      </c>
      <c r="P14" s="1">
        <v>0</v>
      </c>
      <c r="Q14" s="1">
        <v>1</v>
      </c>
      <c r="R14" s="1">
        <v>4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</row>
    <row r="15" spans="1:23" x14ac:dyDescent="0.2">
      <c r="A15" s="1" t="s">
        <v>120</v>
      </c>
      <c r="B15" s="1">
        <v>18541</v>
      </c>
      <c r="C15" s="1">
        <v>97</v>
      </c>
      <c r="D15" s="1">
        <v>431</v>
      </c>
      <c r="E15" s="1">
        <v>979</v>
      </c>
      <c r="F15" s="1">
        <v>660</v>
      </c>
      <c r="G15" s="1">
        <v>1263</v>
      </c>
      <c r="H15" s="1">
        <v>749</v>
      </c>
      <c r="I15" s="1">
        <v>6871</v>
      </c>
      <c r="J15" s="1">
        <v>611</v>
      </c>
      <c r="K15" s="1">
        <v>751</v>
      </c>
      <c r="L15" s="1">
        <v>314</v>
      </c>
      <c r="M15" s="1" t="s">
        <v>120</v>
      </c>
      <c r="N15" s="1">
        <v>342</v>
      </c>
      <c r="O15" s="1">
        <v>647</v>
      </c>
      <c r="P15" s="1">
        <v>967</v>
      </c>
      <c r="Q15" s="1">
        <v>299</v>
      </c>
      <c r="R15" s="1">
        <v>492</v>
      </c>
      <c r="S15" s="1">
        <v>725</v>
      </c>
      <c r="T15" s="1">
        <v>383</v>
      </c>
      <c r="U15" s="1">
        <v>234</v>
      </c>
      <c r="V15" s="1">
        <v>277</v>
      </c>
      <c r="W15" s="1">
        <v>1449</v>
      </c>
    </row>
    <row r="17" spans="1:23" x14ac:dyDescent="0.2">
      <c r="A17" s="1" t="s">
        <v>211</v>
      </c>
      <c r="B17" s="1">
        <v>38476</v>
      </c>
      <c r="C17" s="1">
        <v>179</v>
      </c>
      <c r="D17" s="1">
        <v>898</v>
      </c>
      <c r="E17" s="1">
        <v>1942</v>
      </c>
      <c r="F17" s="1">
        <v>1310</v>
      </c>
      <c r="G17" s="1">
        <v>2957</v>
      </c>
      <c r="H17" s="1">
        <v>2008</v>
      </c>
      <c r="I17" s="1">
        <v>13925</v>
      </c>
      <c r="J17" s="1">
        <v>1101</v>
      </c>
      <c r="K17" s="1">
        <v>1679</v>
      </c>
      <c r="L17" s="1">
        <v>473</v>
      </c>
      <c r="M17" s="1" t="s">
        <v>211</v>
      </c>
      <c r="N17" s="1">
        <v>514</v>
      </c>
      <c r="O17" s="1">
        <v>1482</v>
      </c>
      <c r="P17" s="1">
        <v>1683</v>
      </c>
      <c r="Q17" s="1">
        <v>720</v>
      </c>
      <c r="R17" s="1">
        <v>1391</v>
      </c>
      <c r="S17" s="1">
        <v>1015</v>
      </c>
      <c r="T17" s="1">
        <v>959</v>
      </c>
      <c r="U17" s="1">
        <v>543</v>
      </c>
      <c r="V17" s="1">
        <v>615</v>
      </c>
      <c r="W17" s="1">
        <v>3082</v>
      </c>
    </row>
    <row r="18" spans="1:23" x14ac:dyDescent="0.2">
      <c r="A18" s="1" t="s">
        <v>111</v>
      </c>
      <c r="B18" s="1">
        <v>5091</v>
      </c>
      <c r="C18" s="1">
        <v>22</v>
      </c>
      <c r="D18" s="1">
        <v>167</v>
      </c>
      <c r="E18" s="1">
        <v>307</v>
      </c>
      <c r="F18" s="1">
        <v>241</v>
      </c>
      <c r="G18" s="1">
        <v>492</v>
      </c>
      <c r="H18" s="1">
        <v>297</v>
      </c>
      <c r="I18" s="1">
        <v>1437</v>
      </c>
      <c r="J18" s="1">
        <v>176</v>
      </c>
      <c r="K18" s="1">
        <v>201</v>
      </c>
      <c r="L18" s="1">
        <v>54</v>
      </c>
      <c r="M18" s="1" t="s">
        <v>111</v>
      </c>
      <c r="N18" s="1">
        <v>71</v>
      </c>
      <c r="O18" s="1">
        <v>234</v>
      </c>
      <c r="P18" s="1">
        <v>291</v>
      </c>
      <c r="Q18" s="1">
        <v>129</v>
      </c>
      <c r="R18" s="1">
        <v>292</v>
      </c>
      <c r="S18" s="1">
        <v>112</v>
      </c>
      <c r="T18" s="1">
        <v>116</v>
      </c>
      <c r="U18" s="1">
        <v>60</v>
      </c>
      <c r="V18" s="1">
        <v>75</v>
      </c>
      <c r="W18" s="1">
        <v>317</v>
      </c>
    </row>
    <row r="19" spans="1:23" x14ac:dyDescent="0.2">
      <c r="A19" s="1" t="s">
        <v>112</v>
      </c>
      <c r="B19" s="1">
        <v>5374</v>
      </c>
      <c r="C19" s="1">
        <v>34</v>
      </c>
      <c r="D19" s="1">
        <v>166</v>
      </c>
      <c r="E19" s="1">
        <v>383</v>
      </c>
      <c r="F19" s="1">
        <v>182</v>
      </c>
      <c r="G19" s="1">
        <v>442</v>
      </c>
      <c r="H19" s="1">
        <v>334</v>
      </c>
      <c r="I19" s="1">
        <v>1655</v>
      </c>
      <c r="J19" s="1">
        <v>121</v>
      </c>
      <c r="K19" s="1">
        <v>193</v>
      </c>
      <c r="L19" s="1">
        <v>41</v>
      </c>
      <c r="M19" s="1" t="s">
        <v>112</v>
      </c>
      <c r="N19" s="1">
        <v>83</v>
      </c>
      <c r="O19" s="1">
        <v>232</v>
      </c>
      <c r="P19" s="1">
        <v>284</v>
      </c>
      <c r="Q19" s="1">
        <v>87</v>
      </c>
      <c r="R19" s="1">
        <v>106</v>
      </c>
      <c r="S19" s="1">
        <v>151</v>
      </c>
      <c r="T19" s="1">
        <v>224</v>
      </c>
      <c r="U19" s="1">
        <v>99</v>
      </c>
      <c r="V19" s="1">
        <v>133</v>
      </c>
      <c r="W19" s="1">
        <v>424</v>
      </c>
    </row>
    <row r="20" spans="1:23" x14ac:dyDescent="0.2">
      <c r="A20" s="1" t="s">
        <v>113</v>
      </c>
      <c r="B20" s="1">
        <v>11395</v>
      </c>
      <c r="C20" s="1">
        <v>45</v>
      </c>
      <c r="D20" s="1">
        <v>271</v>
      </c>
      <c r="E20" s="1">
        <v>615</v>
      </c>
      <c r="F20" s="1">
        <v>487</v>
      </c>
      <c r="G20" s="1">
        <v>820</v>
      </c>
      <c r="H20" s="1">
        <v>568</v>
      </c>
      <c r="I20" s="1">
        <v>3487</v>
      </c>
      <c r="J20" s="1">
        <v>388</v>
      </c>
      <c r="K20" s="1">
        <v>537</v>
      </c>
      <c r="L20" s="1">
        <v>140</v>
      </c>
      <c r="M20" s="1" t="s">
        <v>113</v>
      </c>
      <c r="N20" s="1">
        <v>154</v>
      </c>
      <c r="O20" s="1">
        <v>479</v>
      </c>
      <c r="P20" s="1">
        <v>448</v>
      </c>
      <c r="Q20" s="1">
        <v>293</v>
      </c>
      <c r="R20" s="1">
        <v>443</v>
      </c>
      <c r="S20" s="1">
        <v>300</v>
      </c>
      <c r="T20" s="1">
        <v>363</v>
      </c>
      <c r="U20" s="1">
        <v>218</v>
      </c>
      <c r="V20" s="1">
        <v>211</v>
      </c>
      <c r="W20" s="1">
        <v>1128</v>
      </c>
    </row>
    <row r="21" spans="1:23" x14ac:dyDescent="0.2">
      <c r="A21" s="1" t="s">
        <v>114</v>
      </c>
      <c r="B21" s="1">
        <v>4324</v>
      </c>
      <c r="C21" s="1">
        <v>13</v>
      </c>
      <c r="D21" s="1">
        <v>56</v>
      </c>
      <c r="E21" s="1">
        <v>80</v>
      </c>
      <c r="F21" s="1">
        <v>45</v>
      </c>
      <c r="G21" s="1">
        <v>396</v>
      </c>
      <c r="H21" s="1">
        <v>243</v>
      </c>
      <c r="I21" s="1">
        <v>2083</v>
      </c>
      <c r="J21" s="1">
        <v>78</v>
      </c>
      <c r="K21" s="1">
        <v>254</v>
      </c>
      <c r="L21" s="1">
        <v>61</v>
      </c>
      <c r="M21" s="1" t="s">
        <v>114</v>
      </c>
      <c r="N21" s="1">
        <v>26</v>
      </c>
      <c r="O21" s="1">
        <v>163</v>
      </c>
      <c r="P21" s="1">
        <v>128</v>
      </c>
      <c r="Q21" s="1">
        <v>35</v>
      </c>
      <c r="R21" s="1">
        <v>196</v>
      </c>
      <c r="S21" s="1">
        <v>61</v>
      </c>
      <c r="T21" s="1">
        <v>29</v>
      </c>
      <c r="U21" s="1">
        <v>31</v>
      </c>
      <c r="V21" s="1">
        <v>45</v>
      </c>
      <c r="W21" s="1">
        <v>301</v>
      </c>
    </row>
    <row r="22" spans="1:23" x14ac:dyDescent="0.2">
      <c r="A22" s="1" t="s">
        <v>115</v>
      </c>
      <c r="B22" s="1">
        <v>2740</v>
      </c>
      <c r="C22" s="1">
        <v>15</v>
      </c>
      <c r="D22" s="1">
        <v>28</v>
      </c>
      <c r="E22" s="1">
        <v>47</v>
      </c>
      <c r="F22" s="1">
        <v>32</v>
      </c>
      <c r="G22" s="1">
        <v>159</v>
      </c>
      <c r="H22" s="1">
        <v>152</v>
      </c>
      <c r="I22" s="1">
        <v>1717</v>
      </c>
      <c r="J22" s="1">
        <v>36</v>
      </c>
      <c r="K22" s="1">
        <v>91</v>
      </c>
      <c r="L22" s="1">
        <v>23</v>
      </c>
      <c r="M22" s="1" t="s">
        <v>115</v>
      </c>
      <c r="N22" s="1">
        <v>15</v>
      </c>
      <c r="O22" s="1">
        <v>40</v>
      </c>
      <c r="P22" s="1">
        <v>55</v>
      </c>
      <c r="Q22" s="1">
        <v>11</v>
      </c>
      <c r="R22" s="1">
        <v>84</v>
      </c>
      <c r="S22" s="1">
        <v>40</v>
      </c>
      <c r="T22" s="1">
        <v>20</v>
      </c>
      <c r="U22" s="1">
        <v>25</v>
      </c>
      <c r="V22" s="1">
        <v>7</v>
      </c>
      <c r="W22" s="1">
        <v>143</v>
      </c>
    </row>
    <row r="23" spans="1:23" x14ac:dyDescent="0.2">
      <c r="A23" s="1" t="s">
        <v>116</v>
      </c>
      <c r="B23" s="1">
        <v>23</v>
      </c>
      <c r="C23" s="1">
        <v>0</v>
      </c>
      <c r="D23" s="1">
        <v>0</v>
      </c>
      <c r="E23" s="1">
        <v>1</v>
      </c>
      <c r="F23" s="1">
        <v>3</v>
      </c>
      <c r="G23" s="1">
        <v>1</v>
      </c>
      <c r="H23" s="1">
        <v>0</v>
      </c>
      <c r="I23" s="1">
        <v>11</v>
      </c>
      <c r="J23" s="1">
        <v>0</v>
      </c>
      <c r="K23" s="1">
        <v>0</v>
      </c>
      <c r="L23" s="1">
        <v>0</v>
      </c>
      <c r="M23" s="1" t="s">
        <v>116</v>
      </c>
      <c r="N23" s="1">
        <v>0</v>
      </c>
      <c r="O23" s="1">
        <v>0</v>
      </c>
      <c r="P23" s="1">
        <v>0</v>
      </c>
      <c r="Q23" s="1">
        <v>1</v>
      </c>
      <c r="R23" s="1">
        <v>3</v>
      </c>
      <c r="S23" s="1">
        <v>1</v>
      </c>
      <c r="T23" s="1">
        <v>0</v>
      </c>
      <c r="U23" s="1">
        <v>0</v>
      </c>
      <c r="V23" s="1">
        <v>0</v>
      </c>
      <c r="W23" s="1">
        <v>2</v>
      </c>
    </row>
    <row r="24" spans="1:23" x14ac:dyDescent="0.2">
      <c r="A24" s="1" t="s">
        <v>117</v>
      </c>
      <c r="B24" s="1">
        <v>103</v>
      </c>
      <c r="C24" s="1">
        <v>0</v>
      </c>
      <c r="D24" s="1">
        <v>0</v>
      </c>
      <c r="E24" s="1">
        <v>1</v>
      </c>
      <c r="F24" s="1">
        <v>4</v>
      </c>
      <c r="G24" s="1">
        <v>1</v>
      </c>
      <c r="H24" s="1">
        <v>3</v>
      </c>
      <c r="I24" s="1">
        <v>73</v>
      </c>
      <c r="J24" s="1">
        <v>0</v>
      </c>
      <c r="K24" s="1">
        <v>3</v>
      </c>
      <c r="L24" s="1">
        <v>0</v>
      </c>
      <c r="M24" s="1" t="s">
        <v>117</v>
      </c>
      <c r="N24" s="1">
        <v>1</v>
      </c>
      <c r="O24" s="1">
        <v>2</v>
      </c>
      <c r="P24" s="1">
        <v>2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11</v>
      </c>
    </row>
    <row r="25" spans="1:23" x14ac:dyDescent="0.2">
      <c r="A25" s="1" t="s">
        <v>118</v>
      </c>
      <c r="B25" s="1">
        <v>113</v>
      </c>
      <c r="C25" s="1">
        <v>0</v>
      </c>
      <c r="D25" s="1">
        <v>1</v>
      </c>
      <c r="E25" s="1">
        <v>0</v>
      </c>
      <c r="F25" s="1">
        <v>0</v>
      </c>
      <c r="G25" s="1">
        <v>8</v>
      </c>
      <c r="H25" s="1">
        <v>3</v>
      </c>
      <c r="I25" s="1">
        <v>66</v>
      </c>
      <c r="J25" s="1">
        <v>1</v>
      </c>
      <c r="K25" s="1">
        <v>7</v>
      </c>
      <c r="L25" s="1">
        <v>1</v>
      </c>
      <c r="M25" s="1" t="s">
        <v>118</v>
      </c>
      <c r="N25" s="1">
        <v>1</v>
      </c>
      <c r="O25" s="1">
        <v>7</v>
      </c>
      <c r="P25" s="1">
        <v>1</v>
      </c>
      <c r="Q25" s="1">
        <v>2</v>
      </c>
      <c r="R25" s="1">
        <v>5</v>
      </c>
      <c r="S25" s="1">
        <v>0</v>
      </c>
      <c r="T25" s="1">
        <v>0</v>
      </c>
      <c r="U25" s="1">
        <v>0</v>
      </c>
      <c r="V25" s="1">
        <v>0</v>
      </c>
      <c r="W25" s="1">
        <v>10</v>
      </c>
    </row>
    <row r="26" spans="1:23" x14ac:dyDescent="0.2">
      <c r="A26" s="1" t="s">
        <v>119</v>
      </c>
      <c r="B26" s="1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</v>
      </c>
      <c r="I26" s="1">
        <v>17</v>
      </c>
      <c r="J26" s="1">
        <v>0</v>
      </c>
      <c r="K26" s="1">
        <v>1</v>
      </c>
      <c r="L26" s="1">
        <v>0</v>
      </c>
      <c r="M26" s="1" t="s">
        <v>119</v>
      </c>
      <c r="N26" s="1">
        <v>0</v>
      </c>
      <c r="O26" s="1">
        <v>0</v>
      </c>
      <c r="P26" s="1">
        <v>0</v>
      </c>
      <c r="Q26" s="1">
        <v>1</v>
      </c>
      <c r="R26" s="1">
        <v>3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120</v>
      </c>
      <c r="B27" s="1">
        <v>9289</v>
      </c>
      <c r="C27" s="1">
        <v>50</v>
      </c>
      <c r="D27" s="1">
        <v>209</v>
      </c>
      <c r="E27" s="1">
        <v>508</v>
      </c>
      <c r="F27" s="1">
        <v>316</v>
      </c>
      <c r="G27" s="1">
        <v>638</v>
      </c>
      <c r="H27" s="1">
        <v>406</v>
      </c>
      <c r="I27" s="1">
        <v>3379</v>
      </c>
      <c r="J27" s="1">
        <v>301</v>
      </c>
      <c r="K27" s="1">
        <v>392</v>
      </c>
      <c r="L27" s="1">
        <v>153</v>
      </c>
      <c r="M27" s="1" t="s">
        <v>120</v>
      </c>
      <c r="N27" s="1">
        <v>163</v>
      </c>
      <c r="O27" s="1">
        <v>325</v>
      </c>
      <c r="P27" s="1">
        <v>474</v>
      </c>
      <c r="Q27" s="1">
        <v>161</v>
      </c>
      <c r="R27" s="1">
        <v>257</v>
      </c>
      <c r="S27" s="1">
        <v>350</v>
      </c>
      <c r="T27" s="1">
        <v>207</v>
      </c>
      <c r="U27" s="1">
        <v>110</v>
      </c>
      <c r="V27" s="1">
        <v>144</v>
      </c>
      <c r="W27" s="1">
        <v>746</v>
      </c>
    </row>
    <row r="29" spans="1:23" x14ac:dyDescent="0.2">
      <c r="A29" s="1" t="s">
        <v>203</v>
      </c>
      <c r="B29" s="1">
        <v>39176</v>
      </c>
      <c r="C29" s="1">
        <v>160</v>
      </c>
      <c r="D29" s="1">
        <v>932</v>
      </c>
      <c r="E29" s="1">
        <v>1967</v>
      </c>
      <c r="F29" s="1">
        <v>1414</v>
      </c>
      <c r="G29" s="1">
        <v>3062</v>
      </c>
      <c r="H29" s="1">
        <v>1996</v>
      </c>
      <c r="I29" s="1">
        <v>14421</v>
      </c>
      <c r="J29" s="1">
        <v>1083</v>
      </c>
      <c r="K29" s="1">
        <v>1763</v>
      </c>
      <c r="L29" s="1">
        <v>498</v>
      </c>
      <c r="M29" s="1" t="s">
        <v>203</v>
      </c>
      <c r="N29" s="1">
        <v>501</v>
      </c>
      <c r="O29" s="1">
        <v>1560</v>
      </c>
      <c r="P29" s="1">
        <v>1700</v>
      </c>
      <c r="Q29" s="1">
        <v>684</v>
      </c>
      <c r="R29" s="1">
        <v>1393</v>
      </c>
      <c r="S29" s="1">
        <v>994</v>
      </c>
      <c r="T29" s="1">
        <v>959</v>
      </c>
      <c r="U29" s="1">
        <v>638</v>
      </c>
      <c r="V29" s="1">
        <v>633</v>
      </c>
      <c r="W29" s="1">
        <v>2818</v>
      </c>
    </row>
    <row r="30" spans="1:23" x14ac:dyDescent="0.2">
      <c r="A30" s="1" t="s">
        <v>111</v>
      </c>
      <c r="B30" s="1">
        <v>5591</v>
      </c>
      <c r="C30" s="1">
        <v>30</v>
      </c>
      <c r="D30" s="1">
        <v>201</v>
      </c>
      <c r="E30" s="1">
        <v>342</v>
      </c>
      <c r="F30" s="1">
        <v>270</v>
      </c>
      <c r="G30" s="1">
        <v>532</v>
      </c>
      <c r="H30" s="1">
        <v>370</v>
      </c>
      <c r="I30" s="1">
        <v>1547</v>
      </c>
      <c r="J30" s="1">
        <v>175</v>
      </c>
      <c r="K30" s="1">
        <v>206</v>
      </c>
      <c r="L30" s="1">
        <v>53</v>
      </c>
      <c r="M30" s="1" t="s">
        <v>111</v>
      </c>
      <c r="N30" s="1">
        <v>46</v>
      </c>
      <c r="O30" s="1">
        <v>292</v>
      </c>
      <c r="P30" s="1">
        <v>332</v>
      </c>
      <c r="Q30" s="1">
        <v>122</v>
      </c>
      <c r="R30" s="1">
        <v>323</v>
      </c>
      <c r="S30" s="1">
        <v>126</v>
      </c>
      <c r="T30" s="1">
        <v>108</v>
      </c>
      <c r="U30" s="1">
        <v>76</v>
      </c>
      <c r="V30" s="1">
        <v>88</v>
      </c>
      <c r="W30" s="1">
        <v>352</v>
      </c>
    </row>
    <row r="31" spans="1:23" x14ac:dyDescent="0.2">
      <c r="A31" s="1" t="s">
        <v>112</v>
      </c>
      <c r="B31" s="1">
        <v>5604</v>
      </c>
      <c r="C31" s="1">
        <v>21</v>
      </c>
      <c r="D31" s="1">
        <v>166</v>
      </c>
      <c r="E31" s="1">
        <v>394</v>
      </c>
      <c r="F31" s="1">
        <v>190</v>
      </c>
      <c r="G31" s="1">
        <v>413</v>
      </c>
      <c r="H31" s="1">
        <v>337</v>
      </c>
      <c r="I31" s="1">
        <v>1737</v>
      </c>
      <c r="J31" s="1">
        <v>133</v>
      </c>
      <c r="K31" s="1">
        <v>222</v>
      </c>
      <c r="L31" s="1">
        <v>52</v>
      </c>
      <c r="M31" s="1" t="s">
        <v>112</v>
      </c>
      <c r="N31" s="1">
        <v>69</v>
      </c>
      <c r="O31" s="1">
        <v>241</v>
      </c>
      <c r="P31" s="1">
        <v>274</v>
      </c>
      <c r="Q31" s="1">
        <v>104</v>
      </c>
      <c r="R31" s="1">
        <v>127</v>
      </c>
      <c r="S31" s="1">
        <v>141</v>
      </c>
      <c r="T31" s="1">
        <v>289</v>
      </c>
      <c r="U31" s="1">
        <v>118</v>
      </c>
      <c r="V31" s="1">
        <v>150</v>
      </c>
      <c r="W31" s="1">
        <v>426</v>
      </c>
    </row>
    <row r="32" spans="1:23" x14ac:dyDescent="0.2">
      <c r="A32" s="1" t="s">
        <v>113</v>
      </c>
      <c r="B32" s="1">
        <v>11682</v>
      </c>
      <c r="C32" s="1">
        <v>40</v>
      </c>
      <c r="D32" s="1">
        <v>277</v>
      </c>
      <c r="E32" s="1">
        <v>659</v>
      </c>
      <c r="F32" s="1">
        <v>550</v>
      </c>
      <c r="G32" s="1">
        <v>802</v>
      </c>
      <c r="H32" s="1">
        <v>597</v>
      </c>
      <c r="I32" s="1">
        <v>3705</v>
      </c>
      <c r="J32" s="1">
        <v>352</v>
      </c>
      <c r="K32" s="1">
        <v>648</v>
      </c>
      <c r="L32" s="1">
        <v>168</v>
      </c>
      <c r="M32" s="1" t="s">
        <v>113</v>
      </c>
      <c r="N32" s="1">
        <v>151</v>
      </c>
      <c r="O32" s="1">
        <v>545</v>
      </c>
      <c r="P32" s="1">
        <v>470</v>
      </c>
      <c r="Q32" s="1">
        <v>271</v>
      </c>
      <c r="R32" s="1">
        <v>410</v>
      </c>
      <c r="S32" s="1">
        <v>280</v>
      </c>
      <c r="T32" s="1">
        <v>337</v>
      </c>
      <c r="U32" s="1">
        <v>274</v>
      </c>
      <c r="V32" s="1">
        <v>202</v>
      </c>
      <c r="W32" s="1">
        <v>944</v>
      </c>
    </row>
    <row r="33" spans="1:23" x14ac:dyDescent="0.2">
      <c r="A33" s="1" t="s">
        <v>114</v>
      </c>
      <c r="B33" s="1">
        <v>3971</v>
      </c>
      <c r="C33" s="1">
        <v>12</v>
      </c>
      <c r="D33" s="1">
        <v>41</v>
      </c>
      <c r="E33" s="1">
        <v>63</v>
      </c>
      <c r="F33" s="1">
        <v>30</v>
      </c>
      <c r="G33" s="1">
        <v>443</v>
      </c>
      <c r="H33" s="1">
        <v>197</v>
      </c>
      <c r="I33" s="1">
        <v>1972</v>
      </c>
      <c r="J33" s="1">
        <v>66</v>
      </c>
      <c r="K33" s="1">
        <v>237</v>
      </c>
      <c r="L33" s="1">
        <v>43</v>
      </c>
      <c r="M33" s="1" t="s">
        <v>114</v>
      </c>
      <c r="N33" s="1">
        <v>37</v>
      </c>
      <c r="O33" s="1">
        <v>114</v>
      </c>
      <c r="P33" s="1">
        <v>92</v>
      </c>
      <c r="Q33" s="1">
        <v>30</v>
      </c>
      <c r="R33" s="1">
        <v>200</v>
      </c>
      <c r="S33" s="1">
        <v>44</v>
      </c>
      <c r="T33" s="1">
        <v>31</v>
      </c>
      <c r="U33" s="1">
        <v>31</v>
      </c>
      <c r="V33" s="1">
        <v>41</v>
      </c>
      <c r="W33" s="1">
        <v>247</v>
      </c>
    </row>
    <row r="34" spans="1:23" x14ac:dyDescent="0.2">
      <c r="A34" s="1" t="s">
        <v>115</v>
      </c>
      <c r="B34" s="1">
        <v>2937</v>
      </c>
      <c r="C34" s="1">
        <v>10</v>
      </c>
      <c r="D34" s="1">
        <v>24</v>
      </c>
      <c r="E34" s="1">
        <v>37</v>
      </c>
      <c r="F34" s="1">
        <v>26</v>
      </c>
      <c r="G34" s="1">
        <v>236</v>
      </c>
      <c r="H34" s="1">
        <v>144</v>
      </c>
      <c r="I34" s="1">
        <v>1889</v>
      </c>
      <c r="J34" s="1">
        <v>45</v>
      </c>
      <c r="K34" s="1">
        <v>86</v>
      </c>
      <c r="L34" s="1">
        <v>20</v>
      </c>
      <c r="M34" s="1" t="s">
        <v>115</v>
      </c>
      <c r="N34" s="1">
        <v>18</v>
      </c>
      <c r="O34" s="1">
        <v>45</v>
      </c>
      <c r="P34" s="1">
        <v>38</v>
      </c>
      <c r="Q34" s="1">
        <v>17</v>
      </c>
      <c r="R34" s="1">
        <v>88</v>
      </c>
      <c r="S34" s="1">
        <v>27</v>
      </c>
      <c r="T34" s="1">
        <v>17</v>
      </c>
      <c r="U34" s="1">
        <v>15</v>
      </c>
      <c r="V34" s="1">
        <v>18</v>
      </c>
      <c r="W34" s="1">
        <v>137</v>
      </c>
    </row>
    <row r="35" spans="1:23" x14ac:dyDescent="0.2">
      <c r="A35" s="1" t="s">
        <v>116</v>
      </c>
      <c r="B35" s="1">
        <v>15</v>
      </c>
      <c r="C35" s="1">
        <v>0</v>
      </c>
      <c r="D35" s="1">
        <v>0</v>
      </c>
      <c r="E35" s="1">
        <v>1</v>
      </c>
      <c r="F35" s="1">
        <v>0</v>
      </c>
      <c r="G35" s="1">
        <v>1</v>
      </c>
      <c r="H35" s="1">
        <v>0</v>
      </c>
      <c r="I35" s="1">
        <v>7</v>
      </c>
      <c r="J35" s="1">
        <v>0</v>
      </c>
      <c r="K35" s="1">
        <v>0</v>
      </c>
      <c r="L35" s="1">
        <v>0</v>
      </c>
      <c r="M35" s="1" t="s">
        <v>116</v>
      </c>
      <c r="N35" s="1">
        <v>0</v>
      </c>
      <c r="O35" s="1">
        <v>0</v>
      </c>
      <c r="P35" s="1">
        <v>0</v>
      </c>
      <c r="Q35" s="1">
        <v>0</v>
      </c>
      <c r="R35" s="1">
        <v>4</v>
      </c>
      <c r="S35" s="1">
        <v>0</v>
      </c>
      <c r="T35" s="1">
        <v>0</v>
      </c>
      <c r="U35" s="1">
        <v>0</v>
      </c>
      <c r="V35" s="1">
        <v>0</v>
      </c>
      <c r="W35" s="1">
        <v>2</v>
      </c>
    </row>
    <row r="36" spans="1:23" x14ac:dyDescent="0.2">
      <c r="A36" s="1" t="s">
        <v>117</v>
      </c>
      <c r="B36" s="1">
        <v>52</v>
      </c>
      <c r="C36" s="1">
        <v>0</v>
      </c>
      <c r="D36" s="1">
        <v>0</v>
      </c>
      <c r="E36" s="1">
        <v>0</v>
      </c>
      <c r="F36" s="1">
        <v>2</v>
      </c>
      <c r="G36" s="1">
        <v>1</v>
      </c>
      <c r="H36" s="1">
        <v>7</v>
      </c>
      <c r="I36" s="1">
        <v>30</v>
      </c>
      <c r="J36" s="1">
        <v>1</v>
      </c>
      <c r="K36" s="1">
        <v>1</v>
      </c>
      <c r="L36" s="1">
        <v>0</v>
      </c>
      <c r="M36" s="1" t="s">
        <v>117</v>
      </c>
      <c r="N36" s="1">
        <v>0</v>
      </c>
      <c r="O36" s="1">
        <v>0</v>
      </c>
      <c r="P36" s="1">
        <v>0</v>
      </c>
      <c r="Q36" s="1">
        <v>1</v>
      </c>
      <c r="R36" s="1">
        <v>4</v>
      </c>
      <c r="S36" s="1">
        <v>0</v>
      </c>
      <c r="T36" s="1">
        <v>0</v>
      </c>
      <c r="U36" s="1">
        <v>0</v>
      </c>
      <c r="V36" s="1">
        <v>0</v>
      </c>
      <c r="W36" s="1">
        <v>5</v>
      </c>
    </row>
    <row r="37" spans="1:23" x14ac:dyDescent="0.2">
      <c r="A37" s="1" t="s">
        <v>118</v>
      </c>
      <c r="B37" s="1">
        <v>59</v>
      </c>
      <c r="C37" s="1">
        <v>0</v>
      </c>
      <c r="D37" s="1">
        <v>1</v>
      </c>
      <c r="E37" s="1">
        <v>0</v>
      </c>
      <c r="F37" s="1">
        <v>2</v>
      </c>
      <c r="G37" s="1">
        <v>7</v>
      </c>
      <c r="H37" s="1">
        <v>1</v>
      </c>
      <c r="I37" s="1">
        <v>34</v>
      </c>
      <c r="J37" s="1">
        <v>1</v>
      </c>
      <c r="K37" s="1">
        <v>3</v>
      </c>
      <c r="L37" s="1">
        <v>1</v>
      </c>
      <c r="M37" s="1" t="s">
        <v>118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0</v>
      </c>
      <c r="V37" s="1">
        <v>0</v>
      </c>
      <c r="W37" s="1">
        <v>2</v>
      </c>
    </row>
    <row r="38" spans="1:23" x14ac:dyDescent="0.2">
      <c r="A38" s="1" t="s">
        <v>119</v>
      </c>
      <c r="B38" s="1">
        <v>13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8</v>
      </c>
      <c r="J38" s="1">
        <v>0</v>
      </c>
      <c r="K38" s="1">
        <v>1</v>
      </c>
      <c r="L38" s="1">
        <v>0</v>
      </c>
      <c r="M38" s="1" t="s">
        <v>119</v>
      </c>
      <c r="N38" s="1">
        <v>0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</row>
    <row r="39" spans="1:23" x14ac:dyDescent="0.2">
      <c r="A39" s="1" t="s">
        <v>120</v>
      </c>
      <c r="B39" s="1">
        <v>9252</v>
      </c>
      <c r="C39" s="1">
        <v>47</v>
      </c>
      <c r="D39" s="1">
        <v>222</v>
      </c>
      <c r="E39" s="1">
        <v>471</v>
      </c>
      <c r="F39" s="1">
        <v>344</v>
      </c>
      <c r="G39" s="1">
        <v>625</v>
      </c>
      <c r="H39" s="1">
        <v>343</v>
      </c>
      <c r="I39" s="1">
        <v>3492</v>
      </c>
      <c r="J39" s="1">
        <v>310</v>
      </c>
      <c r="K39" s="1">
        <v>359</v>
      </c>
      <c r="L39" s="1">
        <v>161</v>
      </c>
      <c r="M39" s="1" t="s">
        <v>120</v>
      </c>
      <c r="N39" s="1">
        <v>179</v>
      </c>
      <c r="O39" s="1">
        <v>322</v>
      </c>
      <c r="P39" s="1">
        <v>493</v>
      </c>
      <c r="Q39" s="1">
        <v>138</v>
      </c>
      <c r="R39" s="1">
        <v>235</v>
      </c>
      <c r="S39" s="1">
        <v>375</v>
      </c>
      <c r="T39" s="1">
        <v>176</v>
      </c>
      <c r="U39" s="1">
        <v>124</v>
      </c>
      <c r="V39" s="1">
        <v>133</v>
      </c>
      <c r="W39" s="1">
        <v>703</v>
      </c>
    </row>
    <row r="41" spans="1:23" x14ac:dyDescent="0.2">
      <c r="A41" s="1" t="s">
        <v>224</v>
      </c>
      <c r="M41" s="1" t="s">
        <v>224</v>
      </c>
    </row>
    <row r="43" spans="1:23" x14ac:dyDescent="0.2">
      <c r="A43" s="1" t="s">
        <v>198</v>
      </c>
      <c r="B43" s="1">
        <v>77655</v>
      </c>
      <c r="C43" s="1">
        <v>339</v>
      </c>
      <c r="D43" s="1">
        <v>1830</v>
      </c>
      <c r="E43" s="1">
        <v>3909</v>
      </c>
      <c r="F43" s="1">
        <v>2724</v>
      </c>
      <c r="G43" s="1">
        <v>6020</v>
      </c>
      <c r="H43" s="1">
        <v>4004</v>
      </c>
      <c r="I43" s="1">
        <v>28348</v>
      </c>
      <c r="J43" s="1">
        <v>2184</v>
      </c>
      <c r="K43" s="1">
        <v>3442</v>
      </c>
      <c r="L43" s="1">
        <v>971</v>
      </c>
      <c r="M43" s="1" t="s">
        <v>198</v>
      </c>
      <c r="N43" s="1">
        <v>1015</v>
      </c>
      <c r="O43" s="1">
        <v>3042</v>
      </c>
      <c r="P43" s="1">
        <v>3383</v>
      </c>
      <c r="Q43" s="1">
        <v>1404</v>
      </c>
      <c r="R43" s="1">
        <v>2784</v>
      </c>
      <c r="S43" s="1">
        <v>2009</v>
      </c>
      <c r="T43" s="1">
        <v>1918</v>
      </c>
      <c r="U43" s="1">
        <v>1181</v>
      </c>
      <c r="V43" s="1">
        <v>1248</v>
      </c>
      <c r="W43" s="1">
        <v>5900</v>
      </c>
    </row>
    <row r="44" spans="1:23" x14ac:dyDescent="0.2">
      <c r="A44" s="1" t="s">
        <v>121</v>
      </c>
      <c r="B44" s="1">
        <v>18541</v>
      </c>
      <c r="C44" s="1">
        <v>97</v>
      </c>
      <c r="D44" s="1">
        <v>431</v>
      </c>
      <c r="E44" s="1">
        <v>979</v>
      </c>
      <c r="F44" s="1">
        <v>660</v>
      </c>
      <c r="G44" s="1">
        <v>1263</v>
      </c>
      <c r="H44" s="1">
        <v>749</v>
      </c>
      <c r="I44" s="1">
        <v>6871</v>
      </c>
      <c r="J44" s="1">
        <v>611</v>
      </c>
      <c r="K44" s="1">
        <v>751</v>
      </c>
      <c r="L44" s="1">
        <v>314</v>
      </c>
      <c r="M44" s="1" t="s">
        <v>121</v>
      </c>
      <c r="N44" s="1">
        <v>342</v>
      </c>
      <c r="O44" s="1">
        <v>647</v>
      </c>
      <c r="P44" s="1">
        <v>967</v>
      </c>
      <c r="Q44" s="1">
        <v>299</v>
      </c>
      <c r="R44" s="1">
        <v>492</v>
      </c>
      <c r="S44" s="1">
        <v>725</v>
      </c>
      <c r="T44" s="1">
        <v>383</v>
      </c>
      <c r="U44" s="1">
        <v>234</v>
      </c>
      <c r="V44" s="1">
        <v>277</v>
      </c>
      <c r="W44" s="1">
        <v>1449</v>
      </c>
    </row>
    <row r="45" spans="1:23" x14ac:dyDescent="0.2">
      <c r="A45" s="1" t="s">
        <v>122</v>
      </c>
      <c r="B45" s="1">
        <v>44737</v>
      </c>
      <c r="C45" s="1">
        <v>192</v>
      </c>
      <c r="D45" s="1">
        <v>1248</v>
      </c>
      <c r="E45" s="1">
        <v>2700</v>
      </c>
      <c r="F45" s="1">
        <v>1920</v>
      </c>
      <c r="G45" s="1">
        <v>3501</v>
      </c>
      <c r="H45" s="1">
        <v>2503</v>
      </c>
      <c r="I45" s="1">
        <v>13568</v>
      </c>
      <c r="J45" s="1">
        <v>1345</v>
      </c>
      <c r="K45" s="1">
        <v>2007</v>
      </c>
      <c r="L45" s="1">
        <v>508</v>
      </c>
      <c r="M45" s="1" t="s">
        <v>122</v>
      </c>
      <c r="N45" s="1">
        <v>574</v>
      </c>
      <c r="O45" s="1">
        <v>2023</v>
      </c>
      <c r="P45" s="1">
        <v>2099</v>
      </c>
      <c r="Q45" s="1">
        <v>1006</v>
      </c>
      <c r="R45" s="1">
        <v>1701</v>
      </c>
      <c r="S45" s="1">
        <v>1110</v>
      </c>
      <c r="T45" s="1">
        <v>1437</v>
      </c>
      <c r="U45" s="1">
        <v>845</v>
      </c>
      <c r="V45" s="1">
        <v>859</v>
      </c>
      <c r="W45" s="1">
        <v>3591</v>
      </c>
    </row>
    <row r="46" spans="1:23" x14ac:dyDescent="0.2">
      <c r="A46" s="1" t="s">
        <v>123</v>
      </c>
      <c r="B46" s="1">
        <v>13972</v>
      </c>
      <c r="C46" s="1">
        <v>50</v>
      </c>
      <c r="D46" s="1">
        <v>149</v>
      </c>
      <c r="E46" s="1">
        <v>227</v>
      </c>
      <c r="F46" s="1">
        <v>133</v>
      </c>
      <c r="G46" s="1">
        <v>1234</v>
      </c>
      <c r="H46" s="1">
        <v>736</v>
      </c>
      <c r="I46" s="1">
        <v>7661</v>
      </c>
      <c r="J46" s="1">
        <v>225</v>
      </c>
      <c r="K46" s="1">
        <v>668</v>
      </c>
      <c r="L46" s="1">
        <v>147</v>
      </c>
      <c r="M46" s="1" t="s">
        <v>123</v>
      </c>
      <c r="N46" s="1">
        <v>96</v>
      </c>
      <c r="O46" s="1">
        <v>362</v>
      </c>
      <c r="P46" s="1">
        <v>313</v>
      </c>
      <c r="Q46" s="1">
        <v>93</v>
      </c>
      <c r="R46" s="1">
        <v>568</v>
      </c>
      <c r="S46" s="1">
        <v>172</v>
      </c>
      <c r="T46" s="1">
        <v>97</v>
      </c>
      <c r="U46" s="1">
        <v>102</v>
      </c>
      <c r="V46" s="1">
        <v>111</v>
      </c>
      <c r="W46" s="1">
        <v>828</v>
      </c>
    </row>
    <row r="47" spans="1:23" x14ac:dyDescent="0.2">
      <c r="A47" s="1" t="s">
        <v>124</v>
      </c>
      <c r="B47" s="1">
        <v>405</v>
      </c>
      <c r="C47" s="1">
        <v>0</v>
      </c>
      <c r="D47" s="1">
        <v>2</v>
      </c>
      <c r="E47" s="1">
        <v>3</v>
      </c>
      <c r="F47" s="1">
        <v>11</v>
      </c>
      <c r="G47" s="1">
        <v>22</v>
      </c>
      <c r="H47" s="1">
        <v>16</v>
      </c>
      <c r="I47" s="1">
        <v>248</v>
      </c>
      <c r="J47" s="1">
        <v>3</v>
      </c>
      <c r="K47" s="1">
        <v>16</v>
      </c>
      <c r="L47" s="1">
        <v>2</v>
      </c>
      <c r="M47" s="1" t="s">
        <v>124</v>
      </c>
      <c r="N47" s="1">
        <v>3</v>
      </c>
      <c r="O47" s="1">
        <v>10</v>
      </c>
      <c r="P47" s="1">
        <v>4</v>
      </c>
      <c r="Q47" s="1">
        <v>6</v>
      </c>
      <c r="R47" s="1">
        <v>23</v>
      </c>
      <c r="S47" s="1">
        <v>2</v>
      </c>
      <c r="T47" s="1">
        <v>1</v>
      </c>
      <c r="U47" s="1">
        <v>0</v>
      </c>
      <c r="V47" s="1">
        <v>1</v>
      </c>
      <c r="W47" s="1">
        <v>32</v>
      </c>
    </row>
    <row r="49" spans="1:23" x14ac:dyDescent="0.2">
      <c r="A49" s="1" t="s">
        <v>202</v>
      </c>
      <c r="B49" s="1">
        <v>38477</v>
      </c>
      <c r="C49" s="1">
        <v>179</v>
      </c>
      <c r="D49" s="1">
        <v>898</v>
      </c>
      <c r="E49" s="1">
        <v>1942</v>
      </c>
      <c r="F49" s="1">
        <v>1310</v>
      </c>
      <c r="G49" s="1">
        <v>2958</v>
      </c>
      <c r="H49" s="1">
        <v>2008</v>
      </c>
      <c r="I49" s="1">
        <v>13925</v>
      </c>
      <c r="J49" s="1">
        <v>1101</v>
      </c>
      <c r="K49" s="1">
        <v>1679</v>
      </c>
      <c r="L49" s="1">
        <v>473</v>
      </c>
      <c r="M49" s="1" t="s">
        <v>202</v>
      </c>
      <c r="N49" s="1">
        <v>514</v>
      </c>
      <c r="O49" s="1">
        <v>1482</v>
      </c>
      <c r="P49" s="1">
        <v>1683</v>
      </c>
      <c r="Q49" s="1">
        <v>720</v>
      </c>
      <c r="R49" s="1">
        <v>1391</v>
      </c>
      <c r="S49" s="1">
        <v>1015</v>
      </c>
      <c r="T49" s="1">
        <v>959</v>
      </c>
      <c r="U49" s="1">
        <v>543</v>
      </c>
      <c r="V49" s="1">
        <v>615</v>
      </c>
      <c r="W49" s="1">
        <v>3082</v>
      </c>
    </row>
    <row r="50" spans="1:23" x14ac:dyDescent="0.2">
      <c r="A50" s="1" t="s">
        <v>121</v>
      </c>
      <c r="B50" s="1">
        <v>9289</v>
      </c>
      <c r="C50" s="1">
        <v>50</v>
      </c>
      <c r="D50" s="1">
        <v>209</v>
      </c>
      <c r="E50" s="1">
        <v>508</v>
      </c>
      <c r="F50" s="1">
        <v>316</v>
      </c>
      <c r="G50" s="1">
        <v>638</v>
      </c>
      <c r="H50" s="1">
        <v>406</v>
      </c>
      <c r="I50" s="1">
        <v>3379</v>
      </c>
      <c r="J50" s="1">
        <v>301</v>
      </c>
      <c r="K50" s="1">
        <v>392</v>
      </c>
      <c r="L50" s="1">
        <v>153</v>
      </c>
      <c r="M50" s="1" t="s">
        <v>121</v>
      </c>
      <c r="N50" s="1">
        <v>163</v>
      </c>
      <c r="O50" s="1">
        <v>325</v>
      </c>
      <c r="P50" s="1">
        <v>474</v>
      </c>
      <c r="Q50" s="1">
        <v>161</v>
      </c>
      <c r="R50" s="1">
        <v>257</v>
      </c>
      <c r="S50" s="1">
        <v>350</v>
      </c>
      <c r="T50" s="1">
        <v>207</v>
      </c>
      <c r="U50" s="1">
        <v>110</v>
      </c>
      <c r="V50" s="1">
        <v>144</v>
      </c>
      <c r="W50" s="1">
        <v>746</v>
      </c>
    </row>
    <row r="51" spans="1:23" x14ac:dyDescent="0.2">
      <c r="A51" s="1" t="s">
        <v>122</v>
      </c>
      <c r="B51" s="1">
        <v>21860</v>
      </c>
      <c r="C51" s="1">
        <v>101</v>
      </c>
      <c r="D51" s="1">
        <v>604</v>
      </c>
      <c r="E51" s="1">
        <v>1305</v>
      </c>
      <c r="F51" s="1">
        <v>910</v>
      </c>
      <c r="G51" s="1">
        <v>1754</v>
      </c>
      <c r="H51" s="1">
        <v>1199</v>
      </c>
      <c r="I51" s="1">
        <v>6579</v>
      </c>
      <c r="J51" s="1">
        <v>685</v>
      </c>
      <c r="K51" s="1">
        <v>931</v>
      </c>
      <c r="L51" s="1">
        <v>235</v>
      </c>
      <c r="M51" s="1" t="s">
        <v>122</v>
      </c>
      <c r="N51" s="1">
        <v>308</v>
      </c>
      <c r="O51" s="1">
        <v>945</v>
      </c>
      <c r="P51" s="1">
        <v>1023</v>
      </c>
      <c r="Q51" s="1">
        <v>509</v>
      </c>
      <c r="R51" s="1">
        <v>841</v>
      </c>
      <c r="S51" s="1">
        <v>563</v>
      </c>
      <c r="T51" s="1">
        <v>703</v>
      </c>
      <c r="U51" s="1">
        <v>377</v>
      </c>
      <c r="V51" s="1">
        <v>419</v>
      </c>
      <c r="W51" s="1">
        <v>1869</v>
      </c>
    </row>
    <row r="52" spans="1:23" x14ac:dyDescent="0.2">
      <c r="A52" s="1" t="s">
        <v>123</v>
      </c>
      <c r="B52" s="1">
        <v>7064</v>
      </c>
      <c r="C52" s="1">
        <v>28</v>
      </c>
      <c r="D52" s="1">
        <v>84</v>
      </c>
      <c r="E52" s="1">
        <v>127</v>
      </c>
      <c r="F52" s="1">
        <v>77</v>
      </c>
      <c r="G52" s="1">
        <v>555</v>
      </c>
      <c r="H52" s="1">
        <v>395</v>
      </c>
      <c r="I52" s="1">
        <v>3800</v>
      </c>
      <c r="J52" s="1">
        <v>114</v>
      </c>
      <c r="K52" s="1">
        <v>345</v>
      </c>
      <c r="L52" s="1">
        <v>84</v>
      </c>
      <c r="M52" s="1" t="s">
        <v>123</v>
      </c>
      <c r="N52" s="1">
        <v>41</v>
      </c>
      <c r="O52" s="1">
        <v>203</v>
      </c>
      <c r="P52" s="1">
        <v>183</v>
      </c>
      <c r="Q52" s="1">
        <v>46</v>
      </c>
      <c r="R52" s="1">
        <v>280</v>
      </c>
      <c r="S52" s="1">
        <v>101</v>
      </c>
      <c r="T52" s="1">
        <v>49</v>
      </c>
      <c r="U52" s="1">
        <v>56</v>
      </c>
      <c r="V52" s="1">
        <v>52</v>
      </c>
      <c r="W52" s="1">
        <v>444</v>
      </c>
    </row>
    <row r="53" spans="1:23" x14ac:dyDescent="0.2">
      <c r="A53" s="1" t="s">
        <v>124</v>
      </c>
      <c r="B53" s="1">
        <v>264</v>
      </c>
      <c r="C53" s="1">
        <v>0</v>
      </c>
      <c r="D53" s="1">
        <v>1</v>
      </c>
      <c r="E53" s="1">
        <v>2</v>
      </c>
      <c r="F53" s="1">
        <v>7</v>
      </c>
      <c r="G53" s="1">
        <v>11</v>
      </c>
      <c r="H53" s="1">
        <v>8</v>
      </c>
      <c r="I53" s="1">
        <v>167</v>
      </c>
      <c r="J53" s="1">
        <v>1</v>
      </c>
      <c r="K53" s="1">
        <v>11</v>
      </c>
      <c r="L53" s="1">
        <v>1</v>
      </c>
      <c r="M53" s="1" t="s">
        <v>124</v>
      </c>
      <c r="N53" s="1">
        <v>2</v>
      </c>
      <c r="O53" s="1">
        <v>9</v>
      </c>
      <c r="P53" s="1">
        <v>3</v>
      </c>
      <c r="Q53" s="1">
        <v>4</v>
      </c>
      <c r="R53" s="1">
        <v>13</v>
      </c>
      <c r="S53" s="1">
        <v>1</v>
      </c>
      <c r="T53" s="1">
        <v>0</v>
      </c>
      <c r="U53" s="1">
        <v>0</v>
      </c>
      <c r="V53" s="1">
        <v>0</v>
      </c>
      <c r="W53" s="1">
        <v>23</v>
      </c>
    </row>
    <row r="55" spans="1:23" x14ac:dyDescent="0.2">
      <c r="A55" s="1" t="s">
        <v>207</v>
      </c>
      <c r="B55" s="1">
        <v>39178</v>
      </c>
      <c r="C55" s="1">
        <v>160</v>
      </c>
      <c r="D55" s="1">
        <v>932</v>
      </c>
      <c r="E55" s="1">
        <v>1967</v>
      </c>
      <c r="F55" s="1">
        <v>1414</v>
      </c>
      <c r="G55" s="1">
        <v>3062</v>
      </c>
      <c r="H55" s="1">
        <v>1996</v>
      </c>
      <c r="I55" s="1">
        <v>14423</v>
      </c>
      <c r="J55" s="1">
        <v>1083</v>
      </c>
      <c r="K55" s="1">
        <v>1763</v>
      </c>
      <c r="L55" s="1">
        <v>498</v>
      </c>
      <c r="M55" s="1" t="s">
        <v>207</v>
      </c>
      <c r="N55" s="1">
        <v>501</v>
      </c>
      <c r="O55" s="1">
        <v>1560</v>
      </c>
      <c r="P55" s="1">
        <v>1700</v>
      </c>
      <c r="Q55" s="1">
        <v>684</v>
      </c>
      <c r="R55" s="1">
        <v>1393</v>
      </c>
      <c r="S55" s="1">
        <v>994</v>
      </c>
      <c r="T55" s="1">
        <v>959</v>
      </c>
      <c r="U55" s="1">
        <v>638</v>
      </c>
      <c r="V55" s="1">
        <v>633</v>
      </c>
      <c r="W55" s="1">
        <v>2818</v>
      </c>
    </row>
    <row r="56" spans="1:23" x14ac:dyDescent="0.2">
      <c r="A56" s="1" t="s">
        <v>121</v>
      </c>
      <c r="B56" s="1">
        <v>9252</v>
      </c>
      <c r="C56" s="1">
        <v>47</v>
      </c>
      <c r="D56" s="1">
        <v>222</v>
      </c>
      <c r="E56" s="1">
        <v>471</v>
      </c>
      <c r="F56" s="1">
        <v>344</v>
      </c>
      <c r="G56" s="1">
        <v>625</v>
      </c>
      <c r="H56" s="1">
        <v>343</v>
      </c>
      <c r="I56" s="1">
        <v>3492</v>
      </c>
      <c r="J56" s="1">
        <v>310</v>
      </c>
      <c r="K56" s="1">
        <v>359</v>
      </c>
      <c r="L56" s="1">
        <v>161</v>
      </c>
      <c r="M56" s="1" t="s">
        <v>121</v>
      </c>
      <c r="N56" s="1">
        <v>179</v>
      </c>
      <c r="O56" s="1">
        <v>322</v>
      </c>
      <c r="P56" s="1">
        <v>493</v>
      </c>
      <c r="Q56" s="1">
        <v>138</v>
      </c>
      <c r="R56" s="1">
        <v>235</v>
      </c>
      <c r="S56" s="1">
        <v>375</v>
      </c>
      <c r="T56" s="1">
        <v>176</v>
      </c>
      <c r="U56" s="1">
        <v>124</v>
      </c>
      <c r="V56" s="1">
        <v>133</v>
      </c>
      <c r="W56" s="1">
        <v>703</v>
      </c>
    </row>
    <row r="57" spans="1:23" x14ac:dyDescent="0.2">
      <c r="A57" s="1" t="s">
        <v>122</v>
      </c>
      <c r="B57" s="1">
        <v>22877</v>
      </c>
      <c r="C57" s="1">
        <v>91</v>
      </c>
      <c r="D57" s="1">
        <v>644</v>
      </c>
      <c r="E57" s="1">
        <v>1395</v>
      </c>
      <c r="F57" s="1">
        <v>1010</v>
      </c>
      <c r="G57" s="1">
        <v>1747</v>
      </c>
      <c r="H57" s="1">
        <v>1304</v>
      </c>
      <c r="I57" s="1">
        <v>6989</v>
      </c>
      <c r="J57" s="1">
        <v>660</v>
      </c>
      <c r="K57" s="1">
        <v>1076</v>
      </c>
      <c r="L57" s="1">
        <v>273</v>
      </c>
      <c r="M57" s="1" t="s">
        <v>122</v>
      </c>
      <c r="N57" s="1">
        <v>266</v>
      </c>
      <c r="O57" s="1">
        <v>1078</v>
      </c>
      <c r="P57" s="1">
        <v>1076</v>
      </c>
      <c r="Q57" s="1">
        <v>497</v>
      </c>
      <c r="R57" s="1">
        <v>860</v>
      </c>
      <c r="S57" s="1">
        <v>547</v>
      </c>
      <c r="T57" s="1">
        <v>734</v>
      </c>
      <c r="U57" s="1">
        <v>468</v>
      </c>
      <c r="V57" s="1">
        <v>440</v>
      </c>
      <c r="W57" s="1">
        <v>1722</v>
      </c>
    </row>
    <row r="58" spans="1:23" x14ac:dyDescent="0.2">
      <c r="A58" s="1" t="s">
        <v>123</v>
      </c>
      <c r="B58" s="1">
        <v>6908</v>
      </c>
      <c r="C58" s="1">
        <v>22</v>
      </c>
      <c r="D58" s="1">
        <v>65</v>
      </c>
      <c r="E58" s="1">
        <v>100</v>
      </c>
      <c r="F58" s="1">
        <v>56</v>
      </c>
      <c r="G58" s="1">
        <v>679</v>
      </c>
      <c r="H58" s="1">
        <v>341</v>
      </c>
      <c r="I58" s="1">
        <v>3861</v>
      </c>
      <c r="J58" s="1">
        <v>111</v>
      </c>
      <c r="K58" s="1">
        <v>323</v>
      </c>
      <c r="L58" s="1">
        <v>63</v>
      </c>
      <c r="M58" s="1" t="s">
        <v>123</v>
      </c>
      <c r="N58" s="1">
        <v>55</v>
      </c>
      <c r="O58" s="1">
        <v>159</v>
      </c>
      <c r="P58" s="1">
        <v>130</v>
      </c>
      <c r="Q58" s="1">
        <v>47</v>
      </c>
      <c r="R58" s="1">
        <v>288</v>
      </c>
      <c r="S58" s="1">
        <v>71</v>
      </c>
      <c r="T58" s="1">
        <v>48</v>
      </c>
      <c r="U58" s="1">
        <v>46</v>
      </c>
      <c r="V58" s="1">
        <v>59</v>
      </c>
      <c r="W58" s="1">
        <v>384</v>
      </c>
    </row>
    <row r="59" spans="1:23" x14ac:dyDescent="0.2">
      <c r="A59" s="1" t="s">
        <v>124</v>
      </c>
      <c r="B59" s="1">
        <v>141</v>
      </c>
      <c r="C59" s="1">
        <v>0</v>
      </c>
      <c r="D59" s="1">
        <v>1</v>
      </c>
      <c r="E59" s="1">
        <v>1</v>
      </c>
      <c r="F59" s="1">
        <v>4</v>
      </c>
      <c r="G59" s="1">
        <v>11</v>
      </c>
      <c r="H59" s="1">
        <v>8</v>
      </c>
      <c r="I59" s="1">
        <v>81</v>
      </c>
      <c r="J59" s="1">
        <v>2</v>
      </c>
      <c r="K59" s="1">
        <v>5</v>
      </c>
      <c r="L59" s="1">
        <v>1</v>
      </c>
      <c r="M59" s="1" t="s">
        <v>124</v>
      </c>
      <c r="N59" s="1">
        <v>1</v>
      </c>
      <c r="O59" s="1">
        <v>1</v>
      </c>
      <c r="P59" s="1">
        <v>1</v>
      </c>
      <c r="Q59" s="1">
        <v>2</v>
      </c>
      <c r="R59" s="1">
        <v>10</v>
      </c>
      <c r="S59" s="1">
        <v>1</v>
      </c>
      <c r="T59" s="1">
        <v>1</v>
      </c>
      <c r="U59" s="1">
        <v>0</v>
      </c>
      <c r="V59" s="1">
        <v>1</v>
      </c>
      <c r="W59" s="1">
        <v>9</v>
      </c>
    </row>
    <row r="60" spans="1:23" x14ac:dyDescent="0.2">
      <c r="A60" s="41" t="s">
        <v>196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 t="s">
        <v>196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</row>
  </sheetData>
  <mergeCells count="3">
    <mergeCell ref="A3:B3"/>
    <mergeCell ref="A60:L60"/>
    <mergeCell ref="M60:W60"/>
  </mergeCells>
  <pageMargins left="0.7" right="0.7" top="0.75" bottom="0.75" header="0.3" footer="0.3"/>
  <pageSetup scale="16" orientation="portrait" r:id="rId1"/>
  <colBreaks count="1" manualBreakCount="1">
    <brk id="12" max="5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6139-3423-409B-9FA7-8A92AA926250}">
  <dimension ref="A1:W100"/>
  <sheetViews>
    <sheetView view="pageBreakPreview" zoomScale="125" zoomScaleNormal="125" zoomScaleSheetLayoutView="125" workbookViewId="0">
      <selection activeCell="C15" sqref="C15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235</v>
      </c>
      <c r="M1" s="1" t="s">
        <v>206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232</v>
      </c>
      <c r="M3" s="1" t="s">
        <v>20</v>
      </c>
    </row>
    <row r="4" spans="1:23" x14ac:dyDescent="0.2">
      <c r="M4" s="1" t="s">
        <v>21</v>
      </c>
    </row>
    <row r="5" spans="1:23" x14ac:dyDescent="0.2">
      <c r="A5" s="1" t="s">
        <v>198</v>
      </c>
      <c r="B5" s="1">
        <v>45708</v>
      </c>
      <c r="C5" s="1">
        <v>157</v>
      </c>
      <c r="D5" s="1">
        <v>949</v>
      </c>
      <c r="E5" s="1">
        <v>2016</v>
      </c>
      <c r="F5" s="1">
        <v>1454</v>
      </c>
      <c r="G5" s="1">
        <v>3560</v>
      </c>
      <c r="H5" s="1">
        <v>2384</v>
      </c>
      <c r="I5" s="1">
        <v>17304</v>
      </c>
      <c r="J5" s="1">
        <v>1364</v>
      </c>
      <c r="K5" s="1">
        <v>2027</v>
      </c>
      <c r="L5" s="1">
        <v>548</v>
      </c>
      <c r="M5" s="1" t="s">
        <v>0</v>
      </c>
      <c r="N5" s="1">
        <v>567</v>
      </c>
      <c r="O5" s="1">
        <v>1750</v>
      </c>
      <c r="P5" s="1">
        <v>1871</v>
      </c>
      <c r="Q5" s="1">
        <v>808</v>
      </c>
      <c r="R5" s="1">
        <v>1757</v>
      </c>
      <c r="S5" s="1">
        <v>1121</v>
      </c>
      <c r="T5" s="1">
        <v>1174</v>
      </c>
      <c r="U5" s="1">
        <v>778</v>
      </c>
      <c r="V5" s="1">
        <v>847</v>
      </c>
      <c r="W5" s="1">
        <v>3272</v>
      </c>
    </row>
    <row r="6" spans="1:23" x14ac:dyDescent="0.2">
      <c r="A6" s="1" t="s">
        <v>234</v>
      </c>
      <c r="B6" s="1">
        <v>7999</v>
      </c>
      <c r="C6" s="1">
        <v>65</v>
      </c>
      <c r="D6" s="1">
        <v>109</v>
      </c>
      <c r="E6" s="1">
        <v>294</v>
      </c>
      <c r="F6" s="1">
        <v>104</v>
      </c>
      <c r="G6" s="1">
        <v>341</v>
      </c>
      <c r="H6" s="1">
        <v>280</v>
      </c>
      <c r="I6" s="1">
        <v>4129</v>
      </c>
      <c r="J6" s="1">
        <v>137</v>
      </c>
      <c r="K6" s="1">
        <v>217</v>
      </c>
      <c r="L6" s="1">
        <v>70</v>
      </c>
      <c r="M6" s="1" t="s">
        <v>126</v>
      </c>
      <c r="N6" s="1">
        <v>85</v>
      </c>
      <c r="O6" s="1">
        <v>211</v>
      </c>
      <c r="P6" s="1">
        <v>275</v>
      </c>
      <c r="Q6" s="1">
        <v>103</v>
      </c>
      <c r="R6" s="1">
        <v>169</v>
      </c>
      <c r="S6" s="1">
        <v>100</v>
      </c>
      <c r="T6" s="1">
        <v>124</v>
      </c>
      <c r="U6" s="1">
        <v>72</v>
      </c>
      <c r="V6" s="1">
        <v>72</v>
      </c>
      <c r="W6" s="1">
        <v>1042</v>
      </c>
    </row>
    <row r="7" spans="1:23" x14ac:dyDescent="0.2">
      <c r="A7" s="1" t="s">
        <v>127</v>
      </c>
      <c r="B7" s="1">
        <v>30341</v>
      </c>
      <c r="C7" s="1">
        <v>90</v>
      </c>
      <c r="D7" s="1">
        <v>748</v>
      </c>
      <c r="E7" s="1">
        <v>1349</v>
      </c>
      <c r="F7" s="1">
        <v>929</v>
      </c>
      <c r="G7" s="1">
        <v>1862</v>
      </c>
      <c r="H7" s="1">
        <v>1591</v>
      </c>
      <c r="I7" s="1">
        <v>11419</v>
      </c>
      <c r="J7" s="1">
        <v>978</v>
      </c>
      <c r="K7" s="1">
        <v>1457</v>
      </c>
      <c r="L7" s="1">
        <v>462</v>
      </c>
      <c r="M7" s="1" t="s">
        <v>127</v>
      </c>
      <c r="N7" s="1">
        <v>320</v>
      </c>
      <c r="O7" s="1">
        <v>681</v>
      </c>
      <c r="P7" s="1">
        <v>1361</v>
      </c>
      <c r="Q7" s="1">
        <v>540</v>
      </c>
      <c r="R7" s="1">
        <v>1180</v>
      </c>
      <c r="S7" s="1">
        <v>985</v>
      </c>
      <c r="T7" s="1">
        <v>1041</v>
      </c>
      <c r="U7" s="1">
        <v>673</v>
      </c>
      <c r="V7" s="1">
        <v>749</v>
      </c>
      <c r="W7" s="1">
        <v>1926</v>
      </c>
    </row>
    <row r="8" spans="1:23" x14ac:dyDescent="0.2">
      <c r="A8" s="1" t="s">
        <v>128</v>
      </c>
      <c r="B8" s="1">
        <v>3352</v>
      </c>
      <c r="C8" s="1">
        <v>0</v>
      </c>
      <c r="D8" s="1">
        <v>31</v>
      </c>
      <c r="E8" s="1">
        <v>217</v>
      </c>
      <c r="F8" s="1">
        <v>344</v>
      </c>
      <c r="G8" s="1">
        <v>697</v>
      </c>
      <c r="H8" s="1">
        <v>162</v>
      </c>
      <c r="I8" s="1">
        <v>405</v>
      </c>
      <c r="J8" s="1">
        <v>99</v>
      </c>
      <c r="K8" s="1">
        <v>9</v>
      </c>
      <c r="L8" s="1">
        <v>0</v>
      </c>
      <c r="M8" s="1" t="s">
        <v>128</v>
      </c>
      <c r="N8" s="1">
        <v>140</v>
      </c>
      <c r="O8" s="1">
        <v>723</v>
      </c>
      <c r="P8" s="1">
        <v>165</v>
      </c>
      <c r="Q8" s="1">
        <v>151</v>
      </c>
      <c r="R8" s="1">
        <v>27</v>
      </c>
      <c r="S8" s="1">
        <v>2</v>
      </c>
      <c r="T8" s="1">
        <v>6</v>
      </c>
      <c r="U8" s="1">
        <v>4</v>
      </c>
      <c r="V8" s="1">
        <v>0</v>
      </c>
      <c r="W8" s="1">
        <v>170</v>
      </c>
    </row>
    <row r="9" spans="1:23" x14ac:dyDescent="0.2">
      <c r="A9" s="1" t="s">
        <v>129</v>
      </c>
      <c r="B9" s="1">
        <v>67</v>
      </c>
      <c r="C9" s="1">
        <v>0</v>
      </c>
      <c r="D9" s="1">
        <v>0</v>
      </c>
      <c r="E9" s="1">
        <v>2</v>
      </c>
      <c r="F9" s="1">
        <v>0</v>
      </c>
      <c r="G9" s="1">
        <v>2</v>
      </c>
      <c r="H9" s="1">
        <v>0</v>
      </c>
      <c r="I9" s="1">
        <v>60</v>
      </c>
      <c r="J9" s="1">
        <v>1</v>
      </c>
      <c r="K9" s="1">
        <v>0</v>
      </c>
      <c r="L9" s="1">
        <v>0</v>
      </c>
      <c r="M9" s="1" t="s">
        <v>129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</row>
    <row r="10" spans="1:23" x14ac:dyDescent="0.2">
      <c r="A10" s="1" t="s">
        <v>130</v>
      </c>
      <c r="B10" s="1">
        <v>1020</v>
      </c>
      <c r="C10" s="1">
        <v>2</v>
      </c>
      <c r="D10" s="1">
        <v>41</v>
      </c>
      <c r="E10" s="1">
        <v>117</v>
      </c>
      <c r="F10" s="1">
        <v>68</v>
      </c>
      <c r="G10" s="1">
        <v>43</v>
      </c>
      <c r="H10" s="1">
        <v>132</v>
      </c>
      <c r="I10" s="1">
        <v>197</v>
      </c>
      <c r="J10" s="1">
        <v>130</v>
      </c>
      <c r="K10" s="1">
        <v>16</v>
      </c>
      <c r="L10" s="1">
        <v>13</v>
      </c>
      <c r="M10" s="1" t="s">
        <v>130</v>
      </c>
      <c r="N10" s="1">
        <v>18</v>
      </c>
      <c r="O10" s="1">
        <v>40</v>
      </c>
      <c r="P10" s="1">
        <v>41</v>
      </c>
      <c r="Q10" s="1">
        <v>10</v>
      </c>
      <c r="R10" s="1">
        <v>54</v>
      </c>
      <c r="S10" s="1">
        <v>28</v>
      </c>
      <c r="T10" s="1">
        <v>3</v>
      </c>
      <c r="U10" s="1">
        <v>19</v>
      </c>
      <c r="V10" s="1">
        <v>24</v>
      </c>
      <c r="W10" s="1">
        <v>24</v>
      </c>
    </row>
    <row r="11" spans="1:23" x14ac:dyDescent="0.2">
      <c r="A11" s="1" t="s">
        <v>131</v>
      </c>
      <c r="B11" s="1">
        <v>133</v>
      </c>
      <c r="C11" s="1">
        <v>0</v>
      </c>
      <c r="D11" s="1">
        <v>15</v>
      </c>
      <c r="E11" s="1">
        <v>13</v>
      </c>
      <c r="F11" s="1">
        <v>1</v>
      </c>
      <c r="G11" s="1">
        <v>14</v>
      </c>
      <c r="H11" s="1">
        <v>3</v>
      </c>
      <c r="I11" s="1">
        <v>12</v>
      </c>
      <c r="J11" s="1">
        <v>8</v>
      </c>
      <c r="K11" s="1">
        <v>4</v>
      </c>
      <c r="L11" s="1">
        <v>3</v>
      </c>
      <c r="M11" s="1" t="s">
        <v>131</v>
      </c>
      <c r="N11" s="1">
        <v>2</v>
      </c>
      <c r="O11" s="1">
        <v>14</v>
      </c>
      <c r="P11" s="1">
        <v>13</v>
      </c>
      <c r="Q11" s="1">
        <v>2</v>
      </c>
      <c r="R11" s="1">
        <v>18</v>
      </c>
      <c r="S11" s="1">
        <v>3</v>
      </c>
      <c r="T11" s="1">
        <v>0</v>
      </c>
      <c r="U11" s="1">
        <v>3</v>
      </c>
      <c r="V11" s="1">
        <v>2</v>
      </c>
      <c r="W11" s="1">
        <v>3</v>
      </c>
    </row>
    <row r="12" spans="1:23" x14ac:dyDescent="0.2">
      <c r="A12" s="1" t="s">
        <v>132</v>
      </c>
      <c r="B12" s="1">
        <v>61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48</v>
      </c>
      <c r="J12" s="1">
        <v>0</v>
      </c>
      <c r="K12" s="1">
        <v>0</v>
      </c>
      <c r="L12" s="1">
        <v>0</v>
      </c>
      <c r="M12" s="1" t="s">
        <v>132</v>
      </c>
      <c r="N12" s="1">
        <v>0</v>
      </c>
      <c r="O12" s="1">
        <v>0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8</v>
      </c>
    </row>
    <row r="13" spans="1:23" x14ac:dyDescent="0.2">
      <c r="A13" s="1" t="s">
        <v>133</v>
      </c>
      <c r="B13" s="1">
        <v>2727</v>
      </c>
      <c r="C13" s="1">
        <v>0</v>
      </c>
      <c r="D13" s="1">
        <v>5</v>
      </c>
      <c r="E13" s="1">
        <v>24</v>
      </c>
      <c r="F13" s="1">
        <v>8</v>
      </c>
      <c r="G13" s="1">
        <v>600</v>
      </c>
      <c r="H13" s="1">
        <v>216</v>
      </c>
      <c r="I13" s="1">
        <v>1031</v>
      </c>
      <c r="J13" s="1">
        <v>11</v>
      </c>
      <c r="K13" s="1">
        <v>322</v>
      </c>
      <c r="L13" s="1">
        <v>0</v>
      </c>
      <c r="M13" s="1" t="s">
        <v>133</v>
      </c>
      <c r="N13" s="1">
        <v>2</v>
      </c>
      <c r="O13" s="1">
        <v>80</v>
      </c>
      <c r="P13" s="1">
        <v>11</v>
      </c>
      <c r="Q13" s="1">
        <v>2</v>
      </c>
      <c r="R13" s="1">
        <v>308</v>
      </c>
      <c r="S13" s="1">
        <v>3</v>
      </c>
      <c r="T13" s="1">
        <v>0</v>
      </c>
      <c r="U13" s="1">
        <v>6</v>
      </c>
      <c r="V13" s="1">
        <v>0</v>
      </c>
      <c r="W13" s="1">
        <v>98</v>
      </c>
    </row>
    <row r="14" spans="1:23" x14ac:dyDescent="0.2">
      <c r="A14" s="1" t="s">
        <v>53</v>
      </c>
      <c r="B14" s="1">
        <v>8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3</v>
      </c>
      <c r="J14" s="1">
        <v>0</v>
      </c>
      <c r="K14" s="1">
        <v>2</v>
      </c>
      <c r="L14" s="1">
        <v>0</v>
      </c>
      <c r="M14" s="1" t="s">
        <v>53</v>
      </c>
      <c r="N14" s="1">
        <v>0</v>
      </c>
      <c r="O14" s="1">
        <v>0</v>
      </c>
      <c r="P14" s="1">
        <v>0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</row>
    <row r="15" spans="1:23" x14ac:dyDescent="0.2">
      <c r="M15" s="1" t="s">
        <v>40</v>
      </c>
    </row>
    <row r="16" spans="1:23" x14ac:dyDescent="0.2">
      <c r="A16" s="1" t="s">
        <v>202</v>
      </c>
      <c r="B16" s="1">
        <v>22054</v>
      </c>
      <c r="C16" s="1">
        <v>82</v>
      </c>
      <c r="D16" s="1">
        <v>455</v>
      </c>
      <c r="E16" s="1">
        <v>952</v>
      </c>
      <c r="F16" s="1">
        <v>679</v>
      </c>
      <c r="G16" s="1">
        <v>1695</v>
      </c>
      <c r="H16" s="1">
        <v>1161</v>
      </c>
      <c r="I16" s="1">
        <v>8283</v>
      </c>
      <c r="J16" s="1">
        <v>663</v>
      </c>
      <c r="K16" s="1">
        <v>946</v>
      </c>
      <c r="L16" s="1">
        <v>256</v>
      </c>
      <c r="M16" s="1" t="s">
        <v>0</v>
      </c>
      <c r="N16" s="1">
        <v>269</v>
      </c>
      <c r="O16" s="1">
        <v>836</v>
      </c>
      <c r="P16" s="1">
        <v>890</v>
      </c>
      <c r="Q16" s="1">
        <v>400</v>
      </c>
      <c r="R16" s="1">
        <v>879</v>
      </c>
      <c r="S16" s="1">
        <v>562</v>
      </c>
      <c r="T16" s="1">
        <v>570</v>
      </c>
      <c r="U16" s="1">
        <v>335</v>
      </c>
      <c r="V16" s="1">
        <v>403</v>
      </c>
      <c r="W16" s="1">
        <v>1738</v>
      </c>
    </row>
    <row r="17" spans="1:23" x14ac:dyDescent="0.2">
      <c r="A17" s="1" t="s">
        <v>234</v>
      </c>
      <c r="B17" s="1">
        <v>5349</v>
      </c>
      <c r="C17" s="1">
        <v>55</v>
      </c>
      <c r="D17" s="1">
        <v>78</v>
      </c>
      <c r="E17" s="1">
        <v>228</v>
      </c>
      <c r="F17" s="1">
        <v>82</v>
      </c>
      <c r="G17" s="1">
        <v>234</v>
      </c>
      <c r="H17" s="1">
        <v>197</v>
      </c>
      <c r="I17" s="1">
        <v>2598</v>
      </c>
      <c r="J17" s="1">
        <v>89</v>
      </c>
      <c r="K17" s="1">
        <v>146</v>
      </c>
      <c r="L17" s="1">
        <v>49</v>
      </c>
      <c r="M17" s="1" t="s">
        <v>126</v>
      </c>
      <c r="N17" s="1">
        <v>62</v>
      </c>
      <c r="O17" s="1">
        <v>150</v>
      </c>
      <c r="P17" s="1">
        <v>197</v>
      </c>
      <c r="Q17" s="1">
        <v>66</v>
      </c>
      <c r="R17" s="1">
        <v>116</v>
      </c>
      <c r="S17" s="1">
        <v>66</v>
      </c>
      <c r="T17" s="1">
        <v>83</v>
      </c>
      <c r="U17" s="1">
        <v>45</v>
      </c>
      <c r="V17" s="1">
        <v>41</v>
      </c>
      <c r="W17" s="1">
        <v>767</v>
      </c>
    </row>
    <row r="18" spans="1:23" x14ac:dyDescent="0.2">
      <c r="A18" s="1" t="s">
        <v>127</v>
      </c>
      <c r="B18" s="1">
        <v>14676</v>
      </c>
      <c r="C18" s="1">
        <v>25</v>
      </c>
      <c r="D18" s="1">
        <v>352</v>
      </c>
      <c r="E18" s="1">
        <v>652</v>
      </c>
      <c r="F18" s="1">
        <v>572</v>
      </c>
      <c r="G18" s="1">
        <v>1137</v>
      </c>
      <c r="H18" s="1">
        <v>814</v>
      </c>
      <c r="I18" s="1">
        <v>4901</v>
      </c>
      <c r="J18" s="1">
        <v>514</v>
      </c>
      <c r="K18" s="1">
        <v>640</v>
      </c>
      <c r="L18" s="1">
        <v>203</v>
      </c>
      <c r="M18" s="1" t="s">
        <v>127</v>
      </c>
      <c r="N18" s="1">
        <v>195</v>
      </c>
      <c r="O18" s="1">
        <v>615</v>
      </c>
      <c r="P18" s="1">
        <v>656</v>
      </c>
      <c r="Q18" s="1">
        <v>329</v>
      </c>
      <c r="R18" s="1">
        <v>577</v>
      </c>
      <c r="S18" s="1">
        <v>481</v>
      </c>
      <c r="T18" s="1">
        <v>485</v>
      </c>
      <c r="U18" s="1">
        <v>280</v>
      </c>
      <c r="V18" s="1">
        <v>353</v>
      </c>
      <c r="W18" s="1">
        <v>895</v>
      </c>
    </row>
    <row r="19" spans="1:23" x14ac:dyDescent="0.2">
      <c r="A19" s="1" t="s">
        <v>128</v>
      </c>
      <c r="B19" s="1">
        <v>138</v>
      </c>
      <c r="C19" s="1">
        <v>0</v>
      </c>
      <c r="D19" s="1">
        <v>3</v>
      </c>
      <c r="E19" s="1">
        <v>3</v>
      </c>
      <c r="F19" s="1">
        <v>3</v>
      </c>
      <c r="G19" s="1">
        <v>44</v>
      </c>
      <c r="H19" s="1">
        <v>3</v>
      </c>
      <c r="I19" s="1">
        <v>60</v>
      </c>
      <c r="J19" s="1">
        <v>0</v>
      </c>
      <c r="K19" s="1">
        <v>1</v>
      </c>
      <c r="L19" s="1">
        <v>0</v>
      </c>
      <c r="M19" s="1" t="s">
        <v>128</v>
      </c>
      <c r="N19" s="1">
        <v>4</v>
      </c>
      <c r="O19" s="1">
        <v>2</v>
      </c>
      <c r="P19" s="1">
        <v>10</v>
      </c>
      <c r="Q19" s="1">
        <v>0</v>
      </c>
      <c r="R19" s="1">
        <v>0</v>
      </c>
      <c r="S19" s="1">
        <v>1</v>
      </c>
      <c r="T19" s="1">
        <v>1</v>
      </c>
      <c r="U19" s="1">
        <v>0</v>
      </c>
      <c r="V19" s="1">
        <v>0</v>
      </c>
      <c r="W19" s="1">
        <v>3</v>
      </c>
    </row>
    <row r="20" spans="1:23" x14ac:dyDescent="0.2">
      <c r="A20" s="1" t="s">
        <v>129</v>
      </c>
      <c r="B20" s="1">
        <v>34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31</v>
      </c>
      <c r="J20" s="1">
        <v>1</v>
      </c>
      <c r="K20" s="1">
        <v>0</v>
      </c>
      <c r="L20" s="1">
        <v>0</v>
      </c>
      <c r="M20" s="1" t="s">
        <v>129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</row>
    <row r="21" spans="1:23" x14ac:dyDescent="0.2">
      <c r="A21" s="1" t="s">
        <v>130</v>
      </c>
      <c r="B21" s="1">
        <v>370</v>
      </c>
      <c r="C21" s="1">
        <v>2</v>
      </c>
      <c r="D21" s="1">
        <v>12</v>
      </c>
      <c r="E21" s="1">
        <v>49</v>
      </c>
      <c r="F21" s="1">
        <v>19</v>
      </c>
      <c r="G21" s="1">
        <v>19</v>
      </c>
      <c r="H21" s="1">
        <v>46</v>
      </c>
      <c r="I21" s="1">
        <v>75</v>
      </c>
      <c r="J21" s="1">
        <v>49</v>
      </c>
      <c r="K21" s="1">
        <v>7</v>
      </c>
      <c r="L21" s="1">
        <v>2</v>
      </c>
      <c r="M21" s="1" t="s">
        <v>130</v>
      </c>
      <c r="N21" s="1">
        <v>5</v>
      </c>
      <c r="O21" s="1">
        <v>18</v>
      </c>
      <c r="P21" s="1">
        <v>11</v>
      </c>
      <c r="Q21" s="1">
        <v>2</v>
      </c>
      <c r="R21" s="1">
        <v>19</v>
      </c>
      <c r="S21" s="1">
        <v>10</v>
      </c>
      <c r="T21" s="1">
        <v>1</v>
      </c>
      <c r="U21" s="1">
        <v>5</v>
      </c>
      <c r="V21" s="1">
        <v>7</v>
      </c>
      <c r="W21" s="1">
        <v>12</v>
      </c>
    </row>
    <row r="22" spans="1:23" x14ac:dyDescent="0.2">
      <c r="A22" s="1" t="s">
        <v>131</v>
      </c>
      <c r="B22" s="1">
        <v>82</v>
      </c>
      <c r="C22" s="1">
        <v>0</v>
      </c>
      <c r="D22" s="1">
        <v>6</v>
      </c>
      <c r="E22" s="1">
        <v>10</v>
      </c>
      <c r="F22" s="1">
        <v>0</v>
      </c>
      <c r="G22" s="1">
        <v>7</v>
      </c>
      <c r="H22" s="1">
        <v>2</v>
      </c>
      <c r="I22" s="1">
        <v>10</v>
      </c>
      <c r="J22" s="1">
        <v>3</v>
      </c>
      <c r="K22" s="1">
        <v>2</v>
      </c>
      <c r="L22" s="1">
        <v>2</v>
      </c>
      <c r="M22" s="1" t="s">
        <v>131</v>
      </c>
      <c r="N22" s="1">
        <v>2</v>
      </c>
      <c r="O22" s="1">
        <v>10</v>
      </c>
      <c r="P22" s="1">
        <v>6</v>
      </c>
      <c r="Q22" s="1">
        <v>1</v>
      </c>
      <c r="R22" s="1">
        <v>14</v>
      </c>
      <c r="S22" s="1">
        <v>2</v>
      </c>
      <c r="T22" s="1">
        <v>0</v>
      </c>
      <c r="U22" s="1">
        <v>2</v>
      </c>
      <c r="V22" s="1">
        <v>2</v>
      </c>
      <c r="W22" s="1">
        <v>1</v>
      </c>
    </row>
    <row r="23" spans="1:23" x14ac:dyDescent="0.2">
      <c r="A23" s="1" t="s">
        <v>132</v>
      </c>
      <c r="B23" s="1">
        <v>61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48</v>
      </c>
      <c r="J23" s="1">
        <v>0</v>
      </c>
      <c r="K23" s="1">
        <v>0</v>
      </c>
      <c r="L23" s="1">
        <v>0</v>
      </c>
      <c r="M23" s="1" t="s">
        <v>132</v>
      </c>
      <c r="N23" s="1">
        <v>0</v>
      </c>
      <c r="O23" s="1">
        <v>0</v>
      </c>
      <c r="P23" s="1">
        <v>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8</v>
      </c>
    </row>
    <row r="24" spans="1:23" x14ac:dyDescent="0.2">
      <c r="A24" s="1" t="s">
        <v>133</v>
      </c>
      <c r="B24" s="1">
        <v>1340</v>
      </c>
      <c r="C24" s="1">
        <v>0</v>
      </c>
      <c r="D24" s="1">
        <v>4</v>
      </c>
      <c r="E24" s="1">
        <v>10</v>
      </c>
      <c r="F24" s="1">
        <v>3</v>
      </c>
      <c r="G24" s="1">
        <v>253</v>
      </c>
      <c r="H24" s="1">
        <v>99</v>
      </c>
      <c r="I24" s="1">
        <v>559</v>
      </c>
      <c r="J24" s="1">
        <v>7</v>
      </c>
      <c r="K24" s="1">
        <v>150</v>
      </c>
      <c r="L24" s="1">
        <v>0</v>
      </c>
      <c r="M24" s="1" t="s">
        <v>133</v>
      </c>
      <c r="N24" s="1">
        <v>1</v>
      </c>
      <c r="O24" s="1">
        <v>40</v>
      </c>
      <c r="P24" s="1">
        <v>5</v>
      </c>
      <c r="Q24" s="1">
        <v>2</v>
      </c>
      <c r="R24" s="1">
        <v>152</v>
      </c>
      <c r="S24" s="1">
        <v>2</v>
      </c>
      <c r="T24" s="1">
        <v>0</v>
      </c>
      <c r="U24" s="1">
        <v>2</v>
      </c>
      <c r="V24" s="1">
        <v>0</v>
      </c>
      <c r="W24" s="1">
        <v>51</v>
      </c>
    </row>
    <row r="25" spans="1:23" x14ac:dyDescent="0.2">
      <c r="A25" s="1" t="s">
        <v>53</v>
      </c>
      <c r="B25" s="1">
        <v>4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 t="s">
        <v>53</v>
      </c>
      <c r="N25" s="1">
        <v>0</v>
      </c>
      <c r="O25" s="1">
        <v>0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1</v>
      </c>
    </row>
    <row r="26" spans="1:23" x14ac:dyDescent="0.2">
      <c r="M26" s="1" t="s">
        <v>125</v>
      </c>
    </row>
    <row r="27" spans="1:23" x14ac:dyDescent="0.2">
      <c r="A27" s="1" t="s">
        <v>203</v>
      </c>
      <c r="B27" s="1">
        <v>23654</v>
      </c>
      <c r="C27" s="1">
        <v>75</v>
      </c>
      <c r="D27" s="1">
        <v>494</v>
      </c>
      <c r="E27" s="1">
        <v>1064</v>
      </c>
      <c r="F27" s="1">
        <v>775</v>
      </c>
      <c r="G27" s="1">
        <v>1865</v>
      </c>
      <c r="H27" s="1">
        <v>1223</v>
      </c>
      <c r="I27" s="1">
        <v>9021</v>
      </c>
      <c r="J27" s="1">
        <v>701</v>
      </c>
      <c r="K27" s="1">
        <v>1081</v>
      </c>
      <c r="L27" s="1">
        <v>292</v>
      </c>
      <c r="M27" s="1" t="s">
        <v>0</v>
      </c>
      <c r="N27" s="1">
        <v>298</v>
      </c>
      <c r="O27" s="1">
        <v>914</v>
      </c>
      <c r="P27" s="1">
        <v>981</v>
      </c>
      <c r="Q27" s="1">
        <v>408</v>
      </c>
      <c r="R27" s="1">
        <v>878</v>
      </c>
      <c r="S27" s="1">
        <v>559</v>
      </c>
      <c r="T27" s="1">
        <v>604</v>
      </c>
      <c r="U27" s="1">
        <v>443</v>
      </c>
      <c r="V27" s="1">
        <v>444</v>
      </c>
      <c r="W27" s="1">
        <v>1534</v>
      </c>
    </row>
    <row r="28" spans="1:23" x14ac:dyDescent="0.2">
      <c r="A28" s="1" t="s">
        <v>234</v>
      </c>
      <c r="B28" s="1">
        <v>2650</v>
      </c>
      <c r="C28" s="1">
        <v>10</v>
      </c>
      <c r="D28" s="1">
        <v>31</v>
      </c>
      <c r="E28" s="1">
        <v>66</v>
      </c>
      <c r="F28" s="1">
        <v>22</v>
      </c>
      <c r="G28" s="1">
        <v>107</v>
      </c>
      <c r="H28" s="1">
        <v>83</v>
      </c>
      <c r="I28" s="1">
        <v>1531</v>
      </c>
      <c r="J28" s="1">
        <v>48</v>
      </c>
      <c r="K28" s="1">
        <v>71</v>
      </c>
      <c r="L28" s="1">
        <v>21</v>
      </c>
      <c r="M28" s="1" t="s">
        <v>126</v>
      </c>
      <c r="N28" s="1">
        <v>23</v>
      </c>
      <c r="O28" s="1">
        <v>61</v>
      </c>
      <c r="P28" s="1">
        <v>78</v>
      </c>
      <c r="Q28" s="1">
        <v>37</v>
      </c>
      <c r="R28" s="1">
        <v>53</v>
      </c>
      <c r="S28" s="1">
        <v>34</v>
      </c>
      <c r="T28" s="1">
        <v>41</v>
      </c>
      <c r="U28" s="1">
        <v>27</v>
      </c>
      <c r="V28" s="1">
        <v>31</v>
      </c>
      <c r="W28" s="1">
        <v>275</v>
      </c>
    </row>
    <row r="29" spans="1:23" x14ac:dyDescent="0.2">
      <c r="A29" s="1" t="s">
        <v>127</v>
      </c>
      <c r="B29" s="1">
        <v>15665</v>
      </c>
      <c r="C29" s="1">
        <v>65</v>
      </c>
      <c r="D29" s="1">
        <v>396</v>
      </c>
      <c r="E29" s="1">
        <v>697</v>
      </c>
      <c r="F29" s="1">
        <v>357</v>
      </c>
      <c r="G29" s="1">
        <v>725</v>
      </c>
      <c r="H29" s="1">
        <v>777</v>
      </c>
      <c r="I29" s="1">
        <v>6518</v>
      </c>
      <c r="J29" s="1">
        <v>464</v>
      </c>
      <c r="K29" s="1">
        <v>817</v>
      </c>
      <c r="L29" s="1">
        <v>259</v>
      </c>
      <c r="M29" s="1" t="s">
        <v>127</v>
      </c>
      <c r="N29" s="1">
        <v>125</v>
      </c>
      <c r="O29" s="1">
        <v>66</v>
      </c>
      <c r="P29" s="1">
        <v>705</v>
      </c>
      <c r="Q29" s="1">
        <v>211</v>
      </c>
      <c r="R29" s="1">
        <v>603</v>
      </c>
      <c r="S29" s="1">
        <v>504</v>
      </c>
      <c r="T29" s="1">
        <v>556</v>
      </c>
      <c r="U29" s="1">
        <v>393</v>
      </c>
      <c r="V29" s="1">
        <v>396</v>
      </c>
      <c r="W29" s="1">
        <v>1031</v>
      </c>
    </row>
    <row r="30" spans="1:23" x14ac:dyDescent="0.2">
      <c r="A30" s="1" t="s">
        <v>128</v>
      </c>
      <c r="B30" s="1">
        <v>3214</v>
      </c>
      <c r="C30" s="1">
        <v>0</v>
      </c>
      <c r="D30" s="1">
        <v>28</v>
      </c>
      <c r="E30" s="1">
        <v>214</v>
      </c>
      <c r="F30" s="1">
        <v>341</v>
      </c>
      <c r="G30" s="1">
        <v>653</v>
      </c>
      <c r="H30" s="1">
        <v>159</v>
      </c>
      <c r="I30" s="1">
        <v>345</v>
      </c>
      <c r="J30" s="1">
        <v>99</v>
      </c>
      <c r="K30" s="1">
        <v>8</v>
      </c>
      <c r="L30" s="1">
        <v>0</v>
      </c>
      <c r="M30" s="1" t="s">
        <v>128</v>
      </c>
      <c r="N30" s="1">
        <v>136</v>
      </c>
      <c r="O30" s="1">
        <v>721</v>
      </c>
      <c r="P30" s="1">
        <v>155</v>
      </c>
      <c r="Q30" s="1">
        <v>151</v>
      </c>
      <c r="R30" s="1">
        <v>27</v>
      </c>
      <c r="S30" s="1">
        <v>1</v>
      </c>
      <c r="T30" s="1">
        <v>5</v>
      </c>
      <c r="U30" s="1">
        <v>4</v>
      </c>
      <c r="V30" s="1">
        <v>0</v>
      </c>
      <c r="W30" s="1">
        <v>167</v>
      </c>
    </row>
    <row r="31" spans="1:23" x14ac:dyDescent="0.2">
      <c r="A31" s="1" t="s">
        <v>129</v>
      </c>
      <c r="B31" s="1">
        <v>33</v>
      </c>
      <c r="C31" s="1">
        <v>0</v>
      </c>
      <c r="D31" s="1">
        <v>0</v>
      </c>
      <c r="E31" s="1">
        <v>2</v>
      </c>
      <c r="F31" s="1">
        <v>0</v>
      </c>
      <c r="G31" s="1">
        <v>2</v>
      </c>
      <c r="H31" s="1">
        <v>0</v>
      </c>
      <c r="I31" s="1">
        <v>29</v>
      </c>
      <c r="J31" s="1">
        <v>0</v>
      </c>
      <c r="K31" s="1">
        <v>0</v>
      </c>
      <c r="L31" s="1">
        <v>0</v>
      </c>
      <c r="M31" s="1" t="s">
        <v>129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130</v>
      </c>
      <c r="B32" s="1">
        <v>650</v>
      </c>
      <c r="C32" s="1">
        <v>0</v>
      </c>
      <c r="D32" s="1">
        <v>29</v>
      </c>
      <c r="E32" s="1">
        <v>68</v>
      </c>
      <c r="F32" s="1">
        <v>49</v>
      </c>
      <c r="G32" s="1">
        <v>24</v>
      </c>
      <c r="H32" s="1">
        <v>86</v>
      </c>
      <c r="I32" s="1">
        <v>122</v>
      </c>
      <c r="J32" s="1">
        <v>81</v>
      </c>
      <c r="K32" s="1">
        <v>9</v>
      </c>
      <c r="L32" s="1">
        <v>11</v>
      </c>
      <c r="M32" s="1" t="s">
        <v>130</v>
      </c>
      <c r="N32" s="1">
        <v>13</v>
      </c>
      <c r="O32" s="1">
        <v>22</v>
      </c>
      <c r="P32" s="1">
        <v>30</v>
      </c>
      <c r="Q32" s="1">
        <v>8</v>
      </c>
      <c r="R32" s="1">
        <v>35</v>
      </c>
      <c r="S32" s="1">
        <v>18</v>
      </c>
      <c r="T32" s="1">
        <v>2</v>
      </c>
      <c r="U32" s="1">
        <v>14</v>
      </c>
      <c r="V32" s="1">
        <v>17</v>
      </c>
      <c r="W32" s="1">
        <v>12</v>
      </c>
    </row>
    <row r="33" spans="1:23" x14ac:dyDescent="0.2">
      <c r="A33" s="1" t="s">
        <v>131</v>
      </c>
      <c r="B33" s="1">
        <v>51</v>
      </c>
      <c r="C33" s="1">
        <v>0</v>
      </c>
      <c r="D33" s="1">
        <v>9</v>
      </c>
      <c r="E33" s="1">
        <v>3</v>
      </c>
      <c r="F33" s="1">
        <v>1</v>
      </c>
      <c r="G33" s="1">
        <v>7</v>
      </c>
      <c r="H33" s="1">
        <v>1</v>
      </c>
      <c r="I33" s="1">
        <v>2</v>
      </c>
      <c r="J33" s="1">
        <v>5</v>
      </c>
      <c r="K33" s="1">
        <v>2</v>
      </c>
      <c r="L33" s="1">
        <v>1</v>
      </c>
      <c r="M33" s="1" t="s">
        <v>131</v>
      </c>
      <c r="N33" s="1">
        <v>0</v>
      </c>
      <c r="O33" s="1">
        <v>4</v>
      </c>
      <c r="P33" s="1">
        <v>7</v>
      </c>
      <c r="Q33" s="1">
        <v>1</v>
      </c>
      <c r="R33" s="1">
        <v>4</v>
      </c>
      <c r="S33" s="1">
        <v>1</v>
      </c>
      <c r="T33" s="1">
        <v>0</v>
      </c>
      <c r="U33" s="1">
        <v>1</v>
      </c>
      <c r="V33" s="1">
        <v>0</v>
      </c>
      <c r="W33" s="1">
        <v>2</v>
      </c>
    </row>
    <row r="34" spans="1:23" x14ac:dyDescent="0.2">
      <c r="A34" s="1" t="s">
        <v>132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 t="s">
        <v>132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133</v>
      </c>
      <c r="B35" s="1">
        <v>1387</v>
      </c>
      <c r="C35" s="1">
        <v>0</v>
      </c>
      <c r="D35" s="1">
        <v>1</v>
      </c>
      <c r="E35" s="1">
        <v>14</v>
      </c>
      <c r="F35" s="1">
        <v>5</v>
      </c>
      <c r="G35" s="1">
        <v>347</v>
      </c>
      <c r="H35" s="1">
        <v>117</v>
      </c>
      <c r="I35" s="1">
        <v>472</v>
      </c>
      <c r="J35" s="1">
        <v>4</v>
      </c>
      <c r="K35" s="1">
        <v>172</v>
      </c>
      <c r="L35" s="1">
        <v>0</v>
      </c>
      <c r="M35" s="1" t="s">
        <v>133</v>
      </c>
      <c r="N35" s="1">
        <v>1</v>
      </c>
      <c r="O35" s="1">
        <v>40</v>
      </c>
      <c r="P35" s="1">
        <v>6</v>
      </c>
      <c r="Q35" s="1">
        <v>0</v>
      </c>
      <c r="R35" s="1">
        <v>156</v>
      </c>
      <c r="S35" s="1">
        <v>1</v>
      </c>
      <c r="T35" s="1">
        <v>0</v>
      </c>
      <c r="U35" s="1">
        <v>4</v>
      </c>
      <c r="V35" s="1">
        <v>0</v>
      </c>
      <c r="W35" s="1">
        <v>47</v>
      </c>
    </row>
    <row r="36" spans="1:23" x14ac:dyDescent="0.2">
      <c r="A36" s="1" t="s">
        <v>53</v>
      </c>
      <c r="B36" s="1">
        <v>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</v>
      </c>
      <c r="J36" s="1">
        <v>0</v>
      </c>
      <c r="K36" s="1">
        <v>2</v>
      </c>
      <c r="L36" s="1">
        <v>0</v>
      </c>
      <c r="M36" s="1" t="s">
        <v>53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M37" s="1" t="s">
        <v>20</v>
      </c>
    </row>
    <row r="38" spans="1:23" x14ac:dyDescent="0.2">
      <c r="A38" s="1" t="s">
        <v>233</v>
      </c>
      <c r="M38" s="1" t="s">
        <v>21</v>
      </c>
    </row>
    <row r="39" spans="1:23" x14ac:dyDescent="0.2">
      <c r="M39" s="1" t="s">
        <v>134</v>
      </c>
    </row>
    <row r="40" spans="1:23" x14ac:dyDescent="0.2">
      <c r="A40" s="1" t="s">
        <v>198</v>
      </c>
      <c r="B40" s="1">
        <v>45708</v>
      </c>
      <c r="C40" s="1">
        <v>157</v>
      </c>
      <c r="D40" s="1">
        <v>949</v>
      </c>
      <c r="E40" s="1">
        <v>2016</v>
      </c>
      <c r="F40" s="1">
        <v>1454</v>
      </c>
      <c r="G40" s="1">
        <v>3560</v>
      </c>
      <c r="H40" s="1">
        <v>2384</v>
      </c>
      <c r="I40" s="1">
        <v>17304</v>
      </c>
      <c r="J40" s="1">
        <v>1364</v>
      </c>
      <c r="K40" s="1">
        <v>2027</v>
      </c>
      <c r="L40" s="1">
        <v>548</v>
      </c>
      <c r="M40" s="1" t="s">
        <v>0</v>
      </c>
      <c r="N40" s="1">
        <v>567</v>
      </c>
      <c r="O40" s="1">
        <v>1750</v>
      </c>
      <c r="P40" s="1">
        <v>1871</v>
      </c>
      <c r="Q40" s="1">
        <v>808</v>
      </c>
      <c r="R40" s="1">
        <v>1757</v>
      </c>
      <c r="S40" s="1">
        <v>1121</v>
      </c>
      <c r="T40" s="1">
        <v>1174</v>
      </c>
      <c r="U40" s="1">
        <v>778</v>
      </c>
      <c r="V40" s="1">
        <v>847</v>
      </c>
      <c r="W40" s="1">
        <v>3272</v>
      </c>
    </row>
    <row r="41" spans="1:23" x14ac:dyDescent="0.2">
      <c r="A41" s="1" t="s">
        <v>135</v>
      </c>
      <c r="B41" s="1">
        <v>41692</v>
      </c>
      <c r="C41" s="1">
        <v>155</v>
      </c>
      <c r="D41" s="1">
        <v>888</v>
      </c>
      <c r="E41" s="1">
        <v>1860</v>
      </c>
      <c r="F41" s="1">
        <v>1377</v>
      </c>
      <c r="G41" s="1">
        <v>2900</v>
      </c>
      <c r="H41" s="1">
        <v>2033</v>
      </c>
      <c r="I41" s="1">
        <v>15953</v>
      </c>
      <c r="J41" s="1">
        <v>1214</v>
      </c>
      <c r="K41" s="1">
        <v>1683</v>
      </c>
      <c r="L41" s="1">
        <v>532</v>
      </c>
      <c r="M41" s="1" t="s">
        <v>135</v>
      </c>
      <c r="N41" s="1">
        <v>545</v>
      </c>
      <c r="O41" s="1">
        <v>1615</v>
      </c>
      <c r="P41" s="1">
        <v>1801</v>
      </c>
      <c r="Q41" s="1">
        <v>794</v>
      </c>
      <c r="R41" s="1">
        <v>1376</v>
      </c>
      <c r="S41" s="1">
        <v>1087</v>
      </c>
      <c r="T41" s="1">
        <v>1171</v>
      </c>
      <c r="U41" s="1">
        <v>749</v>
      </c>
      <c r="V41" s="1">
        <v>821</v>
      </c>
      <c r="W41" s="1">
        <v>3138</v>
      </c>
    </row>
    <row r="42" spans="1:23" x14ac:dyDescent="0.2">
      <c r="A42" s="1" t="s">
        <v>129</v>
      </c>
      <c r="B42" s="1">
        <v>67</v>
      </c>
      <c r="C42" s="1">
        <v>0</v>
      </c>
      <c r="D42" s="1">
        <v>0</v>
      </c>
      <c r="E42" s="1">
        <v>2</v>
      </c>
      <c r="F42" s="1">
        <v>0</v>
      </c>
      <c r="G42" s="1">
        <v>2</v>
      </c>
      <c r="H42" s="1">
        <v>0</v>
      </c>
      <c r="I42" s="1">
        <v>60</v>
      </c>
      <c r="J42" s="1">
        <v>1</v>
      </c>
      <c r="K42" s="1">
        <v>0</v>
      </c>
      <c r="L42" s="1">
        <v>0</v>
      </c>
      <c r="M42" s="1" t="s">
        <v>129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</row>
    <row r="43" spans="1:23" x14ac:dyDescent="0.2">
      <c r="A43" s="1" t="s">
        <v>136</v>
      </c>
      <c r="B43" s="1">
        <v>3949</v>
      </c>
      <c r="C43" s="1">
        <v>2</v>
      </c>
      <c r="D43" s="1">
        <v>61</v>
      </c>
      <c r="E43" s="1">
        <v>154</v>
      </c>
      <c r="F43" s="1">
        <v>77</v>
      </c>
      <c r="G43" s="1">
        <v>658</v>
      </c>
      <c r="H43" s="1">
        <v>351</v>
      </c>
      <c r="I43" s="1">
        <v>1291</v>
      </c>
      <c r="J43" s="1">
        <v>149</v>
      </c>
      <c r="K43" s="1">
        <v>344</v>
      </c>
      <c r="L43" s="1">
        <v>16</v>
      </c>
      <c r="M43" s="1" t="s">
        <v>136</v>
      </c>
      <c r="N43" s="1">
        <v>22</v>
      </c>
      <c r="O43" s="1">
        <v>134</v>
      </c>
      <c r="P43" s="1">
        <v>70</v>
      </c>
      <c r="Q43" s="1">
        <v>14</v>
      </c>
      <c r="R43" s="1">
        <v>381</v>
      </c>
      <c r="S43" s="1">
        <v>34</v>
      </c>
      <c r="T43" s="1">
        <v>3</v>
      </c>
      <c r="U43" s="1">
        <v>28</v>
      </c>
      <c r="V43" s="1">
        <v>26</v>
      </c>
      <c r="W43" s="1">
        <v>134</v>
      </c>
    </row>
    <row r="44" spans="1:23" x14ac:dyDescent="0.2">
      <c r="M44" s="1" t="s">
        <v>40</v>
      </c>
    </row>
    <row r="45" spans="1:23" x14ac:dyDescent="0.2">
      <c r="A45" s="1" t="s">
        <v>211</v>
      </c>
      <c r="B45" s="1">
        <v>22054</v>
      </c>
      <c r="C45" s="1">
        <v>82</v>
      </c>
      <c r="D45" s="1">
        <v>455</v>
      </c>
      <c r="E45" s="1">
        <v>952</v>
      </c>
      <c r="F45" s="1">
        <v>679</v>
      </c>
      <c r="G45" s="1">
        <v>1695</v>
      </c>
      <c r="H45" s="1">
        <v>1161</v>
      </c>
      <c r="I45" s="1">
        <v>8283</v>
      </c>
      <c r="J45" s="1">
        <v>663</v>
      </c>
      <c r="K45" s="1">
        <v>946</v>
      </c>
      <c r="L45" s="1">
        <v>256</v>
      </c>
      <c r="M45" s="1" t="s">
        <v>0</v>
      </c>
      <c r="N45" s="1">
        <v>269</v>
      </c>
      <c r="O45" s="1">
        <v>836</v>
      </c>
      <c r="P45" s="1">
        <v>890</v>
      </c>
      <c r="Q45" s="1">
        <v>400</v>
      </c>
      <c r="R45" s="1">
        <v>879</v>
      </c>
      <c r="S45" s="1">
        <v>562</v>
      </c>
      <c r="T45" s="1">
        <v>570</v>
      </c>
      <c r="U45" s="1">
        <v>335</v>
      </c>
      <c r="V45" s="1">
        <v>403</v>
      </c>
      <c r="W45" s="1">
        <v>1738</v>
      </c>
    </row>
    <row r="46" spans="1:23" x14ac:dyDescent="0.2">
      <c r="A46" s="1" t="s">
        <v>135</v>
      </c>
      <c r="B46" s="1">
        <v>20163</v>
      </c>
      <c r="C46" s="1">
        <v>80</v>
      </c>
      <c r="D46" s="1">
        <v>433</v>
      </c>
      <c r="E46" s="1">
        <v>883</v>
      </c>
      <c r="F46" s="1">
        <v>657</v>
      </c>
      <c r="G46" s="1">
        <v>1415</v>
      </c>
      <c r="H46" s="1">
        <v>1014</v>
      </c>
      <c r="I46" s="1">
        <v>7559</v>
      </c>
      <c r="J46" s="1">
        <v>603</v>
      </c>
      <c r="K46" s="1">
        <v>787</v>
      </c>
      <c r="L46" s="1">
        <v>252</v>
      </c>
      <c r="M46" s="1" t="s">
        <v>135</v>
      </c>
      <c r="N46" s="1">
        <v>261</v>
      </c>
      <c r="O46" s="1">
        <v>767</v>
      </c>
      <c r="P46" s="1">
        <v>863</v>
      </c>
      <c r="Q46" s="1">
        <v>395</v>
      </c>
      <c r="R46" s="1">
        <v>693</v>
      </c>
      <c r="S46" s="1">
        <v>548</v>
      </c>
      <c r="T46" s="1">
        <v>569</v>
      </c>
      <c r="U46" s="1">
        <v>325</v>
      </c>
      <c r="V46" s="1">
        <v>394</v>
      </c>
      <c r="W46" s="1">
        <v>1665</v>
      </c>
    </row>
    <row r="47" spans="1:23" x14ac:dyDescent="0.2">
      <c r="A47" s="1" t="s">
        <v>129</v>
      </c>
      <c r="B47" s="1">
        <v>34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31</v>
      </c>
      <c r="J47" s="1">
        <v>1</v>
      </c>
      <c r="K47" s="1">
        <v>0</v>
      </c>
      <c r="L47" s="1">
        <v>0</v>
      </c>
      <c r="M47" s="1" t="s">
        <v>129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  <c r="W47" s="1">
        <v>0</v>
      </c>
    </row>
    <row r="48" spans="1:23" x14ac:dyDescent="0.2">
      <c r="A48" s="1" t="s">
        <v>136</v>
      </c>
      <c r="B48" s="1">
        <v>1857</v>
      </c>
      <c r="C48" s="1">
        <v>2</v>
      </c>
      <c r="D48" s="1">
        <v>22</v>
      </c>
      <c r="E48" s="1">
        <v>69</v>
      </c>
      <c r="F48" s="1">
        <v>22</v>
      </c>
      <c r="G48" s="1">
        <v>280</v>
      </c>
      <c r="H48" s="1">
        <v>147</v>
      </c>
      <c r="I48" s="1">
        <v>693</v>
      </c>
      <c r="J48" s="1">
        <v>59</v>
      </c>
      <c r="K48" s="1">
        <v>159</v>
      </c>
      <c r="L48" s="1">
        <v>4</v>
      </c>
      <c r="M48" s="1" t="s">
        <v>136</v>
      </c>
      <c r="N48" s="1">
        <v>8</v>
      </c>
      <c r="O48" s="1">
        <v>68</v>
      </c>
      <c r="P48" s="1">
        <v>27</v>
      </c>
      <c r="Q48" s="1">
        <v>5</v>
      </c>
      <c r="R48" s="1">
        <v>186</v>
      </c>
      <c r="S48" s="1">
        <v>14</v>
      </c>
      <c r="T48" s="1">
        <v>1</v>
      </c>
      <c r="U48" s="1">
        <v>9</v>
      </c>
      <c r="V48" s="1">
        <v>9</v>
      </c>
      <c r="W48" s="1">
        <v>73</v>
      </c>
    </row>
    <row r="49" spans="1:23" x14ac:dyDescent="0.2">
      <c r="M49" s="1" t="s">
        <v>41</v>
      </c>
    </row>
    <row r="50" spans="1:23" x14ac:dyDescent="0.2">
      <c r="A50" s="1" t="s">
        <v>203</v>
      </c>
      <c r="B50" s="1">
        <v>23654</v>
      </c>
      <c r="C50" s="1">
        <v>75</v>
      </c>
      <c r="D50" s="1">
        <v>494</v>
      </c>
      <c r="E50" s="1">
        <v>1064</v>
      </c>
      <c r="F50" s="1">
        <v>775</v>
      </c>
      <c r="G50" s="1">
        <v>1865</v>
      </c>
      <c r="H50" s="1">
        <v>1223</v>
      </c>
      <c r="I50" s="1">
        <v>9021</v>
      </c>
      <c r="J50" s="1">
        <v>701</v>
      </c>
      <c r="K50" s="1">
        <v>1081</v>
      </c>
      <c r="L50" s="1">
        <v>292</v>
      </c>
      <c r="M50" s="1" t="s">
        <v>0</v>
      </c>
      <c r="N50" s="1">
        <v>298</v>
      </c>
      <c r="O50" s="1">
        <v>914</v>
      </c>
      <c r="P50" s="1">
        <v>981</v>
      </c>
      <c r="Q50" s="1">
        <v>408</v>
      </c>
      <c r="R50" s="1">
        <v>878</v>
      </c>
      <c r="S50" s="1">
        <v>559</v>
      </c>
      <c r="T50" s="1">
        <v>604</v>
      </c>
      <c r="U50" s="1">
        <v>443</v>
      </c>
      <c r="V50" s="1">
        <v>444</v>
      </c>
      <c r="W50" s="1">
        <v>1534</v>
      </c>
    </row>
    <row r="51" spans="1:23" x14ac:dyDescent="0.2">
      <c r="A51" s="1" t="s">
        <v>135</v>
      </c>
      <c r="B51" s="1">
        <v>21529</v>
      </c>
      <c r="C51" s="1">
        <v>75</v>
      </c>
      <c r="D51" s="1">
        <v>455</v>
      </c>
      <c r="E51" s="1">
        <v>977</v>
      </c>
      <c r="F51" s="1">
        <v>720</v>
      </c>
      <c r="G51" s="1">
        <v>1485</v>
      </c>
      <c r="H51" s="1">
        <v>1019</v>
      </c>
      <c r="I51" s="1">
        <v>8394</v>
      </c>
      <c r="J51" s="1">
        <v>611</v>
      </c>
      <c r="K51" s="1">
        <v>896</v>
      </c>
      <c r="L51" s="1">
        <v>280</v>
      </c>
      <c r="M51" s="1" t="s">
        <v>135</v>
      </c>
      <c r="N51" s="1">
        <v>284</v>
      </c>
      <c r="O51" s="1">
        <v>848</v>
      </c>
      <c r="P51" s="1">
        <v>938</v>
      </c>
      <c r="Q51" s="1">
        <v>399</v>
      </c>
      <c r="R51" s="1">
        <v>683</v>
      </c>
      <c r="S51" s="1">
        <v>539</v>
      </c>
      <c r="T51" s="1">
        <v>602</v>
      </c>
      <c r="U51" s="1">
        <v>424</v>
      </c>
      <c r="V51" s="1">
        <v>427</v>
      </c>
      <c r="W51" s="1">
        <v>1473</v>
      </c>
    </row>
    <row r="52" spans="1:23" x14ac:dyDescent="0.2">
      <c r="A52" s="1" t="s">
        <v>129</v>
      </c>
      <c r="B52" s="1">
        <v>33</v>
      </c>
      <c r="C52" s="1">
        <v>0</v>
      </c>
      <c r="D52" s="1">
        <v>0</v>
      </c>
      <c r="E52" s="1">
        <v>2</v>
      </c>
      <c r="F52" s="1">
        <v>0</v>
      </c>
      <c r="G52" s="1">
        <v>2</v>
      </c>
      <c r="H52" s="1">
        <v>0</v>
      </c>
      <c r="I52" s="1">
        <v>29</v>
      </c>
      <c r="J52" s="1">
        <v>0</v>
      </c>
      <c r="K52" s="1">
        <v>0</v>
      </c>
      <c r="L52" s="1">
        <v>0</v>
      </c>
      <c r="M52" s="1" t="s">
        <v>129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</row>
    <row r="53" spans="1:23" x14ac:dyDescent="0.2">
      <c r="A53" s="1" t="s">
        <v>136</v>
      </c>
      <c r="B53" s="1">
        <v>2092</v>
      </c>
      <c r="C53" s="1">
        <v>0</v>
      </c>
      <c r="D53" s="1">
        <v>39</v>
      </c>
      <c r="E53" s="1">
        <v>85</v>
      </c>
      <c r="F53" s="1">
        <v>55</v>
      </c>
      <c r="G53" s="1">
        <v>378</v>
      </c>
      <c r="H53" s="1">
        <v>204</v>
      </c>
      <c r="I53" s="1">
        <v>598</v>
      </c>
      <c r="J53" s="1">
        <v>90</v>
      </c>
      <c r="K53" s="1">
        <v>185</v>
      </c>
      <c r="L53" s="1">
        <v>12</v>
      </c>
      <c r="M53" s="1" t="s">
        <v>136</v>
      </c>
      <c r="N53" s="1">
        <v>14</v>
      </c>
      <c r="O53" s="1">
        <v>66</v>
      </c>
      <c r="P53" s="1">
        <v>43</v>
      </c>
      <c r="Q53" s="1">
        <v>9</v>
      </c>
      <c r="R53" s="1">
        <v>195</v>
      </c>
      <c r="S53" s="1">
        <v>20</v>
      </c>
      <c r="T53" s="1">
        <v>2</v>
      </c>
      <c r="U53" s="1">
        <v>19</v>
      </c>
      <c r="V53" s="1">
        <v>17</v>
      </c>
      <c r="W53" s="1">
        <v>61</v>
      </c>
    </row>
    <row r="54" spans="1:23" x14ac:dyDescent="0.2">
      <c r="A54" s="41" t="s">
        <v>196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 t="s">
        <v>196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1:23" x14ac:dyDescent="0.2">
      <c r="A55" s="1" t="s">
        <v>235</v>
      </c>
      <c r="M55" s="1" t="s">
        <v>206</v>
      </c>
    </row>
    <row r="56" spans="1:23" s="5" customFormat="1" x14ac:dyDescent="0.2">
      <c r="A56" s="21"/>
      <c r="B56" s="3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3" t="s">
        <v>5</v>
      </c>
      <c r="H56" s="3" t="s">
        <v>6</v>
      </c>
      <c r="I56" s="3" t="s">
        <v>7</v>
      </c>
      <c r="J56" s="3" t="s">
        <v>8</v>
      </c>
      <c r="K56" s="3" t="s">
        <v>9</v>
      </c>
      <c r="L56" s="3" t="s">
        <v>10</v>
      </c>
      <c r="M56" s="3"/>
      <c r="N56" s="3" t="s">
        <v>11</v>
      </c>
      <c r="O56" s="3" t="s">
        <v>12</v>
      </c>
      <c r="P56" s="3" t="s">
        <v>13</v>
      </c>
      <c r="Q56" s="3" t="s">
        <v>14</v>
      </c>
      <c r="R56" s="3" t="s">
        <v>15</v>
      </c>
      <c r="S56" s="3" t="s">
        <v>16</v>
      </c>
      <c r="T56" s="3" t="s">
        <v>17</v>
      </c>
      <c r="U56" s="3" t="s">
        <v>18</v>
      </c>
      <c r="V56" s="3" t="s">
        <v>19</v>
      </c>
      <c r="W56" s="4" t="s">
        <v>200</v>
      </c>
    </row>
    <row r="57" spans="1:23" x14ac:dyDescent="0.2">
      <c r="A57" s="1" t="s">
        <v>231</v>
      </c>
      <c r="M57" s="1" t="s">
        <v>21</v>
      </c>
    </row>
    <row r="58" spans="1:23" x14ac:dyDescent="0.2">
      <c r="M58" s="1" t="s">
        <v>137</v>
      </c>
    </row>
    <row r="59" spans="1:23" x14ac:dyDescent="0.2">
      <c r="A59" s="1" t="s">
        <v>198</v>
      </c>
      <c r="B59" s="1">
        <v>45708</v>
      </c>
      <c r="C59" s="1">
        <v>157</v>
      </c>
      <c r="D59" s="1">
        <v>949</v>
      </c>
      <c r="E59" s="1">
        <v>2016</v>
      </c>
      <c r="F59" s="1">
        <v>1454</v>
      </c>
      <c r="G59" s="1">
        <v>3560</v>
      </c>
      <c r="H59" s="1">
        <v>2384</v>
      </c>
      <c r="I59" s="1">
        <v>17304</v>
      </c>
      <c r="J59" s="1">
        <v>1364</v>
      </c>
      <c r="K59" s="1">
        <v>2027</v>
      </c>
      <c r="L59" s="1">
        <v>548</v>
      </c>
      <c r="M59" s="1" t="s">
        <v>0</v>
      </c>
      <c r="N59" s="1">
        <v>567</v>
      </c>
      <c r="O59" s="1">
        <v>1750</v>
      </c>
      <c r="P59" s="1">
        <v>1871</v>
      </c>
      <c r="Q59" s="1">
        <v>808</v>
      </c>
      <c r="R59" s="1">
        <v>1757</v>
      </c>
      <c r="S59" s="1">
        <v>1121</v>
      </c>
      <c r="T59" s="1">
        <v>1174</v>
      </c>
      <c r="U59" s="1">
        <v>778</v>
      </c>
      <c r="V59" s="1">
        <v>847</v>
      </c>
      <c r="W59" s="1">
        <v>3272</v>
      </c>
    </row>
    <row r="60" spans="1:23" x14ac:dyDescent="0.2">
      <c r="A60" s="1" t="s">
        <v>230</v>
      </c>
      <c r="B60" s="1">
        <v>41759</v>
      </c>
      <c r="C60" s="1">
        <v>155</v>
      </c>
      <c r="D60" s="1">
        <v>888</v>
      </c>
      <c r="E60" s="1">
        <v>1862</v>
      </c>
      <c r="F60" s="1">
        <v>1377</v>
      </c>
      <c r="G60" s="1">
        <v>2902</v>
      </c>
      <c r="H60" s="1">
        <v>2033</v>
      </c>
      <c r="I60" s="1">
        <v>16013</v>
      </c>
      <c r="J60" s="1">
        <v>1215</v>
      </c>
      <c r="K60" s="1">
        <v>1683</v>
      </c>
      <c r="L60" s="1">
        <v>532</v>
      </c>
      <c r="M60" s="1" t="s">
        <v>138</v>
      </c>
      <c r="N60" s="1">
        <v>545</v>
      </c>
      <c r="O60" s="1">
        <v>1616</v>
      </c>
      <c r="P60" s="1">
        <v>1801</v>
      </c>
      <c r="Q60" s="1">
        <v>794</v>
      </c>
      <c r="R60" s="1">
        <v>1376</v>
      </c>
      <c r="S60" s="1">
        <v>1087</v>
      </c>
      <c r="T60" s="1">
        <v>1171</v>
      </c>
      <c r="U60" s="1">
        <v>750</v>
      </c>
      <c r="V60" s="1">
        <v>821</v>
      </c>
      <c r="W60" s="1">
        <v>3138</v>
      </c>
    </row>
    <row r="61" spans="1:23" x14ac:dyDescent="0.2">
      <c r="A61" s="1" t="s">
        <v>229</v>
      </c>
      <c r="B61" s="1">
        <v>3949</v>
      </c>
      <c r="C61" s="1">
        <v>2</v>
      </c>
      <c r="D61" s="1">
        <v>61</v>
      </c>
      <c r="E61" s="1">
        <v>154</v>
      </c>
      <c r="F61" s="1">
        <v>77</v>
      </c>
      <c r="G61" s="1">
        <v>658</v>
      </c>
      <c r="H61" s="1">
        <v>351</v>
      </c>
      <c r="I61" s="1">
        <v>1291</v>
      </c>
      <c r="J61" s="1">
        <v>149</v>
      </c>
      <c r="K61" s="1">
        <v>344</v>
      </c>
      <c r="L61" s="1">
        <v>16</v>
      </c>
      <c r="M61" s="1" t="s">
        <v>139</v>
      </c>
      <c r="N61" s="1">
        <v>22</v>
      </c>
      <c r="O61" s="1">
        <v>134</v>
      </c>
      <c r="P61" s="1">
        <v>70</v>
      </c>
      <c r="Q61" s="1">
        <v>14</v>
      </c>
      <c r="R61" s="1">
        <v>381</v>
      </c>
      <c r="S61" s="1">
        <v>34</v>
      </c>
      <c r="T61" s="1">
        <v>3</v>
      </c>
      <c r="U61" s="1">
        <v>28</v>
      </c>
      <c r="V61" s="1">
        <v>26</v>
      </c>
      <c r="W61" s="1">
        <v>134</v>
      </c>
    </row>
    <row r="62" spans="1:23" x14ac:dyDescent="0.2">
      <c r="M62" s="1" t="s">
        <v>40</v>
      </c>
    </row>
    <row r="63" spans="1:23" x14ac:dyDescent="0.2">
      <c r="A63" s="1" t="s">
        <v>211</v>
      </c>
      <c r="B63" s="1">
        <v>22054</v>
      </c>
      <c r="C63" s="1">
        <v>82</v>
      </c>
      <c r="D63" s="1">
        <v>455</v>
      </c>
      <c r="E63" s="1">
        <v>952</v>
      </c>
      <c r="F63" s="1">
        <v>679</v>
      </c>
      <c r="G63" s="1">
        <v>1695</v>
      </c>
      <c r="H63" s="1">
        <v>1161</v>
      </c>
      <c r="I63" s="1">
        <v>8283</v>
      </c>
      <c r="J63" s="1">
        <v>663</v>
      </c>
      <c r="K63" s="1">
        <v>946</v>
      </c>
      <c r="L63" s="1">
        <v>256</v>
      </c>
      <c r="M63" s="1" t="s">
        <v>0</v>
      </c>
      <c r="N63" s="1">
        <v>269</v>
      </c>
      <c r="O63" s="1">
        <v>836</v>
      </c>
      <c r="P63" s="1">
        <v>890</v>
      </c>
      <c r="Q63" s="1">
        <v>400</v>
      </c>
      <c r="R63" s="1">
        <v>879</v>
      </c>
      <c r="S63" s="1">
        <v>562</v>
      </c>
      <c r="T63" s="1">
        <v>570</v>
      </c>
      <c r="U63" s="1">
        <v>335</v>
      </c>
      <c r="V63" s="1">
        <v>403</v>
      </c>
      <c r="W63" s="1">
        <v>1738</v>
      </c>
    </row>
    <row r="64" spans="1:23" x14ac:dyDescent="0.2">
      <c r="A64" s="1" t="s">
        <v>230</v>
      </c>
      <c r="B64" s="1">
        <v>20197</v>
      </c>
      <c r="C64" s="1">
        <v>80</v>
      </c>
      <c r="D64" s="1">
        <v>433</v>
      </c>
      <c r="E64" s="1">
        <v>883</v>
      </c>
      <c r="F64" s="1">
        <v>657</v>
      </c>
      <c r="G64" s="1">
        <v>1415</v>
      </c>
      <c r="H64" s="1">
        <v>1014</v>
      </c>
      <c r="I64" s="1">
        <v>7590</v>
      </c>
      <c r="J64" s="1">
        <v>604</v>
      </c>
      <c r="K64" s="1">
        <v>787</v>
      </c>
      <c r="L64" s="1">
        <v>252</v>
      </c>
      <c r="M64" s="1" t="s">
        <v>138</v>
      </c>
      <c r="N64" s="1">
        <v>261</v>
      </c>
      <c r="O64" s="1">
        <v>768</v>
      </c>
      <c r="P64" s="1">
        <v>863</v>
      </c>
      <c r="Q64" s="1">
        <v>395</v>
      </c>
      <c r="R64" s="1">
        <v>693</v>
      </c>
      <c r="S64" s="1">
        <v>548</v>
      </c>
      <c r="T64" s="1">
        <v>569</v>
      </c>
      <c r="U64" s="1">
        <v>326</v>
      </c>
      <c r="V64" s="1">
        <v>394</v>
      </c>
      <c r="W64" s="1">
        <v>1665</v>
      </c>
    </row>
    <row r="65" spans="1:23" x14ac:dyDescent="0.2">
      <c r="A65" s="1" t="s">
        <v>229</v>
      </c>
      <c r="B65" s="1">
        <v>1857</v>
      </c>
      <c r="C65" s="1">
        <v>2</v>
      </c>
      <c r="D65" s="1">
        <v>22</v>
      </c>
      <c r="E65" s="1">
        <v>69</v>
      </c>
      <c r="F65" s="1">
        <v>22</v>
      </c>
      <c r="G65" s="1">
        <v>280</v>
      </c>
      <c r="H65" s="1">
        <v>147</v>
      </c>
      <c r="I65" s="1">
        <v>693</v>
      </c>
      <c r="J65" s="1">
        <v>59</v>
      </c>
      <c r="K65" s="1">
        <v>159</v>
      </c>
      <c r="L65" s="1">
        <v>4</v>
      </c>
      <c r="M65" s="1" t="s">
        <v>139</v>
      </c>
      <c r="N65" s="1">
        <v>8</v>
      </c>
      <c r="O65" s="1">
        <v>68</v>
      </c>
      <c r="P65" s="1">
        <v>27</v>
      </c>
      <c r="Q65" s="1">
        <v>5</v>
      </c>
      <c r="R65" s="1">
        <v>186</v>
      </c>
      <c r="S65" s="1">
        <v>14</v>
      </c>
      <c r="T65" s="1">
        <v>1</v>
      </c>
      <c r="U65" s="1">
        <v>9</v>
      </c>
      <c r="V65" s="1">
        <v>9</v>
      </c>
      <c r="W65" s="1">
        <v>73</v>
      </c>
    </row>
    <row r="66" spans="1:23" x14ac:dyDescent="0.2">
      <c r="M66" s="1" t="s">
        <v>41</v>
      </c>
    </row>
    <row r="67" spans="1:23" x14ac:dyDescent="0.2">
      <c r="A67" s="1" t="s">
        <v>207</v>
      </c>
      <c r="B67" s="1">
        <v>23654</v>
      </c>
      <c r="C67" s="1">
        <v>75</v>
      </c>
      <c r="D67" s="1">
        <v>494</v>
      </c>
      <c r="E67" s="1">
        <v>1064</v>
      </c>
      <c r="F67" s="1">
        <v>775</v>
      </c>
      <c r="G67" s="1">
        <v>1865</v>
      </c>
      <c r="H67" s="1">
        <v>1223</v>
      </c>
      <c r="I67" s="1">
        <v>9021</v>
      </c>
      <c r="J67" s="1">
        <v>701</v>
      </c>
      <c r="K67" s="1">
        <v>1081</v>
      </c>
      <c r="L67" s="1">
        <v>292</v>
      </c>
      <c r="M67" s="1" t="s">
        <v>0</v>
      </c>
      <c r="N67" s="1">
        <v>298</v>
      </c>
      <c r="O67" s="1">
        <v>914</v>
      </c>
      <c r="P67" s="1">
        <v>981</v>
      </c>
      <c r="Q67" s="1">
        <v>408</v>
      </c>
      <c r="R67" s="1">
        <v>878</v>
      </c>
      <c r="S67" s="1">
        <v>559</v>
      </c>
      <c r="T67" s="1">
        <v>604</v>
      </c>
      <c r="U67" s="1">
        <v>443</v>
      </c>
      <c r="V67" s="1">
        <v>444</v>
      </c>
      <c r="W67" s="1">
        <v>1534</v>
      </c>
    </row>
    <row r="68" spans="1:23" x14ac:dyDescent="0.2">
      <c r="A68" s="1" t="s">
        <v>230</v>
      </c>
      <c r="B68" s="1">
        <v>21562</v>
      </c>
      <c r="C68" s="1">
        <v>75</v>
      </c>
      <c r="D68" s="1">
        <v>455</v>
      </c>
      <c r="E68" s="1">
        <v>979</v>
      </c>
      <c r="F68" s="1">
        <v>720</v>
      </c>
      <c r="G68" s="1">
        <v>1487</v>
      </c>
      <c r="H68" s="1">
        <v>1019</v>
      </c>
      <c r="I68" s="1">
        <v>8423</v>
      </c>
      <c r="J68" s="1">
        <v>611</v>
      </c>
      <c r="K68" s="1">
        <v>896</v>
      </c>
      <c r="L68" s="1">
        <v>280</v>
      </c>
      <c r="M68" s="1" t="s">
        <v>138</v>
      </c>
      <c r="N68" s="1">
        <v>284</v>
      </c>
      <c r="O68" s="1">
        <v>848</v>
      </c>
      <c r="P68" s="1">
        <v>938</v>
      </c>
      <c r="Q68" s="1">
        <v>399</v>
      </c>
      <c r="R68" s="1">
        <v>683</v>
      </c>
      <c r="S68" s="1">
        <v>539</v>
      </c>
      <c r="T68" s="1">
        <v>602</v>
      </c>
      <c r="U68" s="1">
        <v>424</v>
      </c>
      <c r="V68" s="1">
        <v>427</v>
      </c>
      <c r="W68" s="1">
        <v>1473</v>
      </c>
    </row>
    <row r="69" spans="1:23" x14ac:dyDescent="0.2">
      <c r="A69" s="1" t="s">
        <v>229</v>
      </c>
      <c r="B69" s="1">
        <v>2092</v>
      </c>
      <c r="C69" s="1">
        <v>0</v>
      </c>
      <c r="D69" s="1">
        <v>39</v>
      </c>
      <c r="E69" s="1">
        <v>85</v>
      </c>
      <c r="F69" s="1">
        <v>55</v>
      </c>
      <c r="G69" s="1">
        <v>378</v>
      </c>
      <c r="H69" s="1">
        <v>204</v>
      </c>
      <c r="I69" s="1">
        <v>598</v>
      </c>
      <c r="J69" s="1">
        <v>90</v>
      </c>
      <c r="K69" s="1">
        <v>185</v>
      </c>
      <c r="L69" s="1">
        <v>12</v>
      </c>
      <c r="M69" s="1" t="s">
        <v>139</v>
      </c>
      <c r="N69" s="1">
        <v>14</v>
      </c>
      <c r="O69" s="1">
        <v>66</v>
      </c>
      <c r="P69" s="1">
        <v>43</v>
      </c>
      <c r="Q69" s="1">
        <v>9</v>
      </c>
      <c r="R69" s="1">
        <v>195</v>
      </c>
      <c r="S69" s="1">
        <v>20</v>
      </c>
      <c r="T69" s="1">
        <v>2</v>
      </c>
      <c r="U69" s="1">
        <v>19</v>
      </c>
      <c r="V69" s="1">
        <v>17</v>
      </c>
      <c r="W69" s="1">
        <v>61</v>
      </c>
    </row>
    <row r="70" spans="1:23" x14ac:dyDescent="0.2">
      <c r="M70" s="1" t="s">
        <v>20</v>
      </c>
    </row>
    <row r="71" spans="1:23" x14ac:dyDescent="0.2">
      <c r="A71" s="1" t="s">
        <v>228</v>
      </c>
      <c r="M71" s="1" t="s">
        <v>21</v>
      </c>
    </row>
    <row r="72" spans="1:23" x14ac:dyDescent="0.2">
      <c r="M72" s="1" t="s">
        <v>140</v>
      </c>
    </row>
    <row r="73" spans="1:23" x14ac:dyDescent="0.2">
      <c r="A73" s="1" t="s">
        <v>194</v>
      </c>
      <c r="B73" s="1">
        <v>41759</v>
      </c>
      <c r="C73" s="1">
        <v>155</v>
      </c>
      <c r="D73" s="1">
        <v>888</v>
      </c>
      <c r="E73" s="1">
        <v>1862</v>
      </c>
      <c r="F73" s="1">
        <v>1377</v>
      </c>
      <c r="G73" s="1">
        <v>2902</v>
      </c>
      <c r="H73" s="1">
        <v>2033</v>
      </c>
      <c r="I73" s="1">
        <v>16013</v>
      </c>
      <c r="J73" s="1">
        <v>1215</v>
      </c>
      <c r="K73" s="1">
        <v>1683</v>
      </c>
      <c r="L73" s="1">
        <v>532</v>
      </c>
      <c r="M73" s="1" t="s">
        <v>0</v>
      </c>
      <c r="N73" s="1">
        <v>545</v>
      </c>
      <c r="O73" s="1">
        <v>1616</v>
      </c>
      <c r="P73" s="1">
        <v>1801</v>
      </c>
      <c r="Q73" s="1">
        <v>794</v>
      </c>
      <c r="R73" s="1">
        <v>1376</v>
      </c>
      <c r="S73" s="1">
        <v>1087</v>
      </c>
      <c r="T73" s="1">
        <v>1171</v>
      </c>
      <c r="U73" s="1">
        <v>750</v>
      </c>
      <c r="V73" s="1">
        <v>821</v>
      </c>
      <c r="W73" s="1">
        <v>3138</v>
      </c>
    </row>
    <row r="74" spans="1:23" x14ac:dyDescent="0.2">
      <c r="A74" s="1" t="s">
        <v>129</v>
      </c>
      <c r="B74" s="1">
        <v>67</v>
      </c>
      <c r="C74" s="1">
        <v>0</v>
      </c>
      <c r="D74" s="1">
        <v>0</v>
      </c>
      <c r="E74" s="1">
        <v>2</v>
      </c>
      <c r="F74" s="1">
        <v>0</v>
      </c>
      <c r="G74" s="1">
        <v>2</v>
      </c>
      <c r="H74" s="1">
        <v>0</v>
      </c>
      <c r="I74" s="1">
        <v>60</v>
      </c>
      <c r="J74" s="1">
        <v>1</v>
      </c>
      <c r="K74" s="1">
        <v>0</v>
      </c>
      <c r="L74" s="1">
        <v>0</v>
      </c>
      <c r="M74" s="1" t="s">
        <v>141</v>
      </c>
      <c r="N74" s="1">
        <v>0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</v>
      </c>
      <c r="V74" s="1">
        <v>0</v>
      </c>
      <c r="W74" s="1">
        <v>0</v>
      </c>
    </row>
    <row r="75" spans="1:23" x14ac:dyDescent="0.2">
      <c r="A75" s="1" t="s">
        <v>135</v>
      </c>
      <c r="B75" s="1">
        <v>41692</v>
      </c>
      <c r="C75" s="1">
        <v>155</v>
      </c>
      <c r="D75" s="1">
        <v>888</v>
      </c>
      <c r="E75" s="1">
        <v>1860</v>
      </c>
      <c r="F75" s="1">
        <v>1377</v>
      </c>
      <c r="G75" s="1">
        <v>2900</v>
      </c>
      <c r="H75" s="1">
        <v>2033</v>
      </c>
      <c r="I75" s="1">
        <v>15953</v>
      </c>
      <c r="J75" s="1">
        <v>1214</v>
      </c>
      <c r="K75" s="1">
        <v>1683</v>
      </c>
      <c r="L75" s="1">
        <v>532</v>
      </c>
      <c r="M75" s="1" t="s">
        <v>142</v>
      </c>
      <c r="N75" s="1">
        <v>545</v>
      </c>
      <c r="O75" s="1">
        <v>1615</v>
      </c>
      <c r="P75" s="1">
        <v>1801</v>
      </c>
      <c r="Q75" s="1">
        <v>794</v>
      </c>
      <c r="R75" s="1">
        <v>1376</v>
      </c>
      <c r="S75" s="1">
        <v>1087</v>
      </c>
      <c r="T75" s="1">
        <v>1171</v>
      </c>
      <c r="U75" s="1">
        <v>749</v>
      </c>
      <c r="V75" s="1">
        <v>821</v>
      </c>
      <c r="W75" s="1">
        <v>3138</v>
      </c>
    </row>
    <row r="76" spans="1:23" x14ac:dyDescent="0.2">
      <c r="M76" s="1" t="s">
        <v>40</v>
      </c>
    </row>
    <row r="77" spans="1:23" x14ac:dyDescent="0.2">
      <c r="A77" s="1" t="s">
        <v>202</v>
      </c>
      <c r="B77" s="1">
        <v>20197</v>
      </c>
      <c r="C77" s="1">
        <v>80</v>
      </c>
      <c r="D77" s="1">
        <v>433</v>
      </c>
      <c r="E77" s="1">
        <v>883</v>
      </c>
      <c r="F77" s="1">
        <v>657</v>
      </c>
      <c r="G77" s="1">
        <v>1415</v>
      </c>
      <c r="H77" s="1">
        <v>1014</v>
      </c>
      <c r="I77" s="1">
        <v>7590</v>
      </c>
      <c r="J77" s="1">
        <v>604</v>
      </c>
      <c r="K77" s="1">
        <v>787</v>
      </c>
      <c r="L77" s="1">
        <v>252</v>
      </c>
      <c r="M77" s="1" t="s">
        <v>0</v>
      </c>
      <c r="N77" s="1">
        <v>261</v>
      </c>
      <c r="O77" s="1">
        <v>768</v>
      </c>
      <c r="P77" s="1">
        <v>863</v>
      </c>
      <c r="Q77" s="1">
        <v>395</v>
      </c>
      <c r="R77" s="1">
        <v>693</v>
      </c>
      <c r="S77" s="1">
        <v>548</v>
      </c>
      <c r="T77" s="1">
        <v>569</v>
      </c>
      <c r="U77" s="1">
        <v>326</v>
      </c>
      <c r="V77" s="1">
        <v>394</v>
      </c>
      <c r="W77" s="1">
        <v>1665</v>
      </c>
    </row>
    <row r="78" spans="1:23" x14ac:dyDescent="0.2">
      <c r="A78" s="1" t="s">
        <v>129</v>
      </c>
      <c r="B78" s="1">
        <v>34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31</v>
      </c>
      <c r="J78" s="1">
        <v>1</v>
      </c>
      <c r="K78" s="1">
        <v>0</v>
      </c>
      <c r="L78" s="1">
        <v>0</v>
      </c>
      <c r="M78" s="1" t="s">
        <v>141</v>
      </c>
      <c r="N78" s="1">
        <v>0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1</v>
      </c>
      <c r="V78" s="1">
        <v>0</v>
      </c>
      <c r="W78" s="1">
        <v>0</v>
      </c>
    </row>
    <row r="79" spans="1:23" x14ac:dyDescent="0.2">
      <c r="A79" s="1" t="s">
        <v>135</v>
      </c>
      <c r="B79" s="1">
        <v>20163</v>
      </c>
      <c r="C79" s="1">
        <v>80</v>
      </c>
      <c r="D79" s="1">
        <v>433</v>
      </c>
      <c r="E79" s="1">
        <v>883</v>
      </c>
      <c r="F79" s="1">
        <v>657</v>
      </c>
      <c r="G79" s="1">
        <v>1415</v>
      </c>
      <c r="H79" s="1">
        <v>1014</v>
      </c>
      <c r="I79" s="1">
        <v>7559</v>
      </c>
      <c r="J79" s="1">
        <v>603</v>
      </c>
      <c r="K79" s="1">
        <v>787</v>
      </c>
      <c r="L79" s="1">
        <v>252</v>
      </c>
      <c r="M79" s="1" t="s">
        <v>142</v>
      </c>
      <c r="N79" s="1">
        <v>261</v>
      </c>
      <c r="O79" s="1">
        <v>767</v>
      </c>
      <c r="P79" s="1">
        <v>863</v>
      </c>
      <c r="Q79" s="1">
        <v>395</v>
      </c>
      <c r="R79" s="1">
        <v>693</v>
      </c>
      <c r="S79" s="1">
        <v>548</v>
      </c>
      <c r="T79" s="1">
        <v>569</v>
      </c>
      <c r="U79" s="1">
        <v>325</v>
      </c>
      <c r="V79" s="1">
        <v>394</v>
      </c>
      <c r="W79" s="1">
        <v>1665</v>
      </c>
    </row>
    <row r="80" spans="1:23" x14ac:dyDescent="0.2">
      <c r="M80" s="1" t="s">
        <v>41</v>
      </c>
    </row>
    <row r="81" spans="1:23" x14ac:dyDescent="0.2">
      <c r="A81" s="1" t="s">
        <v>203</v>
      </c>
      <c r="B81" s="1">
        <v>21562</v>
      </c>
      <c r="C81" s="1">
        <v>75</v>
      </c>
      <c r="D81" s="1">
        <v>455</v>
      </c>
      <c r="E81" s="1">
        <v>979</v>
      </c>
      <c r="F81" s="1">
        <v>720</v>
      </c>
      <c r="G81" s="1">
        <v>1487</v>
      </c>
      <c r="H81" s="1">
        <v>1019</v>
      </c>
      <c r="I81" s="1">
        <v>8423</v>
      </c>
      <c r="J81" s="1">
        <v>611</v>
      </c>
      <c r="K81" s="1">
        <v>896</v>
      </c>
      <c r="L81" s="1">
        <v>280</v>
      </c>
      <c r="M81" s="1" t="s">
        <v>0</v>
      </c>
      <c r="N81" s="1">
        <v>284</v>
      </c>
      <c r="O81" s="1">
        <v>848</v>
      </c>
      <c r="P81" s="1">
        <v>938</v>
      </c>
      <c r="Q81" s="1">
        <v>399</v>
      </c>
      <c r="R81" s="1">
        <v>683</v>
      </c>
      <c r="S81" s="1">
        <v>539</v>
      </c>
      <c r="T81" s="1">
        <v>602</v>
      </c>
      <c r="U81" s="1">
        <v>424</v>
      </c>
      <c r="V81" s="1">
        <v>427</v>
      </c>
      <c r="W81" s="1">
        <v>1473</v>
      </c>
    </row>
    <row r="82" spans="1:23" x14ac:dyDescent="0.2">
      <c r="A82" s="1" t="s">
        <v>129</v>
      </c>
      <c r="B82" s="1">
        <v>33</v>
      </c>
      <c r="C82" s="1">
        <v>0</v>
      </c>
      <c r="D82" s="1">
        <v>0</v>
      </c>
      <c r="E82" s="1">
        <v>2</v>
      </c>
      <c r="F82" s="1">
        <v>0</v>
      </c>
      <c r="G82" s="1">
        <v>2</v>
      </c>
      <c r="H82" s="1">
        <v>0</v>
      </c>
      <c r="I82" s="1">
        <v>29</v>
      </c>
      <c r="J82" s="1">
        <v>0</v>
      </c>
      <c r="K82" s="1">
        <v>0</v>
      </c>
      <c r="L82" s="1">
        <v>0</v>
      </c>
      <c r="M82" s="1" t="s">
        <v>141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</row>
    <row r="83" spans="1:23" x14ac:dyDescent="0.2">
      <c r="A83" s="1" t="s">
        <v>135</v>
      </c>
      <c r="B83" s="1">
        <v>21529</v>
      </c>
      <c r="C83" s="1">
        <v>75</v>
      </c>
      <c r="D83" s="1">
        <v>455</v>
      </c>
      <c r="E83" s="1">
        <v>977</v>
      </c>
      <c r="F83" s="1">
        <v>720</v>
      </c>
      <c r="G83" s="1">
        <v>1485</v>
      </c>
      <c r="H83" s="1">
        <v>1019</v>
      </c>
      <c r="I83" s="1">
        <v>8394</v>
      </c>
      <c r="J83" s="1">
        <v>611</v>
      </c>
      <c r="K83" s="1">
        <v>896</v>
      </c>
      <c r="L83" s="1">
        <v>280</v>
      </c>
      <c r="M83" s="1" t="s">
        <v>142</v>
      </c>
      <c r="N83" s="1">
        <v>284</v>
      </c>
      <c r="O83" s="1">
        <v>848</v>
      </c>
      <c r="P83" s="1">
        <v>938</v>
      </c>
      <c r="Q83" s="1">
        <v>399</v>
      </c>
      <c r="R83" s="1">
        <v>683</v>
      </c>
      <c r="S83" s="1">
        <v>539</v>
      </c>
      <c r="T83" s="1">
        <v>602</v>
      </c>
      <c r="U83" s="1">
        <v>424</v>
      </c>
      <c r="V83" s="1">
        <v>427</v>
      </c>
      <c r="W83" s="1">
        <v>1473</v>
      </c>
    </row>
    <row r="84" spans="1:23" x14ac:dyDescent="0.2">
      <c r="M84" s="1" t="s">
        <v>20</v>
      </c>
    </row>
    <row r="85" spans="1:23" x14ac:dyDescent="0.2">
      <c r="A85" s="1" t="s">
        <v>227</v>
      </c>
      <c r="M85" s="1" t="s">
        <v>21</v>
      </c>
    </row>
    <row r="86" spans="1:23" x14ac:dyDescent="0.2">
      <c r="M86" s="1" t="s">
        <v>143</v>
      </c>
    </row>
    <row r="87" spans="1:23" x14ac:dyDescent="0.2">
      <c r="A87" s="1" t="s">
        <v>194</v>
      </c>
      <c r="B87" s="1">
        <v>45708</v>
      </c>
      <c r="C87" s="1">
        <v>157</v>
      </c>
      <c r="D87" s="1">
        <v>949</v>
      </c>
      <c r="E87" s="1">
        <v>2016</v>
      </c>
      <c r="F87" s="1">
        <v>1454</v>
      </c>
      <c r="G87" s="1">
        <v>3560</v>
      </c>
      <c r="H87" s="1">
        <v>2384</v>
      </c>
      <c r="I87" s="1">
        <v>17304</v>
      </c>
      <c r="J87" s="1">
        <v>1364</v>
      </c>
      <c r="K87" s="1">
        <v>2027</v>
      </c>
      <c r="L87" s="1">
        <v>548</v>
      </c>
      <c r="M87" s="1" t="s">
        <v>0</v>
      </c>
      <c r="N87" s="1">
        <v>567</v>
      </c>
      <c r="O87" s="1">
        <v>1750</v>
      </c>
      <c r="P87" s="1">
        <v>1871</v>
      </c>
      <c r="Q87" s="1">
        <v>808</v>
      </c>
      <c r="R87" s="1">
        <v>1757</v>
      </c>
      <c r="S87" s="1">
        <v>1121</v>
      </c>
      <c r="T87" s="1">
        <v>1174</v>
      </c>
      <c r="U87" s="1">
        <v>778</v>
      </c>
      <c r="V87" s="1">
        <v>847</v>
      </c>
      <c r="W87" s="1">
        <v>3272</v>
      </c>
    </row>
    <row r="88" spans="1:23" x14ac:dyDescent="0.2">
      <c r="A88" s="1" t="s">
        <v>226</v>
      </c>
      <c r="B88" s="1">
        <v>30341</v>
      </c>
      <c r="C88" s="1">
        <v>90</v>
      </c>
      <c r="D88" s="1">
        <v>748</v>
      </c>
      <c r="E88" s="1">
        <v>1349</v>
      </c>
      <c r="F88" s="1">
        <v>929</v>
      </c>
      <c r="G88" s="1">
        <v>1862</v>
      </c>
      <c r="H88" s="1">
        <v>1591</v>
      </c>
      <c r="I88" s="1">
        <v>11419</v>
      </c>
      <c r="J88" s="1">
        <v>978</v>
      </c>
      <c r="K88" s="1">
        <v>1457</v>
      </c>
      <c r="L88" s="1">
        <v>462</v>
      </c>
      <c r="M88" s="1" t="s">
        <v>144</v>
      </c>
      <c r="N88" s="1">
        <v>320</v>
      </c>
      <c r="O88" s="1">
        <v>681</v>
      </c>
      <c r="P88" s="1">
        <v>1361</v>
      </c>
      <c r="Q88" s="1">
        <v>540</v>
      </c>
      <c r="R88" s="1">
        <v>1180</v>
      </c>
      <c r="S88" s="1">
        <v>985</v>
      </c>
      <c r="T88" s="1">
        <v>1041</v>
      </c>
      <c r="U88" s="1">
        <v>673</v>
      </c>
      <c r="V88" s="1">
        <v>749</v>
      </c>
      <c r="W88" s="1">
        <v>1926</v>
      </c>
    </row>
    <row r="89" spans="1:23" x14ac:dyDescent="0.2">
      <c r="A89" s="1" t="s">
        <v>52</v>
      </c>
      <c r="B89" s="1">
        <v>15367</v>
      </c>
      <c r="C89" s="1">
        <v>67</v>
      </c>
      <c r="D89" s="1">
        <v>201</v>
      </c>
      <c r="E89" s="1">
        <v>667</v>
      </c>
      <c r="F89" s="1">
        <v>525</v>
      </c>
      <c r="G89" s="1">
        <v>1698</v>
      </c>
      <c r="H89" s="1">
        <v>793</v>
      </c>
      <c r="I89" s="1">
        <v>5885</v>
      </c>
      <c r="J89" s="1">
        <v>386</v>
      </c>
      <c r="K89" s="1">
        <v>570</v>
      </c>
      <c r="L89" s="1">
        <v>86</v>
      </c>
      <c r="M89" s="1" t="s">
        <v>145</v>
      </c>
      <c r="N89" s="1">
        <v>247</v>
      </c>
      <c r="O89" s="1">
        <v>1069</v>
      </c>
      <c r="P89" s="1">
        <v>510</v>
      </c>
      <c r="Q89" s="1">
        <v>268</v>
      </c>
      <c r="R89" s="1">
        <v>577</v>
      </c>
      <c r="S89" s="1">
        <v>136</v>
      </c>
      <c r="T89" s="1">
        <v>133</v>
      </c>
      <c r="U89" s="1">
        <v>105</v>
      </c>
      <c r="V89" s="1">
        <v>98</v>
      </c>
      <c r="W89" s="1">
        <v>1346</v>
      </c>
    </row>
    <row r="90" spans="1:23" x14ac:dyDescent="0.2">
      <c r="A90" s="1" t="s">
        <v>40</v>
      </c>
      <c r="M90" s="1" t="s">
        <v>40</v>
      </c>
    </row>
    <row r="91" spans="1:23" x14ac:dyDescent="0.2">
      <c r="M91" s="1" t="s">
        <v>143</v>
      </c>
    </row>
    <row r="92" spans="1:23" x14ac:dyDescent="0.2">
      <c r="A92" s="1" t="s">
        <v>211</v>
      </c>
      <c r="B92" s="1">
        <v>22054</v>
      </c>
      <c r="C92" s="1">
        <v>82</v>
      </c>
      <c r="D92" s="1">
        <v>455</v>
      </c>
      <c r="E92" s="1">
        <v>952</v>
      </c>
      <c r="F92" s="1">
        <v>679</v>
      </c>
      <c r="G92" s="1">
        <v>1695</v>
      </c>
      <c r="H92" s="1">
        <v>1161</v>
      </c>
      <c r="I92" s="1">
        <v>8283</v>
      </c>
      <c r="J92" s="1">
        <v>663</v>
      </c>
      <c r="K92" s="1">
        <v>946</v>
      </c>
      <c r="L92" s="1">
        <v>256</v>
      </c>
      <c r="M92" s="1" t="s">
        <v>0</v>
      </c>
      <c r="N92" s="1">
        <v>269</v>
      </c>
      <c r="O92" s="1">
        <v>836</v>
      </c>
      <c r="P92" s="1">
        <v>890</v>
      </c>
      <c r="Q92" s="1">
        <v>400</v>
      </c>
      <c r="R92" s="1">
        <v>879</v>
      </c>
      <c r="S92" s="1">
        <v>562</v>
      </c>
      <c r="T92" s="1">
        <v>570</v>
      </c>
      <c r="U92" s="1">
        <v>335</v>
      </c>
      <c r="V92" s="1">
        <v>403</v>
      </c>
      <c r="W92" s="1">
        <v>1738</v>
      </c>
    </row>
    <row r="93" spans="1:23" x14ac:dyDescent="0.2">
      <c r="A93" s="1" t="s">
        <v>226</v>
      </c>
      <c r="B93" s="1">
        <v>14676</v>
      </c>
      <c r="C93" s="1">
        <v>25</v>
      </c>
      <c r="D93" s="1">
        <v>352</v>
      </c>
      <c r="E93" s="1">
        <v>652</v>
      </c>
      <c r="F93" s="1">
        <v>572</v>
      </c>
      <c r="G93" s="1">
        <v>1137</v>
      </c>
      <c r="H93" s="1">
        <v>814</v>
      </c>
      <c r="I93" s="1">
        <v>4901</v>
      </c>
      <c r="J93" s="1">
        <v>514</v>
      </c>
      <c r="K93" s="1">
        <v>640</v>
      </c>
      <c r="L93" s="1">
        <v>203</v>
      </c>
      <c r="M93" s="1" t="s">
        <v>144</v>
      </c>
      <c r="N93" s="1">
        <v>195</v>
      </c>
      <c r="O93" s="1">
        <v>615</v>
      </c>
      <c r="P93" s="1">
        <v>656</v>
      </c>
      <c r="Q93" s="1">
        <v>329</v>
      </c>
      <c r="R93" s="1">
        <v>577</v>
      </c>
      <c r="S93" s="1">
        <v>481</v>
      </c>
      <c r="T93" s="1">
        <v>485</v>
      </c>
      <c r="U93" s="1">
        <v>280</v>
      </c>
      <c r="V93" s="1">
        <v>353</v>
      </c>
      <c r="W93" s="1">
        <v>895</v>
      </c>
    </row>
    <row r="94" spans="1:23" x14ac:dyDescent="0.2">
      <c r="A94" s="1" t="s">
        <v>52</v>
      </c>
      <c r="B94" s="1">
        <v>7378</v>
      </c>
      <c r="C94" s="1">
        <v>57</v>
      </c>
      <c r="D94" s="1">
        <v>103</v>
      </c>
      <c r="E94" s="1">
        <v>300</v>
      </c>
      <c r="F94" s="1">
        <v>107</v>
      </c>
      <c r="G94" s="1">
        <v>558</v>
      </c>
      <c r="H94" s="1">
        <v>347</v>
      </c>
      <c r="I94" s="1">
        <v>3382</v>
      </c>
      <c r="J94" s="1">
        <v>149</v>
      </c>
      <c r="K94" s="1">
        <v>306</v>
      </c>
      <c r="L94" s="1">
        <v>53</v>
      </c>
      <c r="M94" s="1" t="s">
        <v>145</v>
      </c>
      <c r="N94" s="1">
        <v>74</v>
      </c>
      <c r="O94" s="1">
        <v>221</v>
      </c>
      <c r="P94" s="1">
        <v>234</v>
      </c>
      <c r="Q94" s="1">
        <v>71</v>
      </c>
      <c r="R94" s="1">
        <v>302</v>
      </c>
      <c r="S94" s="1">
        <v>81</v>
      </c>
      <c r="T94" s="1">
        <v>85</v>
      </c>
      <c r="U94" s="1">
        <v>55</v>
      </c>
      <c r="V94" s="1">
        <v>50</v>
      </c>
      <c r="W94" s="1">
        <v>843</v>
      </c>
    </row>
    <row r="95" spans="1:23" x14ac:dyDescent="0.2">
      <c r="A95" s="1" t="s">
        <v>41</v>
      </c>
      <c r="M95" s="1" t="s">
        <v>41</v>
      </c>
    </row>
    <row r="96" spans="1:23" x14ac:dyDescent="0.2">
      <c r="M96" s="1" t="s">
        <v>143</v>
      </c>
    </row>
    <row r="97" spans="1:23" x14ac:dyDescent="0.2">
      <c r="A97" s="1" t="s">
        <v>203</v>
      </c>
      <c r="B97" s="1">
        <v>23654</v>
      </c>
      <c r="C97" s="1">
        <v>75</v>
      </c>
      <c r="D97" s="1">
        <v>494</v>
      </c>
      <c r="E97" s="1">
        <v>1064</v>
      </c>
      <c r="F97" s="1">
        <v>775</v>
      </c>
      <c r="G97" s="1">
        <v>1865</v>
      </c>
      <c r="H97" s="1">
        <v>1223</v>
      </c>
      <c r="I97" s="1">
        <v>9021</v>
      </c>
      <c r="J97" s="1">
        <v>701</v>
      </c>
      <c r="K97" s="1">
        <v>1081</v>
      </c>
      <c r="L97" s="1">
        <v>292</v>
      </c>
      <c r="M97" s="1" t="s">
        <v>0</v>
      </c>
      <c r="N97" s="1">
        <v>298</v>
      </c>
      <c r="O97" s="1">
        <v>914</v>
      </c>
      <c r="P97" s="1">
        <v>981</v>
      </c>
      <c r="Q97" s="1">
        <v>408</v>
      </c>
      <c r="R97" s="1">
        <v>878</v>
      </c>
      <c r="S97" s="1">
        <v>559</v>
      </c>
      <c r="T97" s="1">
        <v>604</v>
      </c>
      <c r="U97" s="1">
        <v>443</v>
      </c>
      <c r="V97" s="1">
        <v>444</v>
      </c>
      <c r="W97" s="1">
        <v>1534</v>
      </c>
    </row>
    <row r="98" spans="1:23" x14ac:dyDescent="0.2">
      <c r="A98" s="1" t="s">
        <v>226</v>
      </c>
      <c r="B98" s="1">
        <v>15665</v>
      </c>
      <c r="C98" s="1">
        <v>65</v>
      </c>
      <c r="D98" s="1">
        <v>396</v>
      </c>
      <c r="E98" s="1">
        <v>697</v>
      </c>
      <c r="F98" s="1">
        <v>357</v>
      </c>
      <c r="G98" s="1">
        <v>725</v>
      </c>
      <c r="H98" s="1">
        <v>777</v>
      </c>
      <c r="I98" s="1">
        <v>6518</v>
      </c>
      <c r="J98" s="1">
        <v>464</v>
      </c>
      <c r="K98" s="1">
        <v>817</v>
      </c>
      <c r="L98" s="1">
        <v>259</v>
      </c>
      <c r="M98" s="1" t="s">
        <v>144</v>
      </c>
      <c r="N98" s="1">
        <v>125</v>
      </c>
      <c r="O98" s="1">
        <v>66</v>
      </c>
      <c r="P98" s="1">
        <v>705</v>
      </c>
      <c r="Q98" s="1">
        <v>211</v>
      </c>
      <c r="R98" s="1">
        <v>603</v>
      </c>
      <c r="S98" s="1">
        <v>504</v>
      </c>
      <c r="T98" s="1">
        <v>556</v>
      </c>
      <c r="U98" s="1">
        <v>393</v>
      </c>
      <c r="V98" s="1">
        <v>396</v>
      </c>
      <c r="W98" s="1">
        <v>1031</v>
      </c>
    </row>
    <row r="99" spans="1:23" x14ac:dyDescent="0.2">
      <c r="A99" s="1" t="s">
        <v>52</v>
      </c>
      <c r="B99" s="1">
        <v>7989</v>
      </c>
      <c r="C99" s="1">
        <v>10</v>
      </c>
      <c r="D99" s="1">
        <v>98</v>
      </c>
      <c r="E99" s="1">
        <v>367</v>
      </c>
      <c r="F99" s="1">
        <v>418</v>
      </c>
      <c r="G99" s="1">
        <v>1140</v>
      </c>
      <c r="H99" s="1">
        <v>446</v>
      </c>
      <c r="I99" s="1">
        <v>2503</v>
      </c>
      <c r="J99" s="1">
        <v>237</v>
      </c>
      <c r="K99" s="1">
        <v>264</v>
      </c>
      <c r="L99" s="1">
        <v>33</v>
      </c>
      <c r="M99" s="1" t="s">
        <v>145</v>
      </c>
      <c r="N99" s="1">
        <v>173</v>
      </c>
      <c r="O99" s="1">
        <v>848</v>
      </c>
      <c r="P99" s="1">
        <v>276</v>
      </c>
      <c r="Q99" s="1">
        <v>197</v>
      </c>
      <c r="R99" s="1">
        <v>275</v>
      </c>
      <c r="S99" s="1">
        <v>55</v>
      </c>
      <c r="T99" s="1">
        <v>48</v>
      </c>
      <c r="U99" s="1">
        <v>50</v>
      </c>
      <c r="V99" s="1">
        <v>48</v>
      </c>
      <c r="W99" s="1">
        <v>503</v>
      </c>
    </row>
    <row r="100" spans="1:23" x14ac:dyDescent="0.2">
      <c r="A100" s="41" t="s">
        <v>196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 t="s">
        <v>196</v>
      </c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</sheetData>
  <mergeCells count="4">
    <mergeCell ref="A54:L54"/>
    <mergeCell ref="M54:W54"/>
    <mergeCell ref="A100:L100"/>
    <mergeCell ref="M100:W100"/>
  </mergeCells>
  <pageMargins left="0.7" right="0.7" top="0.75" bottom="0.75" header="0.3" footer="0.3"/>
  <pageSetup scale="16" orientation="portrait" r:id="rId1"/>
  <rowBreaks count="1" manualBreakCount="1">
    <brk id="54" max="16383" man="1"/>
  </rowBreaks>
  <colBreaks count="1" manualBreakCount="1">
    <brk id="12" max="9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54A3-FDDE-4DFE-BD33-ABA314C1CE99}">
  <dimension ref="A1:W23"/>
  <sheetViews>
    <sheetView view="pageBreakPreview" zoomScale="125" zoomScaleNormal="125" zoomScaleSheetLayoutView="125" workbookViewId="0">
      <selection activeCell="A23" sqref="A23:XFD23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236</v>
      </c>
      <c r="M1" s="1" t="s">
        <v>236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198</v>
      </c>
      <c r="B3" s="1">
        <v>8022</v>
      </c>
      <c r="C3" s="1">
        <v>65</v>
      </c>
      <c r="D3" s="1">
        <v>109</v>
      </c>
      <c r="E3" s="1">
        <v>295</v>
      </c>
      <c r="F3" s="1">
        <v>104</v>
      </c>
      <c r="G3" s="1">
        <v>341</v>
      </c>
      <c r="H3" s="1">
        <v>281</v>
      </c>
      <c r="I3" s="1">
        <v>4143</v>
      </c>
      <c r="J3" s="1">
        <v>138</v>
      </c>
      <c r="K3" s="1">
        <v>218</v>
      </c>
      <c r="L3" s="1">
        <v>70</v>
      </c>
      <c r="M3" s="1" t="s">
        <v>198</v>
      </c>
      <c r="N3" s="1">
        <v>85</v>
      </c>
      <c r="O3" s="1">
        <v>211</v>
      </c>
      <c r="P3" s="1">
        <v>275</v>
      </c>
      <c r="Q3" s="1">
        <v>103</v>
      </c>
      <c r="R3" s="1">
        <v>170</v>
      </c>
      <c r="S3" s="1">
        <v>100</v>
      </c>
      <c r="T3" s="1">
        <v>124</v>
      </c>
      <c r="U3" s="1">
        <v>72</v>
      </c>
      <c r="V3" s="1">
        <v>72</v>
      </c>
      <c r="W3" s="1">
        <v>1046</v>
      </c>
    </row>
    <row r="4" spans="1:23" x14ac:dyDescent="0.2">
      <c r="A4" s="1" t="s">
        <v>146</v>
      </c>
      <c r="B4" s="1">
        <v>8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1</v>
      </c>
      <c r="I4" s="1">
        <v>4</v>
      </c>
      <c r="J4" s="1">
        <v>0</v>
      </c>
      <c r="K4" s="1">
        <v>0</v>
      </c>
      <c r="L4" s="1">
        <v>0</v>
      </c>
      <c r="M4" s="1" t="s">
        <v>146</v>
      </c>
      <c r="N4" s="1">
        <v>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1</v>
      </c>
    </row>
    <row r="5" spans="1:23" x14ac:dyDescent="0.2">
      <c r="A5" s="1" t="s">
        <v>147</v>
      </c>
      <c r="B5" s="1">
        <v>7889</v>
      </c>
      <c r="C5" s="1">
        <v>65</v>
      </c>
      <c r="D5" s="1">
        <v>104</v>
      </c>
      <c r="E5" s="1">
        <v>247</v>
      </c>
      <c r="F5" s="1">
        <v>102</v>
      </c>
      <c r="G5" s="1">
        <v>333</v>
      </c>
      <c r="H5" s="1">
        <v>274</v>
      </c>
      <c r="I5" s="1">
        <v>4116</v>
      </c>
      <c r="J5" s="1">
        <v>136</v>
      </c>
      <c r="K5" s="1">
        <v>216</v>
      </c>
      <c r="L5" s="1">
        <v>70</v>
      </c>
      <c r="M5" s="1" t="s">
        <v>147</v>
      </c>
      <c r="N5" s="1">
        <v>85</v>
      </c>
      <c r="O5" s="1">
        <v>203</v>
      </c>
      <c r="P5" s="1">
        <v>256</v>
      </c>
      <c r="Q5" s="1">
        <v>102</v>
      </c>
      <c r="R5" s="1">
        <v>170</v>
      </c>
      <c r="S5" s="1">
        <v>100</v>
      </c>
      <c r="T5" s="1">
        <v>124</v>
      </c>
      <c r="U5" s="1">
        <v>71</v>
      </c>
      <c r="V5" s="1">
        <v>72</v>
      </c>
      <c r="W5" s="1">
        <v>1043</v>
      </c>
    </row>
    <row r="6" spans="1:23" x14ac:dyDescent="0.2">
      <c r="A6" s="1" t="s">
        <v>148</v>
      </c>
      <c r="B6" s="1">
        <v>120</v>
      </c>
      <c r="C6" s="1">
        <v>0</v>
      </c>
      <c r="D6" s="1">
        <v>5</v>
      </c>
      <c r="E6" s="1">
        <v>46</v>
      </c>
      <c r="F6" s="1">
        <v>2</v>
      </c>
      <c r="G6" s="1">
        <v>8</v>
      </c>
      <c r="H6" s="1">
        <v>6</v>
      </c>
      <c r="I6" s="1">
        <v>21</v>
      </c>
      <c r="J6" s="1">
        <v>2</v>
      </c>
      <c r="K6" s="1">
        <v>2</v>
      </c>
      <c r="L6" s="1">
        <v>0</v>
      </c>
      <c r="M6" s="1" t="s">
        <v>148</v>
      </c>
      <c r="N6" s="1">
        <v>0</v>
      </c>
      <c r="O6" s="1">
        <v>7</v>
      </c>
      <c r="P6" s="1">
        <v>19</v>
      </c>
      <c r="Q6" s="1">
        <v>0</v>
      </c>
      <c r="R6" s="1">
        <v>0</v>
      </c>
      <c r="S6" s="1">
        <v>0</v>
      </c>
      <c r="T6" s="1">
        <v>0</v>
      </c>
      <c r="U6" s="1">
        <v>1</v>
      </c>
      <c r="V6" s="1">
        <v>0</v>
      </c>
      <c r="W6" s="1">
        <v>1</v>
      </c>
    </row>
    <row r="7" spans="1:23" x14ac:dyDescent="0.2">
      <c r="A7" s="1" t="s">
        <v>149</v>
      </c>
      <c r="B7" s="1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 t="s">
        <v>149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150</v>
      </c>
      <c r="B8" s="1">
        <v>4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 t="s">
        <v>150</v>
      </c>
      <c r="N8" s="1">
        <v>0</v>
      </c>
      <c r="O8" s="1">
        <v>0</v>
      </c>
      <c r="P8" s="1">
        <v>0</v>
      </c>
      <c r="Q8" s="1">
        <v>1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</v>
      </c>
    </row>
    <row r="10" spans="1:23" x14ac:dyDescent="0.2">
      <c r="A10" s="1" t="s">
        <v>211</v>
      </c>
      <c r="B10" s="1">
        <v>5362</v>
      </c>
      <c r="C10" s="1">
        <v>55</v>
      </c>
      <c r="D10" s="1">
        <v>78</v>
      </c>
      <c r="E10" s="1">
        <v>229</v>
      </c>
      <c r="F10" s="1">
        <v>82</v>
      </c>
      <c r="G10" s="1">
        <v>234</v>
      </c>
      <c r="H10" s="1">
        <v>197</v>
      </c>
      <c r="I10" s="1">
        <v>2605</v>
      </c>
      <c r="J10" s="1">
        <v>90</v>
      </c>
      <c r="K10" s="1">
        <v>146</v>
      </c>
      <c r="L10" s="1">
        <v>49</v>
      </c>
      <c r="M10" s="1" t="s">
        <v>211</v>
      </c>
      <c r="N10" s="1">
        <v>62</v>
      </c>
      <c r="O10" s="1">
        <v>150</v>
      </c>
      <c r="P10" s="1">
        <v>197</v>
      </c>
      <c r="Q10" s="1">
        <v>66</v>
      </c>
      <c r="R10" s="1">
        <v>116</v>
      </c>
      <c r="S10" s="1">
        <v>66</v>
      </c>
      <c r="T10" s="1">
        <v>83</v>
      </c>
      <c r="U10" s="1">
        <v>45</v>
      </c>
      <c r="V10" s="1">
        <v>41</v>
      </c>
      <c r="W10" s="1">
        <v>771</v>
      </c>
    </row>
    <row r="11" spans="1:23" x14ac:dyDescent="0.2">
      <c r="A11" s="1" t="s">
        <v>146</v>
      </c>
      <c r="B11" s="1">
        <v>4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  <c r="L11" s="1">
        <v>0</v>
      </c>
      <c r="M11" s="1" t="s">
        <v>146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</row>
    <row r="12" spans="1:23" x14ac:dyDescent="0.2">
      <c r="A12" s="1" t="s">
        <v>147</v>
      </c>
      <c r="B12" s="1">
        <v>5261</v>
      </c>
      <c r="C12" s="1">
        <v>55</v>
      </c>
      <c r="D12" s="1">
        <v>73</v>
      </c>
      <c r="E12" s="1">
        <v>184</v>
      </c>
      <c r="F12" s="1">
        <v>81</v>
      </c>
      <c r="G12" s="1">
        <v>228</v>
      </c>
      <c r="H12" s="1">
        <v>192</v>
      </c>
      <c r="I12" s="1">
        <v>2586</v>
      </c>
      <c r="J12" s="1">
        <v>88</v>
      </c>
      <c r="K12" s="1">
        <v>145</v>
      </c>
      <c r="L12" s="1">
        <v>49</v>
      </c>
      <c r="M12" s="1" t="s">
        <v>147</v>
      </c>
      <c r="N12" s="1">
        <v>62</v>
      </c>
      <c r="O12" s="1">
        <v>144</v>
      </c>
      <c r="P12" s="1">
        <v>189</v>
      </c>
      <c r="Q12" s="1">
        <v>65</v>
      </c>
      <c r="R12" s="1">
        <v>116</v>
      </c>
      <c r="S12" s="1">
        <v>66</v>
      </c>
      <c r="T12" s="1">
        <v>83</v>
      </c>
      <c r="U12" s="1">
        <v>44</v>
      </c>
      <c r="V12" s="1">
        <v>41</v>
      </c>
      <c r="W12" s="1">
        <v>770</v>
      </c>
    </row>
    <row r="13" spans="1:23" x14ac:dyDescent="0.2">
      <c r="A13" s="1" t="s">
        <v>148</v>
      </c>
      <c r="B13" s="1">
        <v>94</v>
      </c>
      <c r="C13" s="1">
        <v>0</v>
      </c>
      <c r="D13" s="1">
        <v>5</v>
      </c>
      <c r="E13" s="1">
        <v>43</v>
      </c>
      <c r="F13" s="1">
        <v>1</v>
      </c>
      <c r="G13" s="1">
        <v>6</v>
      </c>
      <c r="H13" s="1">
        <v>5</v>
      </c>
      <c r="I13" s="1">
        <v>16</v>
      </c>
      <c r="J13" s="1">
        <v>2</v>
      </c>
      <c r="K13" s="1">
        <v>1</v>
      </c>
      <c r="L13" s="1">
        <v>0</v>
      </c>
      <c r="M13" s="1" t="s">
        <v>148</v>
      </c>
      <c r="N13" s="1">
        <v>0</v>
      </c>
      <c r="O13" s="1">
        <v>6</v>
      </c>
      <c r="P13" s="1">
        <v>8</v>
      </c>
      <c r="Q13" s="1">
        <v>0</v>
      </c>
      <c r="R13" s="1">
        <v>0</v>
      </c>
      <c r="S13" s="1">
        <v>0</v>
      </c>
      <c r="T13" s="1">
        <v>0</v>
      </c>
      <c r="U13" s="1">
        <v>1</v>
      </c>
      <c r="V13" s="1">
        <v>0</v>
      </c>
      <c r="W13" s="1">
        <v>0</v>
      </c>
    </row>
    <row r="14" spans="1:23" x14ac:dyDescent="0.2">
      <c r="A14" s="1" t="s">
        <v>149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 t="s">
        <v>149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150</v>
      </c>
      <c r="B15" s="1">
        <v>3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 t="s">
        <v>150</v>
      </c>
      <c r="N15" s="1">
        <v>0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7" spans="1:23" x14ac:dyDescent="0.2">
      <c r="A17" s="1" t="s">
        <v>203</v>
      </c>
      <c r="B17" s="1">
        <v>2660</v>
      </c>
      <c r="C17" s="1">
        <v>10</v>
      </c>
      <c r="D17" s="1">
        <v>31</v>
      </c>
      <c r="E17" s="1">
        <v>66</v>
      </c>
      <c r="F17" s="1">
        <v>22</v>
      </c>
      <c r="G17" s="1">
        <v>107</v>
      </c>
      <c r="H17" s="1">
        <v>84</v>
      </c>
      <c r="I17" s="1">
        <v>1538</v>
      </c>
      <c r="J17" s="1">
        <v>48</v>
      </c>
      <c r="K17" s="1">
        <v>72</v>
      </c>
      <c r="L17" s="1">
        <v>21</v>
      </c>
      <c r="M17" s="1" t="s">
        <v>203</v>
      </c>
      <c r="N17" s="1">
        <v>23</v>
      </c>
      <c r="O17" s="1">
        <v>61</v>
      </c>
      <c r="P17" s="1">
        <v>78</v>
      </c>
      <c r="Q17" s="1">
        <v>37</v>
      </c>
      <c r="R17" s="1">
        <v>54</v>
      </c>
      <c r="S17" s="1">
        <v>34</v>
      </c>
      <c r="T17" s="1">
        <v>41</v>
      </c>
      <c r="U17" s="1">
        <v>27</v>
      </c>
      <c r="V17" s="1">
        <v>31</v>
      </c>
      <c r="W17" s="1">
        <v>275</v>
      </c>
    </row>
    <row r="18" spans="1:23" x14ac:dyDescent="0.2">
      <c r="A18" s="1" t="s">
        <v>146</v>
      </c>
      <c r="B18" s="1">
        <v>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2</v>
      </c>
      <c r="J18" s="1">
        <v>0</v>
      </c>
      <c r="K18" s="1">
        <v>0</v>
      </c>
      <c r="L18" s="1">
        <v>0</v>
      </c>
      <c r="M18" s="1" t="s">
        <v>146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147</v>
      </c>
      <c r="B19" s="1">
        <v>2628</v>
      </c>
      <c r="C19" s="1">
        <v>10</v>
      </c>
      <c r="D19" s="1">
        <v>31</v>
      </c>
      <c r="E19" s="1">
        <v>63</v>
      </c>
      <c r="F19" s="1">
        <v>21</v>
      </c>
      <c r="G19" s="1">
        <v>105</v>
      </c>
      <c r="H19" s="1">
        <v>82</v>
      </c>
      <c r="I19" s="1">
        <v>1530</v>
      </c>
      <c r="J19" s="1">
        <v>48</v>
      </c>
      <c r="K19" s="1">
        <v>71</v>
      </c>
      <c r="L19" s="1">
        <v>21</v>
      </c>
      <c r="M19" s="1" t="s">
        <v>147</v>
      </c>
      <c r="N19" s="1">
        <v>23</v>
      </c>
      <c r="O19" s="1">
        <v>59</v>
      </c>
      <c r="P19" s="1">
        <v>67</v>
      </c>
      <c r="Q19" s="1">
        <v>37</v>
      </c>
      <c r="R19" s="1">
        <v>54</v>
      </c>
      <c r="S19" s="1">
        <v>34</v>
      </c>
      <c r="T19" s="1">
        <v>41</v>
      </c>
      <c r="U19" s="1">
        <v>27</v>
      </c>
      <c r="V19" s="1">
        <v>31</v>
      </c>
      <c r="W19" s="1">
        <v>273</v>
      </c>
    </row>
    <row r="20" spans="1:23" x14ac:dyDescent="0.2">
      <c r="A20" s="1" t="s">
        <v>148</v>
      </c>
      <c r="B20" s="1">
        <v>26</v>
      </c>
      <c r="C20" s="1">
        <v>0</v>
      </c>
      <c r="D20" s="1">
        <v>0</v>
      </c>
      <c r="E20" s="1">
        <v>3</v>
      </c>
      <c r="F20" s="1">
        <v>1</v>
      </c>
      <c r="G20" s="1">
        <v>2</v>
      </c>
      <c r="H20" s="1">
        <v>1</v>
      </c>
      <c r="I20" s="1">
        <v>5</v>
      </c>
      <c r="J20" s="1">
        <v>0</v>
      </c>
      <c r="K20" s="1">
        <v>1</v>
      </c>
      <c r="L20" s="1">
        <v>0</v>
      </c>
      <c r="M20" s="1" t="s">
        <v>148</v>
      </c>
      <c r="N20" s="1">
        <v>0</v>
      </c>
      <c r="O20" s="1">
        <v>1</v>
      </c>
      <c r="P20" s="1">
        <v>11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</row>
    <row r="21" spans="1:23" x14ac:dyDescent="0.2">
      <c r="A21" s="1" t="s">
        <v>149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 t="s">
        <v>149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150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 t="s">
        <v>150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</row>
    <row r="23" spans="1:23" x14ac:dyDescent="0.2">
      <c r="A23" s="41" t="s">
        <v>196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 t="s">
        <v>196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</row>
  </sheetData>
  <mergeCells count="2">
    <mergeCell ref="A23:L23"/>
    <mergeCell ref="M23:W23"/>
  </mergeCells>
  <pageMargins left="0.7" right="0.7" top="0.75" bottom="0.75" header="0.3" footer="0.3"/>
  <pageSetup scale="16" orientation="portrait" r:id="rId1"/>
  <colBreaks count="1" manualBreakCount="1">
    <brk id="12" max="2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A860-3D4A-4616-9FF3-6C949FBDC21D}">
  <dimension ref="A1:W35"/>
  <sheetViews>
    <sheetView view="pageBreakPreview" topLeftCell="A18" zoomScale="125" zoomScaleNormal="125" zoomScaleSheetLayoutView="125" workbookViewId="0">
      <selection activeCell="M34" sqref="M34"/>
    </sheetView>
  </sheetViews>
  <sheetFormatPr defaultColWidth="18.7109375" defaultRowHeight="9" x14ac:dyDescent="0.15"/>
  <cols>
    <col min="1" max="1" width="19.42578125" style="32" customWidth="1"/>
    <col min="2" max="12" width="6.140625" style="32" customWidth="1"/>
    <col min="13" max="13" width="19.42578125" style="32" customWidth="1"/>
    <col min="14" max="23" width="6.7109375" style="32" customWidth="1"/>
    <col min="24" max="16384" width="18.7109375" style="32"/>
  </cols>
  <sheetData>
    <row r="1" spans="1:23" x14ac:dyDescent="0.15">
      <c r="A1" s="32" t="s">
        <v>237</v>
      </c>
      <c r="M1" s="32" t="s">
        <v>237</v>
      </c>
    </row>
    <row r="2" spans="1:23" s="36" customFormat="1" x14ac:dyDescent="0.15">
      <c r="A2" s="33"/>
      <c r="B2" s="34" t="s">
        <v>0</v>
      </c>
      <c r="C2" s="34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4" t="s">
        <v>9</v>
      </c>
      <c r="L2" s="34" t="s">
        <v>10</v>
      </c>
      <c r="M2" s="33"/>
      <c r="N2" s="34" t="s">
        <v>11</v>
      </c>
      <c r="O2" s="34" t="s">
        <v>12</v>
      </c>
      <c r="P2" s="34" t="s">
        <v>13</v>
      </c>
      <c r="Q2" s="34" t="s">
        <v>14</v>
      </c>
      <c r="R2" s="34" t="s">
        <v>15</v>
      </c>
      <c r="S2" s="34" t="s">
        <v>16</v>
      </c>
      <c r="T2" s="34" t="s">
        <v>17</v>
      </c>
      <c r="U2" s="34" t="s">
        <v>18</v>
      </c>
      <c r="V2" s="34" t="s">
        <v>19</v>
      </c>
      <c r="W2" s="35" t="s">
        <v>200</v>
      </c>
    </row>
    <row r="3" spans="1:23" x14ac:dyDescent="0.15">
      <c r="A3" s="32" t="s">
        <v>194</v>
      </c>
      <c r="B3" s="32">
        <v>8002</v>
      </c>
      <c r="C3" s="32">
        <v>65</v>
      </c>
      <c r="D3" s="32">
        <v>109</v>
      </c>
      <c r="E3" s="32">
        <v>294</v>
      </c>
      <c r="F3" s="32">
        <v>104</v>
      </c>
      <c r="G3" s="32">
        <v>342</v>
      </c>
      <c r="H3" s="32">
        <v>280</v>
      </c>
      <c r="I3" s="32">
        <v>4131</v>
      </c>
      <c r="J3" s="32">
        <v>137</v>
      </c>
      <c r="K3" s="32">
        <v>217</v>
      </c>
      <c r="L3" s="32">
        <v>70</v>
      </c>
      <c r="M3" s="32" t="s">
        <v>194</v>
      </c>
      <c r="N3" s="32">
        <v>85</v>
      </c>
      <c r="O3" s="32">
        <v>211</v>
      </c>
      <c r="P3" s="32">
        <v>275</v>
      </c>
      <c r="Q3" s="32">
        <v>103</v>
      </c>
      <c r="R3" s="32">
        <v>169</v>
      </c>
      <c r="S3" s="32">
        <v>100</v>
      </c>
      <c r="T3" s="32">
        <v>124</v>
      </c>
      <c r="U3" s="32">
        <v>72</v>
      </c>
      <c r="V3" s="32">
        <v>72</v>
      </c>
      <c r="W3" s="32">
        <v>1042</v>
      </c>
    </row>
    <row r="4" spans="1:23" x14ac:dyDescent="0.15">
      <c r="A4" s="32" t="s">
        <v>151</v>
      </c>
      <c r="B4" s="32">
        <v>542</v>
      </c>
      <c r="C4" s="32">
        <v>5</v>
      </c>
      <c r="D4" s="32">
        <v>13</v>
      </c>
      <c r="E4" s="32">
        <v>8</v>
      </c>
      <c r="F4" s="32">
        <v>13</v>
      </c>
      <c r="G4" s="32">
        <v>30</v>
      </c>
      <c r="H4" s="32">
        <v>22</v>
      </c>
      <c r="I4" s="32">
        <v>240</v>
      </c>
      <c r="J4" s="32">
        <v>17</v>
      </c>
      <c r="K4" s="32">
        <v>14</v>
      </c>
      <c r="L4" s="32">
        <v>7</v>
      </c>
      <c r="M4" s="32" t="s">
        <v>151</v>
      </c>
      <c r="N4" s="32">
        <v>9</v>
      </c>
      <c r="O4" s="32">
        <v>32</v>
      </c>
      <c r="P4" s="32">
        <v>27</v>
      </c>
      <c r="Q4" s="32">
        <v>3</v>
      </c>
      <c r="R4" s="32">
        <v>17</v>
      </c>
      <c r="S4" s="32">
        <v>10</v>
      </c>
      <c r="T4" s="32">
        <v>5</v>
      </c>
      <c r="U4" s="32">
        <v>10</v>
      </c>
      <c r="V4" s="32">
        <v>8</v>
      </c>
      <c r="W4" s="32">
        <v>52</v>
      </c>
    </row>
    <row r="5" spans="1:23" x14ac:dyDescent="0.15">
      <c r="A5" s="32" t="s">
        <v>152</v>
      </c>
      <c r="B5" s="32">
        <v>1687</v>
      </c>
      <c r="C5" s="32">
        <v>12</v>
      </c>
      <c r="D5" s="32">
        <v>26</v>
      </c>
      <c r="E5" s="32">
        <v>65</v>
      </c>
      <c r="F5" s="32">
        <v>39</v>
      </c>
      <c r="G5" s="32">
        <v>124</v>
      </c>
      <c r="H5" s="32">
        <v>97</v>
      </c>
      <c r="I5" s="32">
        <v>687</v>
      </c>
      <c r="J5" s="32">
        <v>37</v>
      </c>
      <c r="K5" s="32">
        <v>76</v>
      </c>
      <c r="L5" s="32">
        <v>21</v>
      </c>
      <c r="M5" s="32" t="s">
        <v>152</v>
      </c>
      <c r="N5" s="32">
        <v>23</v>
      </c>
      <c r="O5" s="32">
        <v>65</v>
      </c>
      <c r="P5" s="32">
        <v>70</v>
      </c>
      <c r="Q5" s="32">
        <v>31</v>
      </c>
      <c r="R5" s="32">
        <v>70</v>
      </c>
      <c r="S5" s="32">
        <v>44</v>
      </c>
      <c r="T5" s="32">
        <v>53</v>
      </c>
      <c r="U5" s="32">
        <v>17</v>
      </c>
      <c r="V5" s="32">
        <v>15</v>
      </c>
      <c r="W5" s="32">
        <v>115</v>
      </c>
    </row>
    <row r="6" spans="1:23" x14ac:dyDescent="0.15">
      <c r="A6" s="32" t="s">
        <v>153</v>
      </c>
      <c r="B6" s="32">
        <v>1269</v>
      </c>
      <c r="C6" s="32">
        <v>3</v>
      </c>
      <c r="D6" s="32">
        <v>27</v>
      </c>
      <c r="E6" s="32">
        <v>39</v>
      </c>
      <c r="F6" s="32">
        <v>14</v>
      </c>
      <c r="G6" s="32">
        <v>52</v>
      </c>
      <c r="H6" s="32">
        <v>36</v>
      </c>
      <c r="I6" s="32">
        <v>775</v>
      </c>
      <c r="J6" s="32">
        <v>21</v>
      </c>
      <c r="K6" s="32">
        <v>35</v>
      </c>
      <c r="L6" s="32">
        <v>5</v>
      </c>
      <c r="M6" s="32" t="s">
        <v>153</v>
      </c>
      <c r="N6" s="32">
        <v>11</v>
      </c>
      <c r="O6" s="32">
        <v>29</v>
      </c>
      <c r="P6" s="32">
        <v>33</v>
      </c>
      <c r="Q6" s="32">
        <v>21</v>
      </c>
      <c r="R6" s="32">
        <v>15</v>
      </c>
      <c r="S6" s="32">
        <v>11</v>
      </c>
      <c r="T6" s="32">
        <v>13</v>
      </c>
      <c r="U6" s="32">
        <v>6</v>
      </c>
      <c r="V6" s="32">
        <v>2</v>
      </c>
      <c r="W6" s="32">
        <v>121</v>
      </c>
    </row>
    <row r="7" spans="1:23" x14ac:dyDescent="0.15">
      <c r="A7" s="32" t="s">
        <v>154</v>
      </c>
      <c r="B7" s="32">
        <v>1021</v>
      </c>
      <c r="C7" s="32">
        <v>12</v>
      </c>
      <c r="D7" s="32">
        <v>9</v>
      </c>
      <c r="E7" s="32">
        <v>15</v>
      </c>
      <c r="F7" s="32">
        <v>9</v>
      </c>
      <c r="G7" s="32">
        <v>23</v>
      </c>
      <c r="H7" s="32">
        <v>17</v>
      </c>
      <c r="I7" s="32">
        <v>711</v>
      </c>
      <c r="J7" s="32">
        <v>5</v>
      </c>
      <c r="K7" s="32">
        <v>16</v>
      </c>
      <c r="L7" s="32">
        <v>10</v>
      </c>
      <c r="M7" s="32" t="s">
        <v>154</v>
      </c>
      <c r="N7" s="32">
        <v>8</v>
      </c>
      <c r="O7" s="32">
        <v>16</v>
      </c>
      <c r="P7" s="32">
        <v>19</v>
      </c>
      <c r="Q7" s="32">
        <v>9</v>
      </c>
      <c r="R7" s="32">
        <v>11</v>
      </c>
      <c r="S7" s="32">
        <v>8</v>
      </c>
      <c r="T7" s="32">
        <v>11</v>
      </c>
      <c r="U7" s="32">
        <v>9</v>
      </c>
      <c r="V7" s="32">
        <v>10</v>
      </c>
      <c r="W7" s="32">
        <v>93</v>
      </c>
    </row>
    <row r="8" spans="1:23" x14ac:dyDescent="0.15">
      <c r="A8" s="32" t="s">
        <v>155</v>
      </c>
      <c r="B8" s="32">
        <v>1497</v>
      </c>
      <c r="C8" s="32">
        <v>9</v>
      </c>
      <c r="D8" s="32">
        <v>18</v>
      </c>
      <c r="E8" s="32">
        <v>37</v>
      </c>
      <c r="F8" s="32">
        <v>17</v>
      </c>
      <c r="G8" s="32">
        <v>68</v>
      </c>
      <c r="H8" s="32">
        <v>51</v>
      </c>
      <c r="I8" s="32">
        <v>758</v>
      </c>
      <c r="J8" s="32">
        <v>27</v>
      </c>
      <c r="K8" s="32">
        <v>49</v>
      </c>
      <c r="L8" s="32">
        <v>17</v>
      </c>
      <c r="M8" s="32" t="s">
        <v>155</v>
      </c>
      <c r="N8" s="32">
        <v>20</v>
      </c>
      <c r="O8" s="32">
        <v>45</v>
      </c>
      <c r="P8" s="32">
        <v>59</v>
      </c>
      <c r="Q8" s="32">
        <v>24</v>
      </c>
      <c r="R8" s="32">
        <v>34</v>
      </c>
      <c r="S8" s="32">
        <v>21</v>
      </c>
      <c r="T8" s="32">
        <v>28</v>
      </c>
      <c r="U8" s="32">
        <v>13</v>
      </c>
      <c r="V8" s="32">
        <v>14</v>
      </c>
      <c r="W8" s="32">
        <v>188</v>
      </c>
    </row>
    <row r="9" spans="1:23" x14ac:dyDescent="0.15">
      <c r="A9" s="32" t="s">
        <v>156</v>
      </c>
      <c r="B9" s="32">
        <v>476</v>
      </c>
      <c r="C9" s="32">
        <v>1</v>
      </c>
      <c r="D9" s="32">
        <v>1</v>
      </c>
      <c r="E9" s="32">
        <v>121</v>
      </c>
      <c r="F9" s="32">
        <v>1</v>
      </c>
      <c r="G9" s="32">
        <v>10</v>
      </c>
      <c r="H9" s="32">
        <v>19</v>
      </c>
      <c r="I9" s="32">
        <v>74</v>
      </c>
      <c r="J9" s="32">
        <v>5</v>
      </c>
      <c r="K9" s="32">
        <v>4</v>
      </c>
      <c r="L9" s="32">
        <v>2</v>
      </c>
      <c r="M9" s="32" t="s">
        <v>156</v>
      </c>
      <c r="N9" s="32">
        <v>4</v>
      </c>
      <c r="O9" s="32">
        <v>0</v>
      </c>
      <c r="P9" s="32">
        <v>17</v>
      </c>
      <c r="Q9" s="32">
        <v>2</v>
      </c>
      <c r="R9" s="32">
        <v>5</v>
      </c>
      <c r="S9" s="32">
        <v>0</v>
      </c>
      <c r="T9" s="32">
        <v>2</v>
      </c>
      <c r="U9" s="32">
        <v>2</v>
      </c>
      <c r="V9" s="32">
        <v>1</v>
      </c>
      <c r="W9" s="32">
        <v>205</v>
      </c>
    </row>
    <row r="10" spans="1:23" x14ac:dyDescent="0.15">
      <c r="A10" s="32" t="s">
        <v>157</v>
      </c>
      <c r="B10" s="32">
        <v>700</v>
      </c>
      <c r="C10" s="32">
        <v>15</v>
      </c>
      <c r="D10" s="32">
        <v>3</v>
      </c>
      <c r="E10" s="32">
        <v>5</v>
      </c>
      <c r="F10" s="32">
        <v>5</v>
      </c>
      <c r="G10" s="32">
        <v>11</v>
      </c>
      <c r="H10" s="32">
        <v>26</v>
      </c>
      <c r="I10" s="32">
        <v>407</v>
      </c>
      <c r="J10" s="32">
        <v>9</v>
      </c>
      <c r="K10" s="32">
        <v>9</v>
      </c>
      <c r="L10" s="32">
        <v>2</v>
      </c>
      <c r="M10" s="32" t="s">
        <v>157</v>
      </c>
      <c r="N10" s="32">
        <v>3</v>
      </c>
      <c r="O10" s="32">
        <v>7</v>
      </c>
      <c r="P10" s="32">
        <v>18</v>
      </c>
      <c r="Q10" s="32">
        <v>3</v>
      </c>
      <c r="R10" s="32">
        <v>9</v>
      </c>
      <c r="S10" s="32">
        <v>3</v>
      </c>
      <c r="T10" s="32">
        <v>0</v>
      </c>
      <c r="U10" s="32">
        <v>12</v>
      </c>
      <c r="V10" s="32">
        <v>7</v>
      </c>
      <c r="W10" s="32">
        <v>146</v>
      </c>
    </row>
    <row r="11" spans="1:23" x14ac:dyDescent="0.15">
      <c r="A11" s="32" t="s">
        <v>158</v>
      </c>
      <c r="B11" s="32">
        <v>383</v>
      </c>
      <c r="C11" s="32">
        <v>3</v>
      </c>
      <c r="D11" s="32">
        <v>4</v>
      </c>
      <c r="E11" s="32">
        <v>3</v>
      </c>
      <c r="F11" s="32">
        <v>4</v>
      </c>
      <c r="G11" s="32">
        <v>8</v>
      </c>
      <c r="H11" s="32">
        <v>6</v>
      </c>
      <c r="I11" s="32">
        <v>251</v>
      </c>
      <c r="J11" s="32">
        <v>7</v>
      </c>
      <c r="K11" s="32">
        <v>7</v>
      </c>
      <c r="L11" s="32">
        <v>4</v>
      </c>
      <c r="M11" s="32" t="s">
        <v>158</v>
      </c>
      <c r="N11" s="32">
        <v>2</v>
      </c>
      <c r="O11" s="32">
        <v>4</v>
      </c>
      <c r="P11" s="32">
        <v>7</v>
      </c>
      <c r="Q11" s="32">
        <v>6</v>
      </c>
      <c r="R11" s="32">
        <v>5</v>
      </c>
      <c r="S11" s="32">
        <v>1</v>
      </c>
      <c r="T11" s="32">
        <v>8</v>
      </c>
      <c r="U11" s="32">
        <v>3</v>
      </c>
      <c r="V11" s="32">
        <v>3</v>
      </c>
      <c r="W11" s="32">
        <v>47</v>
      </c>
    </row>
    <row r="12" spans="1:23" x14ac:dyDescent="0.15">
      <c r="A12" s="32" t="s">
        <v>159</v>
      </c>
      <c r="B12" s="32">
        <v>427</v>
      </c>
      <c r="C12" s="32">
        <v>5</v>
      </c>
      <c r="D12" s="32">
        <v>8</v>
      </c>
      <c r="E12" s="32">
        <v>1</v>
      </c>
      <c r="F12" s="32">
        <v>2</v>
      </c>
      <c r="G12" s="32">
        <v>16</v>
      </c>
      <c r="H12" s="32">
        <v>6</v>
      </c>
      <c r="I12" s="32">
        <v>228</v>
      </c>
      <c r="J12" s="32">
        <v>9</v>
      </c>
      <c r="K12" s="32">
        <v>7</v>
      </c>
      <c r="L12" s="32">
        <v>2</v>
      </c>
      <c r="M12" s="32" t="s">
        <v>159</v>
      </c>
      <c r="N12" s="32">
        <v>5</v>
      </c>
      <c r="O12" s="32">
        <v>13</v>
      </c>
      <c r="P12" s="32">
        <v>25</v>
      </c>
      <c r="Q12" s="32">
        <v>4</v>
      </c>
      <c r="R12" s="32">
        <v>3</v>
      </c>
      <c r="S12" s="32">
        <v>2</v>
      </c>
      <c r="T12" s="32">
        <v>4</v>
      </c>
      <c r="U12" s="32">
        <v>0</v>
      </c>
      <c r="V12" s="32">
        <v>12</v>
      </c>
      <c r="W12" s="32">
        <v>75</v>
      </c>
    </row>
    <row r="14" spans="1:23" x14ac:dyDescent="0.15">
      <c r="A14" s="32" t="s">
        <v>202</v>
      </c>
      <c r="B14" s="32">
        <v>5349</v>
      </c>
      <c r="C14" s="32">
        <v>55</v>
      </c>
      <c r="D14" s="32">
        <v>78</v>
      </c>
      <c r="E14" s="32">
        <v>228</v>
      </c>
      <c r="F14" s="32">
        <v>82</v>
      </c>
      <c r="G14" s="32">
        <v>234</v>
      </c>
      <c r="H14" s="32">
        <v>197</v>
      </c>
      <c r="I14" s="32">
        <v>2598</v>
      </c>
      <c r="J14" s="32">
        <v>89</v>
      </c>
      <c r="K14" s="32">
        <v>146</v>
      </c>
      <c r="L14" s="32">
        <v>49</v>
      </c>
      <c r="M14" s="32" t="s">
        <v>202</v>
      </c>
      <c r="N14" s="32">
        <v>62</v>
      </c>
      <c r="O14" s="32">
        <v>150</v>
      </c>
      <c r="P14" s="32">
        <v>197</v>
      </c>
      <c r="Q14" s="32">
        <v>66</v>
      </c>
      <c r="R14" s="32">
        <v>116</v>
      </c>
      <c r="S14" s="32">
        <v>66</v>
      </c>
      <c r="T14" s="32">
        <v>83</v>
      </c>
      <c r="U14" s="32">
        <v>45</v>
      </c>
      <c r="V14" s="32">
        <v>41</v>
      </c>
      <c r="W14" s="32">
        <v>767</v>
      </c>
    </row>
    <row r="15" spans="1:23" x14ac:dyDescent="0.15">
      <c r="A15" s="32" t="s">
        <v>151</v>
      </c>
      <c r="B15" s="32">
        <v>436</v>
      </c>
      <c r="C15" s="32">
        <v>5</v>
      </c>
      <c r="D15" s="32">
        <v>11</v>
      </c>
      <c r="E15" s="32">
        <v>8</v>
      </c>
      <c r="F15" s="32">
        <v>12</v>
      </c>
      <c r="G15" s="32">
        <v>26</v>
      </c>
      <c r="H15" s="32">
        <v>21</v>
      </c>
      <c r="I15" s="32">
        <v>177</v>
      </c>
      <c r="J15" s="32">
        <v>12</v>
      </c>
      <c r="K15" s="32">
        <v>10</v>
      </c>
      <c r="L15" s="32">
        <v>4</v>
      </c>
      <c r="M15" s="32" t="s">
        <v>151</v>
      </c>
      <c r="N15" s="32">
        <v>8</v>
      </c>
      <c r="O15" s="32">
        <v>26</v>
      </c>
      <c r="P15" s="32">
        <v>25</v>
      </c>
      <c r="Q15" s="32">
        <v>3</v>
      </c>
      <c r="R15" s="32">
        <v>16</v>
      </c>
      <c r="S15" s="32">
        <v>9</v>
      </c>
      <c r="T15" s="32">
        <v>4</v>
      </c>
      <c r="U15" s="32">
        <v>10</v>
      </c>
      <c r="V15" s="32">
        <v>7</v>
      </c>
      <c r="W15" s="32">
        <v>42</v>
      </c>
    </row>
    <row r="16" spans="1:23" x14ac:dyDescent="0.15">
      <c r="A16" s="32" t="s">
        <v>152</v>
      </c>
      <c r="B16" s="32">
        <v>954</v>
      </c>
      <c r="C16" s="32">
        <v>7</v>
      </c>
      <c r="D16" s="32">
        <v>19</v>
      </c>
      <c r="E16" s="32">
        <v>36</v>
      </c>
      <c r="F16" s="32">
        <v>25</v>
      </c>
      <c r="G16" s="32">
        <v>72</v>
      </c>
      <c r="H16" s="32">
        <v>53</v>
      </c>
      <c r="I16" s="32">
        <v>375</v>
      </c>
      <c r="J16" s="32">
        <v>14</v>
      </c>
      <c r="K16" s="32">
        <v>47</v>
      </c>
      <c r="L16" s="32">
        <v>13</v>
      </c>
      <c r="M16" s="32" t="s">
        <v>152</v>
      </c>
      <c r="N16" s="32">
        <v>14</v>
      </c>
      <c r="O16" s="32">
        <v>44</v>
      </c>
      <c r="P16" s="32">
        <v>39</v>
      </c>
      <c r="Q16" s="32">
        <v>16</v>
      </c>
      <c r="R16" s="32">
        <v>43</v>
      </c>
      <c r="S16" s="32">
        <v>24</v>
      </c>
      <c r="T16" s="32">
        <v>30</v>
      </c>
      <c r="U16" s="32">
        <v>6</v>
      </c>
      <c r="V16" s="32">
        <v>9</v>
      </c>
      <c r="W16" s="32">
        <v>68</v>
      </c>
    </row>
    <row r="17" spans="1:23" x14ac:dyDescent="0.15">
      <c r="A17" s="32" t="s">
        <v>153</v>
      </c>
      <c r="B17" s="32">
        <v>842</v>
      </c>
      <c r="C17" s="32">
        <v>3</v>
      </c>
      <c r="D17" s="32">
        <v>19</v>
      </c>
      <c r="E17" s="32">
        <v>25</v>
      </c>
      <c r="F17" s="32">
        <v>8</v>
      </c>
      <c r="G17" s="32">
        <v>35</v>
      </c>
      <c r="H17" s="32">
        <v>25</v>
      </c>
      <c r="I17" s="32">
        <v>537</v>
      </c>
      <c r="J17" s="32">
        <v>10</v>
      </c>
      <c r="K17" s="32">
        <v>20</v>
      </c>
      <c r="L17" s="32">
        <v>2</v>
      </c>
      <c r="M17" s="32" t="s">
        <v>153</v>
      </c>
      <c r="N17" s="32">
        <v>4</v>
      </c>
      <c r="O17" s="32">
        <v>15</v>
      </c>
      <c r="P17" s="32">
        <v>22</v>
      </c>
      <c r="Q17" s="32">
        <v>7</v>
      </c>
      <c r="R17" s="32">
        <v>4</v>
      </c>
      <c r="S17" s="32">
        <v>1</v>
      </c>
      <c r="T17" s="32">
        <v>8</v>
      </c>
      <c r="U17" s="32">
        <v>3</v>
      </c>
      <c r="V17" s="32">
        <v>0</v>
      </c>
      <c r="W17" s="32">
        <v>94</v>
      </c>
    </row>
    <row r="18" spans="1:23" x14ac:dyDescent="0.15">
      <c r="A18" s="32" t="s">
        <v>154</v>
      </c>
      <c r="B18" s="32">
        <v>391</v>
      </c>
      <c r="C18" s="32">
        <v>10</v>
      </c>
      <c r="D18" s="32">
        <v>4</v>
      </c>
      <c r="E18" s="32">
        <v>12</v>
      </c>
      <c r="F18" s="32">
        <v>8</v>
      </c>
      <c r="G18" s="32">
        <v>10</v>
      </c>
      <c r="H18" s="32">
        <v>9</v>
      </c>
      <c r="I18" s="32">
        <v>231</v>
      </c>
      <c r="J18" s="32">
        <v>3</v>
      </c>
      <c r="K18" s="32">
        <v>8</v>
      </c>
      <c r="L18" s="32">
        <v>6</v>
      </c>
      <c r="M18" s="32" t="s">
        <v>154</v>
      </c>
      <c r="N18" s="32">
        <v>4</v>
      </c>
      <c r="O18" s="32">
        <v>9</v>
      </c>
      <c r="P18" s="32">
        <v>9</v>
      </c>
      <c r="Q18" s="32">
        <v>5</v>
      </c>
      <c r="R18" s="32">
        <v>5</v>
      </c>
      <c r="S18" s="32">
        <v>6</v>
      </c>
      <c r="T18" s="32">
        <v>6</v>
      </c>
      <c r="U18" s="32">
        <v>4</v>
      </c>
      <c r="V18" s="32">
        <v>1</v>
      </c>
      <c r="W18" s="32">
        <v>41</v>
      </c>
    </row>
    <row r="19" spans="1:23" x14ac:dyDescent="0.15">
      <c r="A19" s="32" t="s">
        <v>155</v>
      </c>
      <c r="B19" s="32">
        <v>1051</v>
      </c>
      <c r="C19" s="32">
        <v>7</v>
      </c>
      <c r="D19" s="32">
        <v>12</v>
      </c>
      <c r="E19" s="32">
        <v>34</v>
      </c>
      <c r="F19" s="32">
        <v>17</v>
      </c>
      <c r="G19" s="32">
        <v>51</v>
      </c>
      <c r="H19" s="32">
        <v>36</v>
      </c>
      <c r="I19" s="32">
        <v>483</v>
      </c>
      <c r="J19" s="32">
        <v>20</v>
      </c>
      <c r="K19" s="32">
        <v>37</v>
      </c>
      <c r="L19" s="32">
        <v>14</v>
      </c>
      <c r="M19" s="32" t="s">
        <v>155</v>
      </c>
      <c r="N19" s="32">
        <v>18</v>
      </c>
      <c r="O19" s="32">
        <v>33</v>
      </c>
      <c r="P19" s="32">
        <v>52</v>
      </c>
      <c r="Q19" s="32">
        <v>20</v>
      </c>
      <c r="R19" s="32">
        <v>28</v>
      </c>
      <c r="S19" s="32">
        <v>21</v>
      </c>
      <c r="T19" s="32">
        <v>22</v>
      </c>
      <c r="U19" s="32">
        <v>9</v>
      </c>
      <c r="V19" s="32">
        <v>7</v>
      </c>
      <c r="W19" s="32">
        <v>130</v>
      </c>
    </row>
    <row r="20" spans="1:23" x14ac:dyDescent="0.15">
      <c r="A20" s="32" t="s">
        <v>156</v>
      </c>
      <c r="B20" s="32">
        <v>378</v>
      </c>
      <c r="C20" s="32">
        <v>1</v>
      </c>
      <c r="D20" s="32">
        <v>1</v>
      </c>
      <c r="E20" s="32">
        <v>107</v>
      </c>
      <c r="F20" s="32">
        <v>1</v>
      </c>
      <c r="G20" s="32">
        <v>9</v>
      </c>
      <c r="H20" s="32">
        <v>17</v>
      </c>
      <c r="I20" s="32">
        <v>60</v>
      </c>
      <c r="J20" s="32">
        <v>5</v>
      </c>
      <c r="K20" s="32">
        <v>3</v>
      </c>
      <c r="L20" s="32">
        <v>2</v>
      </c>
      <c r="M20" s="32" t="s">
        <v>156</v>
      </c>
      <c r="N20" s="32">
        <v>4</v>
      </c>
      <c r="O20" s="32">
        <v>0</v>
      </c>
      <c r="P20" s="32">
        <v>11</v>
      </c>
      <c r="Q20" s="32">
        <v>2</v>
      </c>
      <c r="R20" s="32">
        <v>5</v>
      </c>
      <c r="S20" s="32">
        <v>0</v>
      </c>
      <c r="T20" s="32">
        <v>2</v>
      </c>
      <c r="U20" s="32">
        <v>2</v>
      </c>
      <c r="V20" s="32">
        <v>1</v>
      </c>
      <c r="W20" s="32">
        <v>145</v>
      </c>
    </row>
    <row r="21" spans="1:23" x14ac:dyDescent="0.15">
      <c r="A21" s="32" t="s">
        <v>157</v>
      </c>
      <c r="B21" s="32">
        <v>560</v>
      </c>
      <c r="C21" s="32">
        <v>14</v>
      </c>
      <c r="D21" s="32">
        <v>1</v>
      </c>
      <c r="E21" s="32">
        <v>3</v>
      </c>
      <c r="F21" s="32">
        <v>5</v>
      </c>
      <c r="G21" s="32">
        <v>8</v>
      </c>
      <c r="H21" s="32">
        <v>26</v>
      </c>
      <c r="I21" s="32">
        <v>305</v>
      </c>
      <c r="J21" s="32">
        <v>9</v>
      </c>
      <c r="K21" s="32">
        <v>7</v>
      </c>
      <c r="L21" s="32">
        <v>2</v>
      </c>
      <c r="M21" s="32" t="s">
        <v>157</v>
      </c>
      <c r="N21" s="32">
        <v>3</v>
      </c>
      <c r="O21" s="32">
        <v>6</v>
      </c>
      <c r="P21" s="32">
        <v>8</v>
      </c>
      <c r="Q21" s="32">
        <v>3</v>
      </c>
      <c r="R21" s="32">
        <v>7</v>
      </c>
      <c r="S21" s="32">
        <v>3</v>
      </c>
      <c r="T21" s="32">
        <v>0</v>
      </c>
      <c r="U21" s="32">
        <v>8</v>
      </c>
      <c r="V21" s="32">
        <v>6</v>
      </c>
      <c r="W21" s="32">
        <v>136</v>
      </c>
    </row>
    <row r="22" spans="1:23" x14ac:dyDescent="0.15">
      <c r="A22" s="32" t="s">
        <v>158</v>
      </c>
      <c r="B22" s="32">
        <v>366</v>
      </c>
      <c r="C22" s="32">
        <v>3</v>
      </c>
      <c r="D22" s="32">
        <v>4</v>
      </c>
      <c r="E22" s="32">
        <v>3</v>
      </c>
      <c r="F22" s="32">
        <v>4</v>
      </c>
      <c r="G22" s="32">
        <v>8</v>
      </c>
      <c r="H22" s="32">
        <v>5</v>
      </c>
      <c r="I22" s="32">
        <v>236</v>
      </c>
      <c r="J22" s="32">
        <v>7</v>
      </c>
      <c r="K22" s="32">
        <v>7</v>
      </c>
      <c r="L22" s="32">
        <v>4</v>
      </c>
      <c r="M22" s="32" t="s">
        <v>158</v>
      </c>
      <c r="N22" s="32">
        <v>2</v>
      </c>
      <c r="O22" s="32">
        <v>4</v>
      </c>
      <c r="P22" s="32">
        <v>7</v>
      </c>
      <c r="Q22" s="32">
        <v>6</v>
      </c>
      <c r="R22" s="32">
        <v>5</v>
      </c>
      <c r="S22" s="32">
        <v>1</v>
      </c>
      <c r="T22" s="32">
        <v>8</v>
      </c>
      <c r="U22" s="32">
        <v>3</v>
      </c>
      <c r="V22" s="32">
        <v>3</v>
      </c>
      <c r="W22" s="32">
        <v>46</v>
      </c>
    </row>
    <row r="23" spans="1:23" x14ac:dyDescent="0.15">
      <c r="A23" s="32" t="s">
        <v>159</v>
      </c>
      <c r="B23" s="32">
        <v>371</v>
      </c>
      <c r="C23" s="32">
        <v>5</v>
      </c>
      <c r="D23" s="32">
        <v>7</v>
      </c>
      <c r="E23" s="32">
        <v>0</v>
      </c>
      <c r="F23" s="32">
        <v>2</v>
      </c>
      <c r="G23" s="32">
        <v>15</v>
      </c>
      <c r="H23" s="32">
        <v>5</v>
      </c>
      <c r="I23" s="32">
        <v>194</v>
      </c>
      <c r="J23" s="32">
        <v>9</v>
      </c>
      <c r="K23" s="32">
        <v>7</v>
      </c>
      <c r="L23" s="32">
        <v>2</v>
      </c>
      <c r="M23" s="32" t="s">
        <v>159</v>
      </c>
      <c r="N23" s="32">
        <v>5</v>
      </c>
      <c r="O23" s="32">
        <v>13</v>
      </c>
      <c r="P23" s="32">
        <v>24</v>
      </c>
      <c r="Q23" s="32">
        <v>4</v>
      </c>
      <c r="R23" s="32">
        <v>3</v>
      </c>
      <c r="S23" s="32">
        <v>1</v>
      </c>
      <c r="T23" s="32">
        <v>3</v>
      </c>
      <c r="U23" s="32">
        <v>0</v>
      </c>
      <c r="V23" s="32">
        <v>7</v>
      </c>
      <c r="W23" s="32">
        <v>65</v>
      </c>
    </row>
    <row r="25" spans="1:23" x14ac:dyDescent="0.15">
      <c r="A25" s="32" t="s">
        <v>203</v>
      </c>
      <c r="B25" s="32">
        <v>2653</v>
      </c>
      <c r="C25" s="32">
        <v>10</v>
      </c>
      <c r="D25" s="32">
        <v>31</v>
      </c>
      <c r="E25" s="32">
        <v>66</v>
      </c>
      <c r="F25" s="32">
        <v>22</v>
      </c>
      <c r="G25" s="32">
        <v>108</v>
      </c>
      <c r="H25" s="32">
        <v>83</v>
      </c>
      <c r="I25" s="32">
        <v>1533</v>
      </c>
      <c r="J25" s="32">
        <v>48</v>
      </c>
      <c r="K25" s="32">
        <v>71</v>
      </c>
      <c r="L25" s="32">
        <v>21</v>
      </c>
      <c r="M25" s="32" t="s">
        <v>203</v>
      </c>
      <c r="N25" s="32">
        <v>23</v>
      </c>
      <c r="O25" s="32">
        <v>61</v>
      </c>
      <c r="P25" s="32">
        <v>78</v>
      </c>
      <c r="Q25" s="32">
        <v>37</v>
      </c>
      <c r="R25" s="32">
        <v>53</v>
      </c>
      <c r="S25" s="32">
        <v>34</v>
      </c>
      <c r="T25" s="32">
        <v>41</v>
      </c>
      <c r="U25" s="32">
        <v>27</v>
      </c>
      <c r="V25" s="32">
        <v>31</v>
      </c>
      <c r="W25" s="32">
        <v>275</v>
      </c>
    </row>
    <row r="26" spans="1:23" x14ac:dyDescent="0.15">
      <c r="A26" s="32" t="s">
        <v>151</v>
      </c>
      <c r="B26" s="32">
        <v>106</v>
      </c>
      <c r="C26" s="32">
        <v>0</v>
      </c>
      <c r="D26" s="32">
        <v>2</v>
      </c>
      <c r="E26" s="32">
        <v>0</v>
      </c>
      <c r="F26" s="32">
        <v>1</v>
      </c>
      <c r="G26" s="32">
        <v>4</v>
      </c>
      <c r="H26" s="32">
        <v>1</v>
      </c>
      <c r="I26" s="32">
        <v>63</v>
      </c>
      <c r="J26" s="32">
        <v>5</v>
      </c>
      <c r="K26" s="32">
        <v>4</v>
      </c>
      <c r="L26" s="32">
        <v>3</v>
      </c>
      <c r="M26" s="32" t="s">
        <v>151</v>
      </c>
      <c r="N26" s="32">
        <v>1</v>
      </c>
      <c r="O26" s="32">
        <v>6</v>
      </c>
      <c r="P26" s="32">
        <v>2</v>
      </c>
      <c r="Q26" s="32">
        <v>0</v>
      </c>
      <c r="R26" s="32">
        <v>1</v>
      </c>
      <c r="S26" s="32">
        <v>1</v>
      </c>
      <c r="T26" s="32">
        <v>1</v>
      </c>
      <c r="U26" s="32">
        <v>0</v>
      </c>
      <c r="V26" s="32">
        <v>1</v>
      </c>
      <c r="W26" s="32">
        <v>10</v>
      </c>
    </row>
    <row r="27" spans="1:23" x14ac:dyDescent="0.15">
      <c r="A27" s="32" t="s">
        <v>152</v>
      </c>
      <c r="B27" s="32">
        <v>733</v>
      </c>
      <c r="C27" s="32">
        <v>5</v>
      </c>
      <c r="D27" s="32">
        <v>7</v>
      </c>
      <c r="E27" s="32">
        <v>29</v>
      </c>
      <c r="F27" s="32">
        <v>14</v>
      </c>
      <c r="G27" s="32">
        <v>52</v>
      </c>
      <c r="H27" s="32">
        <v>44</v>
      </c>
      <c r="I27" s="32">
        <v>312</v>
      </c>
      <c r="J27" s="32">
        <v>23</v>
      </c>
      <c r="K27" s="32">
        <v>29</v>
      </c>
      <c r="L27" s="32">
        <v>8</v>
      </c>
      <c r="M27" s="32" t="s">
        <v>152</v>
      </c>
      <c r="N27" s="32">
        <v>9</v>
      </c>
      <c r="O27" s="32">
        <v>21</v>
      </c>
      <c r="P27" s="32">
        <v>31</v>
      </c>
      <c r="Q27" s="32">
        <v>15</v>
      </c>
      <c r="R27" s="32">
        <v>27</v>
      </c>
      <c r="S27" s="32">
        <v>20</v>
      </c>
      <c r="T27" s="32">
        <v>23</v>
      </c>
      <c r="U27" s="32">
        <v>11</v>
      </c>
      <c r="V27" s="32">
        <v>6</v>
      </c>
      <c r="W27" s="32">
        <v>47</v>
      </c>
    </row>
    <row r="28" spans="1:23" x14ac:dyDescent="0.15">
      <c r="A28" s="32" t="s">
        <v>153</v>
      </c>
      <c r="B28" s="32">
        <v>427</v>
      </c>
      <c r="C28" s="32">
        <v>0</v>
      </c>
      <c r="D28" s="32">
        <v>8</v>
      </c>
      <c r="E28" s="32">
        <v>14</v>
      </c>
      <c r="F28" s="32">
        <v>6</v>
      </c>
      <c r="G28" s="32">
        <v>17</v>
      </c>
      <c r="H28" s="32">
        <v>11</v>
      </c>
      <c r="I28" s="32">
        <v>238</v>
      </c>
      <c r="J28" s="32">
        <v>11</v>
      </c>
      <c r="K28" s="32">
        <v>15</v>
      </c>
      <c r="L28" s="32">
        <v>3</v>
      </c>
      <c r="M28" s="32" t="s">
        <v>153</v>
      </c>
      <c r="N28" s="32">
        <v>7</v>
      </c>
      <c r="O28" s="32">
        <v>14</v>
      </c>
      <c r="P28" s="32">
        <v>11</v>
      </c>
      <c r="Q28" s="32">
        <v>14</v>
      </c>
      <c r="R28" s="32">
        <v>11</v>
      </c>
      <c r="S28" s="32">
        <v>10</v>
      </c>
      <c r="T28" s="32">
        <v>5</v>
      </c>
      <c r="U28" s="32">
        <v>3</v>
      </c>
      <c r="V28" s="32">
        <v>2</v>
      </c>
      <c r="W28" s="32">
        <v>27</v>
      </c>
    </row>
    <row r="29" spans="1:23" x14ac:dyDescent="0.15">
      <c r="A29" s="32" t="s">
        <v>154</v>
      </c>
      <c r="B29" s="32">
        <v>630</v>
      </c>
      <c r="C29" s="32">
        <v>2</v>
      </c>
      <c r="D29" s="32">
        <v>5</v>
      </c>
      <c r="E29" s="32">
        <v>3</v>
      </c>
      <c r="F29" s="32">
        <v>1</v>
      </c>
      <c r="G29" s="32">
        <v>13</v>
      </c>
      <c r="H29" s="32">
        <v>8</v>
      </c>
      <c r="I29" s="32">
        <v>480</v>
      </c>
      <c r="J29" s="32">
        <v>2</v>
      </c>
      <c r="K29" s="32">
        <v>8</v>
      </c>
      <c r="L29" s="32">
        <v>4</v>
      </c>
      <c r="M29" s="32" t="s">
        <v>154</v>
      </c>
      <c r="N29" s="32">
        <v>4</v>
      </c>
      <c r="O29" s="32">
        <v>7</v>
      </c>
      <c r="P29" s="32">
        <v>10</v>
      </c>
      <c r="Q29" s="32">
        <v>4</v>
      </c>
      <c r="R29" s="32">
        <v>6</v>
      </c>
      <c r="S29" s="32">
        <v>2</v>
      </c>
      <c r="T29" s="32">
        <v>5</v>
      </c>
      <c r="U29" s="32">
        <v>5</v>
      </c>
      <c r="V29" s="32">
        <v>9</v>
      </c>
      <c r="W29" s="32">
        <v>52</v>
      </c>
    </row>
    <row r="30" spans="1:23" x14ac:dyDescent="0.15">
      <c r="A30" s="32" t="s">
        <v>155</v>
      </c>
      <c r="B30" s="32">
        <v>446</v>
      </c>
      <c r="C30" s="32">
        <v>2</v>
      </c>
      <c r="D30" s="32">
        <v>6</v>
      </c>
      <c r="E30" s="32">
        <v>3</v>
      </c>
      <c r="F30" s="32">
        <v>0</v>
      </c>
      <c r="G30" s="32">
        <v>17</v>
      </c>
      <c r="H30" s="32">
        <v>15</v>
      </c>
      <c r="I30" s="32">
        <v>275</v>
      </c>
      <c r="J30" s="32">
        <v>7</v>
      </c>
      <c r="K30" s="32">
        <v>12</v>
      </c>
      <c r="L30" s="32">
        <v>3</v>
      </c>
      <c r="M30" s="32" t="s">
        <v>155</v>
      </c>
      <c r="N30" s="32">
        <v>2</v>
      </c>
      <c r="O30" s="32">
        <v>12</v>
      </c>
      <c r="P30" s="32">
        <v>7</v>
      </c>
      <c r="Q30" s="32">
        <v>4</v>
      </c>
      <c r="R30" s="32">
        <v>6</v>
      </c>
      <c r="S30" s="32">
        <v>0</v>
      </c>
      <c r="T30" s="32">
        <v>6</v>
      </c>
      <c r="U30" s="32">
        <v>4</v>
      </c>
      <c r="V30" s="32">
        <v>7</v>
      </c>
      <c r="W30" s="32">
        <v>58</v>
      </c>
    </row>
    <row r="31" spans="1:23" x14ac:dyDescent="0.15">
      <c r="A31" s="32" t="s">
        <v>156</v>
      </c>
      <c r="B31" s="32">
        <v>98</v>
      </c>
      <c r="C31" s="32">
        <v>0</v>
      </c>
      <c r="D31" s="32">
        <v>0</v>
      </c>
      <c r="E31" s="32">
        <v>14</v>
      </c>
      <c r="F31" s="32">
        <v>0</v>
      </c>
      <c r="G31" s="32">
        <v>1</v>
      </c>
      <c r="H31" s="32">
        <v>2</v>
      </c>
      <c r="I31" s="32">
        <v>14</v>
      </c>
      <c r="J31" s="32">
        <v>0</v>
      </c>
      <c r="K31" s="32">
        <v>1</v>
      </c>
      <c r="L31" s="32">
        <v>0</v>
      </c>
      <c r="M31" s="32" t="s">
        <v>156</v>
      </c>
      <c r="N31" s="32">
        <v>0</v>
      </c>
      <c r="O31" s="32">
        <v>0</v>
      </c>
      <c r="P31" s="32">
        <v>6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60</v>
      </c>
    </row>
    <row r="32" spans="1:23" x14ac:dyDescent="0.15">
      <c r="A32" s="32" t="s">
        <v>157</v>
      </c>
      <c r="B32" s="32">
        <v>140</v>
      </c>
      <c r="C32" s="32">
        <v>1</v>
      </c>
      <c r="D32" s="32">
        <v>2</v>
      </c>
      <c r="E32" s="32">
        <v>2</v>
      </c>
      <c r="F32" s="32">
        <v>0</v>
      </c>
      <c r="G32" s="32">
        <v>3</v>
      </c>
      <c r="H32" s="32">
        <v>0</v>
      </c>
      <c r="I32" s="32">
        <v>102</v>
      </c>
      <c r="J32" s="32">
        <v>0</v>
      </c>
      <c r="K32" s="32">
        <v>2</v>
      </c>
      <c r="L32" s="32">
        <v>0</v>
      </c>
      <c r="M32" s="32" t="s">
        <v>157</v>
      </c>
      <c r="N32" s="32">
        <v>0</v>
      </c>
      <c r="O32" s="32">
        <v>1</v>
      </c>
      <c r="P32" s="32">
        <v>10</v>
      </c>
      <c r="Q32" s="32">
        <v>0</v>
      </c>
      <c r="R32" s="32">
        <v>2</v>
      </c>
      <c r="S32" s="32">
        <v>0</v>
      </c>
      <c r="T32" s="32">
        <v>0</v>
      </c>
      <c r="U32" s="32">
        <v>4</v>
      </c>
      <c r="V32" s="32">
        <v>1</v>
      </c>
      <c r="W32" s="32">
        <v>10</v>
      </c>
    </row>
    <row r="33" spans="1:23" x14ac:dyDescent="0.15">
      <c r="A33" s="32" t="s">
        <v>158</v>
      </c>
      <c r="B33" s="32">
        <v>17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2">
        <v>15</v>
      </c>
      <c r="J33" s="32">
        <v>0</v>
      </c>
      <c r="K33" s="32">
        <v>0</v>
      </c>
      <c r="L33" s="32">
        <v>0</v>
      </c>
      <c r="M33" s="32" t="s">
        <v>158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1</v>
      </c>
    </row>
    <row r="34" spans="1:23" x14ac:dyDescent="0.15">
      <c r="A34" s="32" t="s">
        <v>159</v>
      </c>
      <c r="B34" s="32">
        <v>56</v>
      </c>
      <c r="C34" s="32">
        <v>0</v>
      </c>
      <c r="D34" s="32">
        <v>1</v>
      </c>
      <c r="E34" s="32">
        <v>1</v>
      </c>
      <c r="F34" s="32">
        <v>0</v>
      </c>
      <c r="G34" s="32">
        <v>1</v>
      </c>
      <c r="H34" s="32">
        <v>1</v>
      </c>
      <c r="I34" s="32">
        <v>34</v>
      </c>
      <c r="J34" s="32">
        <v>0</v>
      </c>
      <c r="K34" s="32">
        <v>0</v>
      </c>
      <c r="L34" s="32">
        <v>0</v>
      </c>
      <c r="M34" s="32" t="s">
        <v>159</v>
      </c>
      <c r="N34" s="32">
        <v>0</v>
      </c>
      <c r="O34" s="32">
        <v>0</v>
      </c>
      <c r="P34" s="32">
        <v>1</v>
      </c>
      <c r="Q34" s="32">
        <v>0</v>
      </c>
      <c r="R34" s="32">
        <v>0</v>
      </c>
      <c r="S34" s="32">
        <v>1</v>
      </c>
      <c r="T34" s="32">
        <v>1</v>
      </c>
      <c r="U34" s="32">
        <v>0</v>
      </c>
      <c r="V34" s="32">
        <v>5</v>
      </c>
      <c r="W34" s="32">
        <v>10</v>
      </c>
    </row>
    <row r="35" spans="1:23" s="1" customFormat="1" ht="11.25" x14ac:dyDescent="0.2">
      <c r="A35" s="41" t="s">
        <v>196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 t="s">
        <v>196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</row>
  </sheetData>
  <mergeCells count="2">
    <mergeCell ref="A35:L35"/>
    <mergeCell ref="M35:W35"/>
  </mergeCells>
  <pageMargins left="0.7" right="0.7" top="0.75" bottom="0.75" header="0.3" footer="0.3"/>
  <pageSetup scale="17" orientation="portrait" r:id="rId1"/>
  <colBreaks count="1" manualBreakCount="1">
    <brk id="12" max="3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C497-C570-44EF-B7AF-A225DE9C0609}">
  <dimension ref="A1:W38"/>
  <sheetViews>
    <sheetView view="pageBreakPreview" topLeftCell="A10" zoomScale="125" zoomScaleNormal="125" zoomScaleSheetLayoutView="125" workbookViewId="0">
      <selection activeCell="A38" sqref="A38:XFD38"/>
    </sheetView>
  </sheetViews>
  <sheetFormatPr defaultColWidth="12.28515625" defaultRowHeight="9" x14ac:dyDescent="0.15"/>
  <cols>
    <col min="1" max="1" width="18.5703125" style="32" customWidth="1"/>
    <col min="2" max="12" width="6.140625" style="32" customWidth="1"/>
    <col min="13" max="13" width="18.5703125" style="32" customWidth="1"/>
    <col min="14" max="23" width="7.140625" style="32" customWidth="1"/>
    <col min="24" max="16384" width="12.28515625" style="32"/>
  </cols>
  <sheetData>
    <row r="1" spans="1:23" x14ac:dyDescent="0.15">
      <c r="A1" s="32" t="s">
        <v>240</v>
      </c>
      <c r="M1" s="32" t="s">
        <v>240</v>
      </c>
    </row>
    <row r="2" spans="1:23" s="36" customFormat="1" x14ac:dyDescent="0.15">
      <c r="A2" s="33"/>
      <c r="B2" s="34" t="s">
        <v>0</v>
      </c>
      <c r="C2" s="34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7</v>
      </c>
      <c r="J2" s="34" t="s">
        <v>8</v>
      </c>
      <c r="K2" s="34" t="s">
        <v>9</v>
      </c>
      <c r="L2" s="34" t="s">
        <v>10</v>
      </c>
      <c r="M2" s="33"/>
      <c r="N2" s="34" t="s">
        <v>11</v>
      </c>
      <c r="O2" s="34" t="s">
        <v>12</v>
      </c>
      <c r="P2" s="34" t="s">
        <v>13</v>
      </c>
      <c r="Q2" s="34" t="s">
        <v>14</v>
      </c>
      <c r="R2" s="34" t="s">
        <v>15</v>
      </c>
      <c r="S2" s="34" t="s">
        <v>16</v>
      </c>
      <c r="T2" s="34" t="s">
        <v>17</v>
      </c>
      <c r="U2" s="34" t="s">
        <v>18</v>
      </c>
      <c r="V2" s="34" t="s">
        <v>19</v>
      </c>
      <c r="W2" s="35" t="s">
        <v>200</v>
      </c>
    </row>
    <row r="3" spans="1:23" x14ac:dyDescent="0.15">
      <c r="A3" s="32" t="s">
        <v>239</v>
      </c>
      <c r="B3" s="32">
        <v>8005</v>
      </c>
      <c r="C3" s="32">
        <v>65</v>
      </c>
      <c r="D3" s="32">
        <v>109</v>
      </c>
      <c r="E3" s="32">
        <v>294</v>
      </c>
      <c r="F3" s="32">
        <v>104</v>
      </c>
      <c r="G3" s="32">
        <v>341</v>
      </c>
      <c r="H3" s="32">
        <v>280</v>
      </c>
      <c r="I3" s="32">
        <v>4135</v>
      </c>
      <c r="J3" s="32">
        <v>137</v>
      </c>
      <c r="K3" s="32">
        <v>217</v>
      </c>
      <c r="L3" s="32">
        <v>70</v>
      </c>
      <c r="M3" s="32" t="s">
        <v>239</v>
      </c>
      <c r="N3" s="32">
        <v>85</v>
      </c>
      <c r="O3" s="32">
        <v>211</v>
      </c>
      <c r="P3" s="32">
        <v>275</v>
      </c>
      <c r="Q3" s="32">
        <v>103</v>
      </c>
      <c r="R3" s="32">
        <v>169</v>
      </c>
      <c r="S3" s="32">
        <v>100</v>
      </c>
      <c r="T3" s="32">
        <v>124</v>
      </c>
      <c r="U3" s="32">
        <v>72</v>
      </c>
      <c r="V3" s="32">
        <v>72</v>
      </c>
      <c r="W3" s="32">
        <v>1042</v>
      </c>
    </row>
    <row r="4" spans="1:23" x14ac:dyDescent="0.15">
      <c r="A4" s="32" t="s">
        <v>160</v>
      </c>
      <c r="B4" s="32">
        <v>492</v>
      </c>
      <c r="C4" s="32">
        <v>0</v>
      </c>
      <c r="D4" s="32">
        <v>5</v>
      </c>
      <c r="E4" s="32">
        <v>109</v>
      </c>
      <c r="F4" s="32">
        <v>2</v>
      </c>
      <c r="G4" s="32">
        <v>5</v>
      </c>
      <c r="H4" s="32">
        <v>18</v>
      </c>
      <c r="I4" s="32">
        <v>116</v>
      </c>
      <c r="J4" s="32">
        <v>3</v>
      </c>
      <c r="K4" s="32">
        <v>1</v>
      </c>
      <c r="L4" s="32">
        <v>0</v>
      </c>
      <c r="M4" s="32" t="s">
        <v>160</v>
      </c>
      <c r="N4" s="32">
        <v>0</v>
      </c>
      <c r="O4" s="32">
        <v>4</v>
      </c>
      <c r="P4" s="32">
        <v>17</v>
      </c>
      <c r="Q4" s="32">
        <v>2</v>
      </c>
      <c r="R4" s="32">
        <v>0</v>
      </c>
      <c r="S4" s="32">
        <v>0</v>
      </c>
      <c r="T4" s="32">
        <v>1</v>
      </c>
      <c r="U4" s="32">
        <v>2</v>
      </c>
      <c r="V4" s="32">
        <v>0</v>
      </c>
      <c r="W4" s="32">
        <v>207</v>
      </c>
    </row>
    <row r="5" spans="1:23" x14ac:dyDescent="0.15">
      <c r="A5" s="32" t="s">
        <v>161</v>
      </c>
      <c r="B5" s="32">
        <v>105</v>
      </c>
      <c r="C5" s="32">
        <v>0</v>
      </c>
      <c r="D5" s="32">
        <v>1</v>
      </c>
      <c r="E5" s="32">
        <v>2</v>
      </c>
      <c r="F5" s="32">
        <v>0</v>
      </c>
      <c r="G5" s="32">
        <v>0</v>
      </c>
      <c r="H5" s="32">
        <v>0</v>
      </c>
      <c r="I5" s="32">
        <v>96</v>
      </c>
      <c r="J5" s="32">
        <v>0</v>
      </c>
      <c r="K5" s="32">
        <v>0</v>
      </c>
      <c r="L5" s="32">
        <v>0</v>
      </c>
      <c r="M5" s="32" t="s">
        <v>161</v>
      </c>
      <c r="N5" s="32">
        <v>0</v>
      </c>
      <c r="O5" s="32">
        <v>1</v>
      </c>
      <c r="P5" s="32">
        <v>0</v>
      </c>
      <c r="Q5" s="32">
        <v>0</v>
      </c>
      <c r="R5" s="32">
        <v>1</v>
      </c>
      <c r="S5" s="32">
        <v>0</v>
      </c>
      <c r="T5" s="32">
        <v>0</v>
      </c>
      <c r="U5" s="32">
        <v>0</v>
      </c>
      <c r="V5" s="32">
        <v>0</v>
      </c>
      <c r="W5" s="32">
        <v>4</v>
      </c>
    </row>
    <row r="6" spans="1:23" x14ac:dyDescent="0.15">
      <c r="A6" s="32" t="s">
        <v>162</v>
      </c>
      <c r="B6" s="32">
        <v>183</v>
      </c>
      <c r="C6" s="32">
        <v>0</v>
      </c>
      <c r="D6" s="32">
        <v>0</v>
      </c>
      <c r="E6" s="32">
        <v>0</v>
      </c>
      <c r="F6" s="32">
        <v>0</v>
      </c>
      <c r="G6" s="32">
        <v>3</v>
      </c>
      <c r="H6" s="32">
        <v>2</v>
      </c>
      <c r="I6" s="32">
        <v>138</v>
      </c>
      <c r="J6" s="32">
        <v>0</v>
      </c>
      <c r="K6" s="32">
        <v>0</v>
      </c>
      <c r="L6" s="32">
        <v>0</v>
      </c>
      <c r="M6" s="32" t="s">
        <v>162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40</v>
      </c>
    </row>
    <row r="7" spans="1:23" x14ac:dyDescent="0.15">
      <c r="A7" s="32" t="s">
        <v>163</v>
      </c>
      <c r="B7" s="32">
        <v>216</v>
      </c>
      <c r="C7" s="32">
        <v>1</v>
      </c>
      <c r="D7" s="32">
        <v>0</v>
      </c>
      <c r="E7" s="32">
        <v>0</v>
      </c>
      <c r="F7" s="32">
        <v>0</v>
      </c>
      <c r="G7" s="32">
        <v>0</v>
      </c>
      <c r="H7" s="32">
        <v>2</v>
      </c>
      <c r="I7" s="32">
        <v>111</v>
      </c>
      <c r="J7" s="32">
        <v>10</v>
      </c>
      <c r="K7" s="32">
        <v>0</v>
      </c>
      <c r="L7" s="32">
        <v>0</v>
      </c>
      <c r="M7" s="32" t="s">
        <v>163</v>
      </c>
      <c r="N7" s="32">
        <v>0</v>
      </c>
      <c r="O7" s="32">
        <v>0</v>
      </c>
      <c r="P7" s="32">
        <v>6</v>
      </c>
      <c r="Q7" s="32">
        <v>1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85</v>
      </c>
    </row>
    <row r="8" spans="1:23" x14ac:dyDescent="0.15">
      <c r="A8" s="32" t="s">
        <v>164</v>
      </c>
      <c r="B8" s="32">
        <v>222</v>
      </c>
      <c r="C8" s="32">
        <v>1</v>
      </c>
      <c r="D8" s="32">
        <v>2</v>
      </c>
      <c r="E8" s="32">
        <v>3</v>
      </c>
      <c r="F8" s="32">
        <v>0</v>
      </c>
      <c r="G8" s="32">
        <v>4</v>
      </c>
      <c r="H8" s="32">
        <v>10</v>
      </c>
      <c r="I8" s="32">
        <v>130</v>
      </c>
      <c r="J8" s="32">
        <v>3</v>
      </c>
      <c r="K8" s="32">
        <v>7</v>
      </c>
      <c r="L8" s="32">
        <v>0</v>
      </c>
      <c r="M8" s="32" t="s">
        <v>164</v>
      </c>
      <c r="N8" s="32">
        <v>0</v>
      </c>
      <c r="O8" s="32">
        <v>3</v>
      </c>
      <c r="P8" s="32">
        <v>5</v>
      </c>
      <c r="Q8" s="32">
        <v>5</v>
      </c>
      <c r="R8" s="32">
        <v>4</v>
      </c>
      <c r="S8" s="32">
        <v>2</v>
      </c>
      <c r="T8" s="32">
        <v>3</v>
      </c>
      <c r="U8" s="32">
        <v>1</v>
      </c>
      <c r="V8" s="32">
        <v>1</v>
      </c>
      <c r="W8" s="32">
        <v>38</v>
      </c>
    </row>
    <row r="9" spans="1:23" x14ac:dyDescent="0.15">
      <c r="A9" s="32" t="s">
        <v>165</v>
      </c>
      <c r="B9" s="32">
        <v>637</v>
      </c>
      <c r="C9" s="32">
        <v>1</v>
      </c>
      <c r="D9" s="32">
        <v>6</v>
      </c>
      <c r="E9" s="32">
        <v>14</v>
      </c>
      <c r="F9" s="32">
        <v>3</v>
      </c>
      <c r="G9" s="32">
        <v>31</v>
      </c>
      <c r="H9" s="32">
        <v>13</v>
      </c>
      <c r="I9" s="32">
        <v>345</v>
      </c>
      <c r="J9" s="32">
        <v>14</v>
      </c>
      <c r="K9" s="32">
        <v>24</v>
      </c>
      <c r="L9" s="32">
        <v>8</v>
      </c>
      <c r="M9" s="32" t="s">
        <v>165</v>
      </c>
      <c r="N9" s="32">
        <v>7</v>
      </c>
      <c r="O9" s="32">
        <v>39</v>
      </c>
      <c r="P9" s="32">
        <v>36</v>
      </c>
      <c r="Q9" s="32">
        <v>3</v>
      </c>
      <c r="R9" s="32">
        <v>11</v>
      </c>
      <c r="S9" s="32">
        <v>8</v>
      </c>
      <c r="T9" s="32">
        <v>11</v>
      </c>
      <c r="U9" s="32">
        <v>9</v>
      </c>
      <c r="V9" s="32">
        <v>11</v>
      </c>
      <c r="W9" s="32">
        <v>43</v>
      </c>
    </row>
    <row r="10" spans="1:23" x14ac:dyDescent="0.15">
      <c r="A10" s="32" t="s">
        <v>166</v>
      </c>
      <c r="B10" s="32">
        <v>178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87</v>
      </c>
      <c r="J10" s="32">
        <v>0</v>
      </c>
      <c r="K10" s="32">
        <v>0</v>
      </c>
      <c r="L10" s="32">
        <v>0</v>
      </c>
      <c r="M10" s="32" t="s">
        <v>166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91</v>
      </c>
    </row>
    <row r="11" spans="1:23" x14ac:dyDescent="0.15">
      <c r="A11" s="32" t="s">
        <v>238</v>
      </c>
      <c r="B11" s="32">
        <v>719</v>
      </c>
      <c r="C11" s="32">
        <v>1</v>
      </c>
      <c r="D11" s="32">
        <v>1</v>
      </c>
      <c r="E11" s="32">
        <v>3</v>
      </c>
      <c r="F11" s="32">
        <v>4</v>
      </c>
      <c r="G11" s="32">
        <v>4</v>
      </c>
      <c r="H11" s="32">
        <v>2</v>
      </c>
      <c r="I11" s="32">
        <v>564</v>
      </c>
      <c r="J11" s="32">
        <v>3</v>
      </c>
      <c r="K11" s="32">
        <v>5</v>
      </c>
      <c r="L11" s="32">
        <v>3</v>
      </c>
      <c r="M11" s="32" t="s">
        <v>238</v>
      </c>
      <c r="N11" s="32">
        <v>2</v>
      </c>
      <c r="O11" s="32">
        <v>1</v>
      </c>
      <c r="P11" s="32">
        <v>5</v>
      </c>
      <c r="Q11" s="32">
        <v>1</v>
      </c>
      <c r="R11" s="32">
        <v>2</v>
      </c>
      <c r="S11" s="32">
        <v>1</v>
      </c>
      <c r="T11" s="32">
        <v>1</v>
      </c>
      <c r="U11" s="32">
        <v>1</v>
      </c>
      <c r="V11" s="32">
        <v>0</v>
      </c>
      <c r="W11" s="32">
        <v>115</v>
      </c>
    </row>
    <row r="12" spans="1:23" x14ac:dyDescent="0.15">
      <c r="A12" s="32" t="s">
        <v>167</v>
      </c>
      <c r="B12" s="32">
        <v>356</v>
      </c>
      <c r="C12" s="32">
        <v>0</v>
      </c>
      <c r="D12" s="32">
        <v>5</v>
      </c>
      <c r="E12" s="32">
        <v>12</v>
      </c>
      <c r="F12" s="32">
        <v>2</v>
      </c>
      <c r="G12" s="32">
        <v>10</v>
      </c>
      <c r="H12" s="32">
        <v>6</v>
      </c>
      <c r="I12" s="32">
        <v>261</v>
      </c>
      <c r="J12" s="32">
        <v>8</v>
      </c>
      <c r="K12" s="32">
        <v>6</v>
      </c>
      <c r="L12" s="32">
        <v>0</v>
      </c>
      <c r="M12" s="32" t="s">
        <v>167</v>
      </c>
      <c r="N12" s="32">
        <v>4</v>
      </c>
      <c r="O12" s="32">
        <v>2</v>
      </c>
      <c r="P12" s="32">
        <v>11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29</v>
      </c>
    </row>
    <row r="13" spans="1:23" x14ac:dyDescent="0.15">
      <c r="A13" s="32" t="s">
        <v>168</v>
      </c>
      <c r="B13" s="32">
        <v>4897</v>
      </c>
      <c r="C13" s="32">
        <v>61</v>
      </c>
      <c r="D13" s="32">
        <v>89</v>
      </c>
      <c r="E13" s="32">
        <v>151</v>
      </c>
      <c r="F13" s="32">
        <v>93</v>
      </c>
      <c r="G13" s="32">
        <v>284</v>
      </c>
      <c r="H13" s="32">
        <v>227</v>
      </c>
      <c r="I13" s="32">
        <v>2287</v>
      </c>
      <c r="J13" s="32">
        <v>96</v>
      </c>
      <c r="K13" s="32">
        <v>174</v>
      </c>
      <c r="L13" s="32">
        <v>59</v>
      </c>
      <c r="M13" s="32" t="s">
        <v>168</v>
      </c>
      <c r="N13" s="32">
        <v>72</v>
      </c>
      <c r="O13" s="32">
        <v>161</v>
      </c>
      <c r="P13" s="32">
        <v>195</v>
      </c>
      <c r="Q13" s="32">
        <v>91</v>
      </c>
      <c r="R13" s="32">
        <v>151</v>
      </c>
      <c r="S13" s="32">
        <v>89</v>
      </c>
      <c r="T13" s="32">
        <v>108</v>
      </c>
      <c r="U13" s="32">
        <v>59</v>
      </c>
      <c r="V13" s="32">
        <v>60</v>
      </c>
      <c r="W13" s="32">
        <v>390</v>
      </c>
    </row>
    <row r="15" spans="1:23" x14ac:dyDescent="0.15">
      <c r="A15" s="32" t="s">
        <v>202</v>
      </c>
      <c r="B15" s="32">
        <v>5350</v>
      </c>
      <c r="C15" s="32">
        <v>55</v>
      </c>
      <c r="D15" s="32">
        <v>78</v>
      </c>
      <c r="E15" s="32">
        <v>228</v>
      </c>
      <c r="F15" s="32">
        <v>82</v>
      </c>
      <c r="G15" s="32">
        <v>234</v>
      </c>
      <c r="H15" s="32">
        <v>197</v>
      </c>
      <c r="I15" s="32">
        <v>2600</v>
      </c>
      <c r="J15" s="32">
        <v>89</v>
      </c>
      <c r="K15" s="32">
        <v>146</v>
      </c>
      <c r="L15" s="32">
        <v>49</v>
      </c>
      <c r="M15" s="32" t="s">
        <v>202</v>
      </c>
      <c r="N15" s="32">
        <v>62</v>
      </c>
      <c r="O15" s="32">
        <v>150</v>
      </c>
      <c r="P15" s="32">
        <v>197</v>
      </c>
      <c r="Q15" s="32">
        <v>66</v>
      </c>
      <c r="R15" s="32">
        <v>116</v>
      </c>
      <c r="S15" s="32">
        <v>66</v>
      </c>
      <c r="T15" s="32">
        <v>83</v>
      </c>
      <c r="U15" s="32">
        <v>45</v>
      </c>
      <c r="V15" s="32">
        <v>41</v>
      </c>
      <c r="W15" s="32">
        <v>766</v>
      </c>
    </row>
    <row r="16" spans="1:23" x14ac:dyDescent="0.15">
      <c r="A16" s="32" t="s">
        <v>160</v>
      </c>
      <c r="B16" s="32">
        <v>378</v>
      </c>
      <c r="C16" s="32">
        <v>0</v>
      </c>
      <c r="D16" s="32">
        <v>3</v>
      </c>
      <c r="E16" s="32">
        <v>97</v>
      </c>
      <c r="F16" s="32">
        <v>2</v>
      </c>
      <c r="G16" s="32">
        <v>4</v>
      </c>
      <c r="H16" s="32">
        <v>15</v>
      </c>
      <c r="I16" s="32">
        <v>91</v>
      </c>
      <c r="J16" s="32">
        <v>3</v>
      </c>
      <c r="K16" s="32">
        <v>1</v>
      </c>
      <c r="L16" s="32">
        <v>0</v>
      </c>
      <c r="M16" s="32" t="s">
        <v>160</v>
      </c>
      <c r="N16" s="32">
        <v>0</v>
      </c>
      <c r="O16" s="32">
        <v>3</v>
      </c>
      <c r="P16" s="32">
        <v>11</v>
      </c>
      <c r="Q16" s="32">
        <v>2</v>
      </c>
      <c r="R16" s="32">
        <v>0</v>
      </c>
      <c r="S16" s="32">
        <v>0</v>
      </c>
      <c r="T16" s="32">
        <v>1</v>
      </c>
      <c r="U16" s="32">
        <v>2</v>
      </c>
      <c r="V16" s="32">
        <v>0</v>
      </c>
      <c r="W16" s="32">
        <v>143</v>
      </c>
    </row>
    <row r="17" spans="1:23" x14ac:dyDescent="0.15">
      <c r="A17" s="32" t="s">
        <v>161</v>
      </c>
      <c r="B17" s="32">
        <v>81</v>
      </c>
      <c r="C17" s="32">
        <v>0</v>
      </c>
      <c r="D17" s="32">
        <v>0</v>
      </c>
      <c r="E17" s="32">
        <v>1</v>
      </c>
      <c r="F17" s="32">
        <v>0</v>
      </c>
      <c r="G17" s="32">
        <v>0</v>
      </c>
      <c r="H17" s="32">
        <v>0</v>
      </c>
      <c r="I17" s="32">
        <v>76</v>
      </c>
      <c r="J17" s="32">
        <v>0</v>
      </c>
      <c r="K17" s="32">
        <v>0</v>
      </c>
      <c r="L17" s="32">
        <v>0</v>
      </c>
      <c r="M17" s="32" t="s">
        <v>161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4</v>
      </c>
    </row>
    <row r="18" spans="1:23" x14ac:dyDescent="0.15">
      <c r="A18" s="32" t="s">
        <v>162</v>
      </c>
      <c r="B18" s="32">
        <v>164</v>
      </c>
      <c r="C18" s="32">
        <v>0</v>
      </c>
      <c r="D18" s="32">
        <v>0</v>
      </c>
      <c r="E18" s="32">
        <v>0</v>
      </c>
      <c r="F18" s="32">
        <v>0</v>
      </c>
      <c r="G18" s="32">
        <v>3</v>
      </c>
      <c r="H18" s="32">
        <v>2</v>
      </c>
      <c r="I18" s="32">
        <v>119</v>
      </c>
      <c r="J18" s="32">
        <v>0</v>
      </c>
      <c r="K18" s="32">
        <v>0</v>
      </c>
      <c r="L18" s="32">
        <v>0</v>
      </c>
      <c r="M18" s="32" t="s">
        <v>162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40</v>
      </c>
    </row>
    <row r="19" spans="1:23" x14ac:dyDescent="0.15">
      <c r="A19" s="32" t="s">
        <v>163</v>
      </c>
      <c r="B19" s="32">
        <v>207</v>
      </c>
      <c r="C19" s="32">
        <v>1</v>
      </c>
      <c r="D19" s="32">
        <v>0</v>
      </c>
      <c r="E19" s="32">
        <v>0</v>
      </c>
      <c r="F19" s="32">
        <v>0</v>
      </c>
      <c r="G19" s="32">
        <v>0</v>
      </c>
      <c r="H19" s="32">
        <v>2</v>
      </c>
      <c r="I19" s="32">
        <v>105</v>
      </c>
      <c r="J19" s="32">
        <v>10</v>
      </c>
      <c r="K19" s="32">
        <v>0</v>
      </c>
      <c r="L19" s="32">
        <v>0</v>
      </c>
      <c r="M19" s="32" t="s">
        <v>163</v>
      </c>
      <c r="N19" s="32">
        <v>0</v>
      </c>
      <c r="O19" s="32">
        <v>0</v>
      </c>
      <c r="P19" s="32">
        <v>6</v>
      </c>
      <c r="Q19" s="32">
        <v>1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82</v>
      </c>
    </row>
    <row r="20" spans="1:23" x14ac:dyDescent="0.15">
      <c r="A20" s="32" t="s">
        <v>164</v>
      </c>
      <c r="B20" s="32">
        <v>166</v>
      </c>
      <c r="C20" s="32">
        <v>0</v>
      </c>
      <c r="D20" s="32">
        <v>2</v>
      </c>
      <c r="E20" s="32">
        <v>3</v>
      </c>
      <c r="F20" s="32">
        <v>0</v>
      </c>
      <c r="G20" s="32">
        <v>3</v>
      </c>
      <c r="H20" s="32">
        <v>9</v>
      </c>
      <c r="I20" s="32">
        <v>88</v>
      </c>
      <c r="J20" s="32">
        <v>3</v>
      </c>
      <c r="K20" s="32">
        <v>7</v>
      </c>
      <c r="L20" s="32">
        <v>0</v>
      </c>
      <c r="M20" s="32" t="s">
        <v>164</v>
      </c>
      <c r="N20" s="32">
        <v>0</v>
      </c>
      <c r="O20" s="32">
        <v>2</v>
      </c>
      <c r="P20" s="32">
        <v>5</v>
      </c>
      <c r="Q20" s="32">
        <v>5</v>
      </c>
      <c r="R20" s="32">
        <v>3</v>
      </c>
      <c r="S20" s="32">
        <v>2</v>
      </c>
      <c r="T20" s="32">
        <v>3</v>
      </c>
      <c r="U20" s="32">
        <v>1</v>
      </c>
      <c r="V20" s="32">
        <v>1</v>
      </c>
      <c r="W20" s="32">
        <v>29</v>
      </c>
    </row>
    <row r="21" spans="1:23" x14ac:dyDescent="0.15">
      <c r="A21" s="32" t="s">
        <v>165</v>
      </c>
      <c r="B21" s="32">
        <v>351</v>
      </c>
      <c r="C21" s="32">
        <v>1</v>
      </c>
      <c r="D21" s="32">
        <v>0</v>
      </c>
      <c r="E21" s="32">
        <v>12</v>
      </c>
      <c r="F21" s="32">
        <v>2</v>
      </c>
      <c r="G21" s="32">
        <v>24</v>
      </c>
      <c r="H21" s="32">
        <v>12</v>
      </c>
      <c r="I21" s="32">
        <v>155</v>
      </c>
      <c r="J21" s="32">
        <v>8</v>
      </c>
      <c r="K21" s="32">
        <v>19</v>
      </c>
      <c r="L21" s="32">
        <v>5</v>
      </c>
      <c r="M21" s="32" t="s">
        <v>165</v>
      </c>
      <c r="N21" s="32">
        <v>7</v>
      </c>
      <c r="O21" s="32">
        <v>27</v>
      </c>
      <c r="P21" s="32">
        <v>26</v>
      </c>
      <c r="Q21" s="32">
        <v>1</v>
      </c>
      <c r="R21" s="32">
        <v>9</v>
      </c>
      <c r="S21" s="32">
        <v>8</v>
      </c>
      <c r="T21" s="32">
        <v>6</v>
      </c>
      <c r="U21" s="32">
        <v>6</v>
      </c>
      <c r="V21" s="32">
        <v>2</v>
      </c>
      <c r="W21" s="32">
        <v>21</v>
      </c>
    </row>
    <row r="22" spans="1:23" x14ac:dyDescent="0.15">
      <c r="A22" s="32" t="s">
        <v>166</v>
      </c>
      <c r="B22" s="32">
        <v>101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34</v>
      </c>
      <c r="J22" s="32">
        <v>0</v>
      </c>
      <c r="K22" s="32">
        <v>0</v>
      </c>
      <c r="L22" s="32">
        <v>0</v>
      </c>
      <c r="M22" s="32" t="s">
        <v>166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67</v>
      </c>
    </row>
    <row r="23" spans="1:23" x14ac:dyDescent="0.15">
      <c r="A23" s="32" t="s">
        <v>238</v>
      </c>
      <c r="B23" s="32">
        <v>583</v>
      </c>
      <c r="C23" s="32">
        <v>1</v>
      </c>
      <c r="D23" s="32">
        <v>1</v>
      </c>
      <c r="E23" s="32">
        <v>3</v>
      </c>
      <c r="F23" s="32">
        <v>4</v>
      </c>
      <c r="G23" s="32">
        <v>3</v>
      </c>
      <c r="H23" s="32">
        <v>1</v>
      </c>
      <c r="I23" s="32">
        <v>447</v>
      </c>
      <c r="J23" s="32">
        <v>3</v>
      </c>
      <c r="K23" s="32">
        <v>4</v>
      </c>
      <c r="L23" s="32">
        <v>3</v>
      </c>
      <c r="M23" s="32" t="s">
        <v>238</v>
      </c>
      <c r="N23" s="32">
        <v>2</v>
      </c>
      <c r="O23" s="32">
        <v>1</v>
      </c>
      <c r="P23" s="32">
        <v>5</v>
      </c>
      <c r="Q23" s="32">
        <v>1</v>
      </c>
      <c r="R23" s="32">
        <v>2</v>
      </c>
      <c r="S23" s="32">
        <v>0</v>
      </c>
      <c r="T23" s="32">
        <v>1</v>
      </c>
      <c r="U23" s="32">
        <v>1</v>
      </c>
      <c r="V23" s="32">
        <v>0</v>
      </c>
      <c r="W23" s="32">
        <v>100</v>
      </c>
    </row>
    <row r="24" spans="1:23" x14ac:dyDescent="0.15">
      <c r="A24" s="32" t="s">
        <v>167</v>
      </c>
      <c r="B24" s="32">
        <v>220</v>
      </c>
      <c r="C24" s="32">
        <v>0</v>
      </c>
      <c r="D24" s="32">
        <v>5</v>
      </c>
      <c r="E24" s="32">
        <v>11</v>
      </c>
      <c r="F24" s="32">
        <v>2</v>
      </c>
      <c r="G24" s="32">
        <v>7</v>
      </c>
      <c r="H24" s="32">
        <v>5</v>
      </c>
      <c r="I24" s="32">
        <v>154</v>
      </c>
      <c r="J24" s="32">
        <v>5</v>
      </c>
      <c r="K24" s="32">
        <v>4</v>
      </c>
      <c r="L24" s="32">
        <v>0</v>
      </c>
      <c r="M24" s="32" t="s">
        <v>167</v>
      </c>
      <c r="N24" s="32">
        <v>2</v>
      </c>
      <c r="O24" s="32">
        <v>2</v>
      </c>
      <c r="P24" s="32">
        <v>5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18</v>
      </c>
    </row>
    <row r="25" spans="1:23" x14ac:dyDescent="0.15">
      <c r="A25" s="32" t="s">
        <v>168</v>
      </c>
      <c r="B25" s="32">
        <v>3099</v>
      </c>
      <c r="C25" s="32">
        <v>52</v>
      </c>
      <c r="D25" s="32">
        <v>67</v>
      </c>
      <c r="E25" s="32">
        <v>101</v>
      </c>
      <c r="F25" s="32">
        <v>72</v>
      </c>
      <c r="G25" s="32">
        <v>190</v>
      </c>
      <c r="H25" s="32">
        <v>151</v>
      </c>
      <c r="I25" s="32">
        <v>1331</v>
      </c>
      <c r="J25" s="32">
        <v>57</v>
      </c>
      <c r="K25" s="32">
        <v>111</v>
      </c>
      <c r="L25" s="32">
        <v>41</v>
      </c>
      <c r="M25" s="32" t="s">
        <v>168</v>
      </c>
      <c r="N25" s="32">
        <v>51</v>
      </c>
      <c r="O25" s="32">
        <v>115</v>
      </c>
      <c r="P25" s="32">
        <v>139</v>
      </c>
      <c r="Q25" s="32">
        <v>56</v>
      </c>
      <c r="R25" s="32">
        <v>102</v>
      </c>
      <c r="S25" s="32">
        <v>56</v>
      </c>
      <c r="T25" s="32">
        <v>72</v>
      </c>
      <c r="U25" s="32">
        <v>35</v>
      </c>
      <c r="V25" s="32">
        <v>38</v>
      </c>
      <c r="W25" s="32">
        <v>262</v>
      </c>
    </row>
    <row r="27" spans="1:23" x14ac:dyDescent="0.15">
      <c r="A27" s="32" t="s">
        <v>203</v>
      </c>
      <c r="B27" s="32">
        <v>2655</v>
      </c>
      <c r="C27" s="32">
        <v>10</v>
      </c>
      <c r="D27" s="32">
        <v>31</v>
      </c>
      <c r="E27" s="32">
        <v>66</v>
      </c>
      <c r="F27" s="32">
        <v>22</v>
      </c>
      <c r="G27" s="32">
        <v>107</v>
      </c>
      <c r="H27" s="32">
        <v>83</v>
      </c>
      <c r="I27" s="32">
        <v>1535</v>
      </c>
      <c r="J27" s="32">
        <v>48</v>
      </c>
      <c r="K27" s="32">
        <v>71</v>
      </c>
      <c r="L27" s="32">
        <v>21</v>
      </c>
      <c r="M27" s="32" t="s">
        <v>203</v>
      </c>
      <c r="N27" s="32">
        <v>23</v>
      </c>
      <c r="O27" s="32">
        <v>61</v>
      </c>
      <c r="P27" s="32">
        <v>78</v>
      </c>
      <c r="Q27" s="32">
        <v>37</v>
      </c>
      <c r="R27" s="32">
        <v>53</v>
      </c>
      <c r="S27" s="32">
        <v>34</v>
      </c>
      <c r="T27" s="32">
        <v>41</v>
      </c>
      <c r="U27" s="32">
        <v>27</v>
      </c>
      <c r="V27" s="32">
        <v>31</v>
      </c>
      <c r="W27" s="32">
        <v>276</v>
      </c>
    </row>
    <row r="28" spans="1:23" x14ac:dyDescent="0.15">
      <c r="A28" s="32" t="s">
        <v>160</v>
      </c>
      <c r="B28" s="32">
        <v>114</v>
      </c>
      <c r="C28" s="32">
        <v>0</v>
      </c>
      <c r="D28" s="32">
        <v>2</v>
      </c>
      <c r="E28" s="32">
        <v>12</v>
      </c>
      <c r="F28" s="32">
        <v>0</v>
      </c>
      <c r="G28" s="32">
        <v>1</v>
      </c>
      <c r="H28" s="32">
        <v>3</v>
      </c>
      <c r="I28" s="32">
        <v>25</v>
      </c>
      <c r="J28" s="32">
        <v>0</v>
      </c>
      <c r="K28" s="32">
        <v>0</v>
      </c>
      <c r="L28" s="32">
        <v>0</v>
      </c>
      <c r="M28" s="32" t="s">
        <v>160</v>
      </c>
      <c r="N28" s="32">
        <v>0</v>
      </c>
      <c r="O28" s="32">
        <v>1</v>
      </c>
      <c r="P28" s="32">
        <v>6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64</v>
      </c>
    </row>
    <row r="29" spans="1:23" x14ac:dyDescent="0.15">
      <c r="A29" s="32" t="s">
        <v>161</v>
      </c>
      <c r="B29" s="32">
        <v>24</v>
      </c>
      <c r="C29" s="32">
        <v>0</v>
      </c>
      <c r="D29" s="32">
        <v>1</v>
      </c>
      <c r="E29" s="32">
        <v>1</v>
      </c>
      <c r="F29" s="32">
        <v>0</v>
      </c>
      <c r="G29" s="32">
        <v>0</v>
      </c>
      <c r="H29" s="32">
        <v>0</v>
      </c>
      <c r="I29" s="32">
        <v>20</v>
      </c>
      <c r="J29" s="32">
        <v>0</v>
      </c>
      <c r="K29" s="32">
        <v>0</v>
      </c>
      <c r="L29" s="32">
        <v>0</v>
      </c>
      <c r="M29" s="32" t="s">
        <v>161</v>
      </c>
      <c r="N29" s="32">
        <v>0</v>
      </c>
      <c r="O29" s="32">
        <v>1</v>
      </c>
      <c r="P29" s="32">
        <v>0</v>
      </c>
      <c r="Q29" s="32">
        <v>0</v>
      </c>
      <c r="R29" s="32">
        <v>1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</row>
    <row r="30" spans="1:23" x14ac:dyDescent="0.15">
      <c r="A30" s="32" t="s">
        <v>162</v>
      </c>
      <c r="B30" s="32">
        <v>19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19</v>
      </c>
      <c r="J30" s="32">
        <v>0</v>
      </c>
      <c r="K30" s="32">
        <v>0</v>
      </c>
      <c r="L30" s="32">
        <v>0</v>
      </c>
      <c r="M30" s="32" t="s">
        <v>162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</row>
    <row r="31" spans="1:23" x14ac:dyDescent="0.15">
      <c r="A31" s="32" t="s">
        <v>163</v>
      </c>
      <c r="B31" s="32">
        <v>9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6</v>
      </c>
      <c r="J31" s="32">
        <v>0</v>
      </c>
      <c r="K31" s="32">
        <v>0</v>
      </c>
      <c r="L31" s="32">
        <v>0</v>
      </c>
      <c r="M31" s="32" t="s">
        <v>163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3</v>
      </c>
    </row>
    <row r="32" spans="1:23" x14ac:dyDescent="0.15">
      <c r="A32" s="32" t="s">
        <v>164</v>
      </c>
      <c r="B32" s="32">
        <v>56</v>
      </c>
      <c r="C32" s="32">
        <v>1</v>
      </c>
      <c r="D32" s="32">
        <v>0</v>
      </c>
      <c r="E32" s="32">
        <v>0</v>
      </c>
      <c r="F32" s="32">
        <v>0</v>
      </c>
      <c r="G32" s="32">
        <v>1</v>
      </c>
      <c r="H32" s="32">
        <v>1</v>
      </c>
      <c r="I32" s="32">
        <v>42</v>
      </c>
      <c r="J32" s="32">
        <v>0</v>
      </c>
      <c r="K32" s="32">
        <v>0</v>
      </c>
      <c r="L32" s="32">
        <v>0</v>
      </c>
      <c r="M32" s="32" t="s">
        <v>164</v>
      </c>
      <c r="N32" s="32">
        <v>0</v>
      </c>
      <c r="O32" s="32">
        <v>1</v>
      </c>
      <c r="P32" s="32">
        <v>0</v>
      </c>
      <c r="Q32" s="32">
        <v>0</v>
      </c>
      <c r="R32" s="32">
        <v>1</v>
      </c>
      <c r="S32" s="32">
        <v>0</v>
      </c>
      <c r="T32" s="32">
        <v>0</v>
      </c>
      <c r="U32" s="32">
        <v>0</v>
      </c>
      <c r="V32" s="32">
        <v>0</v>
      </c>
      <c r="W32" s="32">
        <v>9</v>
      </c>
    </row>
    <row r="33" spans="1:23" x14ac:dyDescent="0.15">
      <c r="A33" s="32" t="s">
        <v>165</v>
      </c>
      <c r="B33" s="32">
        <v>286</v>
      </c>
      <c r="C33" s="32">
        <v>0</v>
      </c>
      <c r="D33" s="32">
        <v>6</v>
      </c>
      <c r="E33" s="32">
        <v>2</v>
      </c>
      <c r="F33" s="32">
        <v>1</v>
      </c>
      <c r="G33" s="32">
        <v>7</v>
      </c>
      <c r="H33" s="32">
        <v>1</v>
      </c>
      <c r="I33" s="32">
        <v>190</v>
      </c>
      <c r="J33" s="32">
        <v>6</v>
      </c>
      <c r="K33" s="32">
        <v>5</v>
      </c>
      <c r="L33" s="32">
        <v>3</v>
      </c>
      <c r="M33" s="32" t="s">
        <v>165</v>
      </c>
      <c r="N33" s="32">
        <v>0</v>
      </c>
      <c r="O33" s="32">
        <v>12</v>
      </c>
      <c r="P33" s="32">
        <v>10</v>
      </c>
      <c r="Q33" s="32">
        <v>2</v>
      </c>
      <c r="R33" s="32">
        <v>2</v>
      </c>
      <c r="S33" s="32">
        <v>0</v>
      </c>
      <c r="T33" s="32">
        <v>5</v>
      </c>
      <c r="U33" s="32">
        <v>3</v>
      </c>
      <c r="V33" s="32">
        <v>9</v>
      </c>
      <c r="W33" s="32">
        <v>22</v>
      </c>
    </row>
    <row r="34" spans="1:23" x14ac:dyDescent="0.15">
      <c r="A34" s="32" t="s">
        <v>166</v>
      </c>
      <c r="B34" s="32">
        <v>77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53</v>
      </c>
      <c r="J34" s="32">
        <v>0</v>
      </c>
      <c r="K34" s="32">
        <v>0</v>
      </c>
      <c r="L34" s="32">
        <v>0</v>
      </c>
      <c r="M34" s="32" t="s">
        <v>166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24</v>
      </c>
    </row>
    <row r="35" spans="1:23" x14ac:dyDescent="0.15">
      <c r="A35" s="32" t="s">
        <v>238</v>
      </c>
      <c r="B35" s="32">
        <v>136</v>
      </c>
      <c r="C35" s="32">
        <v>0</v>
      </c>
      <c r="D35" s="32">
        <v>0</v>
      </c>
      <c r="E35" s="32">
        <v>0</v>
      </c>
      <c r="F35" s="32">
        <v>0</v>
      </c>
      <c r="G35" s="32">
        <v>1</v>
      </c>
      <c r="H35" s="32">
        <v>1</v>
      </c>
      <c r="I35" s="32">
        <v>117</v>
      </c>
      <c r="J35" s="32">
        <v>0</v>
      </c>
      <c r="K35" s="32">
        <v>1</v>
      </c>
      <c r="L35" s="32">
        <v>0</v>
      </c>
      <c r="M35" s="32" t="s">
        <v>238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1</v>
      </c>
      <c r="T35" s="32">
        <v>0</v>
      </c>
      <c r="U35" s="32">
        <v>0</v>
      </c>
      <c r="V35" s="32">
        <v>0</v>
      </c>
      <c r="W35" s="32">
        <v>15</v>
      </c>
    </row>
    <row r="36" spans="1:23" x14ac:dyDescent="0.15">
      <c r="A36" s="32" t="s">
        <v>167</v>
      </c>
      <c r="B36" s="32">
        <v>136</v>
      </c>
      <c r="C36" s="32">
        <v>0</v>
      </c>
      <c r="D36" s="32">
        <v>0</v>
      </c>
      <c r="E36" s="32">
        <v>1</v>
      </c>
      <c r="F36" s="32">
        <v>0</v>
      </c>
      <c r="G36" s="32">
        <v>3</v>
      </c>
      <c r="H36" s="32">
        <v>1</v>
      </c>
      <c r="I36" s="32">
        <v>107</v>
      </c>
      <c r="J36" s="32">
        <v>3</v>
      </c>
      <c r="K36" s="32">
        <v>2</v>
      </c>
      <c r="L36" s="32">
        <v>0</v>
      </c>
      <c r="M36" s="32" t="s">
        <v>167</v>
      </c>
      <c r="N36" s="32">
        <v>2</v>
      </c>
      <c r="O36" s="32">
        <v>0</v>
      </c>
      <c r="P36" s="32">
        <v>6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11</v>
      </c>
    </row>
    <row r="37" spans="1:23" x14ac:dyDescent="0.15">
      <c r="A37" s="32" t="s">
        <v>168</v>
      </c>
      <c r="B37" s="32">
        <v>1798</v>
      </c>
      <c r="C37" s="32">
        <v>9</v>
      </c>
      <c r="D37" s="32">
        <v>22</v>
      </c>
      <c r="E37" s="32">
        <v>50</v>
      </c>
      <c r="F37" s="32">
        <v>21</v>
      </c>
      <c r="G37" s="32">
        <v>94</v>
      </c>
      <c r="H37" s="32">
        <v>76</v>
      </c>
      <c r="I37" s="32">
        <v>956</v>
      </c>
      <c r="J37" s="32">
        <v>39</v>
      </c>
      <c r="K37" s="32">
        <v>63</v>
      </c>
      <c r="L37" s="32">
        <v>18</v>
      </c>
      <c r="M37" s="32" t="s">
        <v>168</v>
      </c>
      <c r="N37" s="32">
        <v>21</v>
      </c>
      <c r="O37" s="32">
        <v>46</v>
      </c>
      <c r="P37" s="32">
        <v>56</v>
      </c>
      <c r="Q37" s="32">
        <v>35</v>
      </c>
      <c r="R37" s="32">
        <v>49</v>
      </c>
      <c r="S37" s="32">
        <v>33</v>
      </c>
      <c r="T37" s="32">
        <v>36</v>
      </c>
      <c r="U37" s="32">
        <v>24</v>
      </c>
      <c r="V37" s="32">
        <v>22</v>
      </c>
      <c r="W37" s="32">
        <v>128</v>
      </c>
    </row>
    <row r="38" spans="1:23" s="1" customFormat="1" ht="11.25" x14ac:dyDescent="0.2">
      <c r="A38" s="41" t="s">
        <v>196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 t="s">
        <v>196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</row>
  </sheetData>
  <mergeCells count="2">
    <mergeCell ref="A38:L38"/>
    <mergeCell ref="M38:W38"/>
  </mergeCells>
  <pageMargins left="0.7" right="0.7" top="0.75" bottom="0.75" header="0.3" footer="0.3"/>
  <pageSetup scale="17" orientation="portrait" r:id="rId1"/>
  <colBreaks count="1" manualBreakCount="1">
    <brk id="12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9322-C4C9-48C9-A7F8-83048AC26C6B}">
  <dimension ref="A1:BO22"/>
  <sheetViews>
    <sheetView view="pageBreakPreview" zoomScale="125" zoomScaleNormal="125" zoomScaleSheetLayoutView="125" workbookViewId="0">
      <selection activeCell="A22" sqref="A22:XFD22"/>
    </sheetView>
  </sheetViews>
  <sheetFormatPr defaultColWidth="8.85546875" defaultRowHeight="11.25" x14ac:dyDescent="0.2"/>
  <cols>
    <col min="1" max="1" width="9.85546875" style="1" customWidth="1"/>
    <col min="2" max="16" width="5.28515625" style="1" customWidth="1"/>
    <col min="17" max="17" width="9.85546875" style="1" customWidth="1"/>
    <col min="18" max="32" width="5.140625" style="1" customWidth="1"/>
    <col min="33" max="33" width="9.85546875" style="1" customWidth="1"/>
    <col min="34" max="48" width="5.140625" style="1" customWidth="1"/>
    <col min="49" max="49" width="9.85546875" style="1" customWidth="1"/>
    <col min="50" max="67" width="4.42578125" style="1" customWidth="1"/>
    <col min="68" max="16384" width="8.85546875" style="1"/>
  </cols>
  <sheetData>
    <row r="1" spans="1:67" x14ac:dyDescent="0.2">
      <c r="A1" s="1" t="s">
        <v>241</v>
      </c>
      <c r="Q1" s="1" t="s">
        <v>241</v>
      </c>
      <c r="AG1" s="1" t="s">
        <v>241</v>
      </c>
      <c r="AW1" s="1" t="s">
        <v>241</v>
      </c>
    </row>
    <row r="2" spans="1:67" s="5" customFormat="1" x14ac:dyDescent="0.2">
      <c r="A2" s="30"/>
      <c r="B2" s="42" t="s">
        <v>0</v>
      </c>
      <c r="C2" s="42"/>
      <c r="D2" s="42"/>
      <c r="E2" s="42" t="s">
        <v>1</v>
      </c>
      <c r="F2" s="42"/>
      <c r="G2" s="42"/>
      <c r="H2" s="42" t="s">
        <v>2</v>
      </c>
      <c r="I2" s="42"/>
      <c r="J2" s="42"/>
      <c r="K2" s="42" t="s">
        <v>3</v>
      </c>
      <c r="L2" s="42"/>
      <c r="M2" s="42"/>
      <c r="N2" s="42" t="s">
        <v>4</v>
      </c>
      <c r="O2" s="42"/>
      <c r="P2" s="45"/>
      <c r="Q2" s="30"/>
      <c r="R2" s="42" t="s">
        <v>5</v>
      </c>
      <c r="S2" s="42"/>
      <c r="T2" s="42"/>
      <c r="U2" s="42" t="s">
        <v>6</v>
      </c>
      <c r="V2" s="42"/>
      <c r="W2" s="42"/>
      <c r="X2" s="42" t="s">
        <v>7</v>
      </c>
      <c r="Y2" s="42"/>
      <c r="Z2" s="42"/>
      <c r="AA2" s="42" t="s">
        <v>8</v>
      </c>
      <c r="AB2" s="42"/>
      <c r="AC2" s="42"/>
      <c r="AD2" s="42" t="s">
        <v>9</v>
      </c>
      <c r="AE2" s="42"/>
      <c r="AF2" s="45"/>
      <c r="AG2" s="30"/>
      <c r="AH2" s="42" t="s">
        <v>10</v>
      </c>
      <c r="AI2" s="42"/>
      <c r="AJ2" s="42"/>
      <c r="AK2" s="42" t="s">
        <v>11</v>
      </c>
      <c r="AL2" s="42"/>
      <c r="AM2" s="42"/>
      <c r="AN2" s="42" t="s">
        <v>12</v>
      </c>
      <c r="AO2" s="42"/>
      <c r="AP2" s="42"/>
      <c r="AQ2" s="42" t="s">
        <v>13</v>
      </c>
      <c r="AR2" s="42"/>
      <c r="AS2" s="42"/>
      <c r="AT2" s="42" t="s">
        <v>14</v>
      </c>
      <c r="AU2" s="42"/>
      <c r="AV2" s="45"/>
      <c r="AW2" s="30"/>
      <c r="AX2" s="42" t="s">
        <v>15</v>
      </c>
      <c r="AY2" s="42"/>
      <c r="AZ2" s="42"/>
      <c r="BA2" s="42" t="s">
        <v>16</v>
      </c>
      <c r="BB2" s="42"/>
      <c r="BC2" s="42"/>
      <c r="BD2" s="42" t="s">
        <v>17</v>
      </c>
      <c r="BE2" s="42"/>
      <c r="BF2" s="42"/>
      <c r="BG2" s="42" t="s">
        <v>18</v>
      </c>
      <c r="BH2" s="42"/>
      <c r="BI2" s="42"/>
      <c r="BJ2" s="42" t="s">
        <v>19</v>
      </c>
      <c r="BK2" s="42"/>
      <c r="BL2" s="42"/>
      <c r="BM2" s="43" t="s">
        <v>243</v>
      </c>
      <c r="BN2" s="43"/>
      <c r="BO2" s="44"/>
    </row>
    <row r="3" spans="1:67" s="5" customFormat="1" x14ac:dyDescent="0.2">
      <c r="A3" s="26"/>
      <c r="B3" s="3" t="s">
        <v>0</v>
      </c>
      <c r="C3" s="3" t="s">
        <v>42</v>
      </c>
      <c r="D3" s="3" t="s">
        <v>43</v>
      </c>
      <c r="E3" s="3" t="s">
        <v>0</v>
      </c>
      <c r="F3" s="3" t="s">
        <v>42</v>
      </c>
      <c r="G3" s="3" t="s">
        <v>43</v>
      </c>
      <c r="H3" s="3" t="s">
        <v>0</v>
      </c>
      <c r="I3" s="3" t="s">
        <v>42</v>
      </c>
      <c r="J3" s="3" t="s">
        <v>43</v>
      </c>
      <c r="K3" s="3" t="s">
        <v>0</v>
      </c>
      <c r="L3" s="3" t="s">
        <v>42</v>
      </c>
      <c r="M3" s="3" t="s">
        <v>43</v>
      </c>
      <c r="N3" s="3" t="s">
        <v>0</v>
      </c>
      <c r="O3" s="3" t="s">
        <v>42</v>
      </c>
      <c r="P3" s="4" t="s">
        <v>43</v>
      </c>
      <c r="Q3" s="26"/>
      <c r="R3" s="3" t="s">
        <v>0</v>
      </c>
      <c r="S3" s="3" t="s">
        <v>42</v>
      </c>
      <c r="T3" s="3" t="s">
        <v>43</v>
      </c>
      <c r="U3" s="3" t="s">
        <v>0</v>
      </c>
      <c r="V3" s="3" t="s">
        <v>42</v>
      </c>
      <c r="W3" s="3" t="s">
        <v>43</v>
      </c>
      <c r="X3" s="3" t="s">
        <v>0</v>
      </c>
      <c r="Y3" s="3" t="s">
        <v>42</v>
      </c>
      <c r="Z3" s="3" t="s">
        <v>43</v>
      </c>
      <c r="AA3" s="3" t="s">
        <v>0</v>
      </c>
      <c r="AB3" s="3" t="s">
        <v>42</v>
      </c>
      <c r="AC3" s="3" t="s">
        <v>43</v>
      </c>
      <c r="AD3" s="3" t="s">
        <v>0</v>
      </c>
      <c r="AE3" s="3" t="s">
        <v>42</v>
      </c>
      <c r="AF3" s="4" t="s">
        <v>43</v>
      </c>
      <c r="AG3" s="26"/>
      <c r="AH3" s="3" t="s">
        <v>0</v>
      </c>
      <c r="AI3" s="3" t="s">
        <v>42</v>
      </c>
      <c r="AJ3" s="3" t="s">
        <v>43</v>
      </c>
      <c r="AK3" s="3" t="s">
        <v>0</v>
      </c>
      <c r="AL3" s="3" t="s">
        <v>42</v>
      </c>
      <c r="AM3" s="3" t="s">
        <v>43</v>
      </c>
      <c r="AN3" s="3" t="s">
        <v>0</v>
      </c>
      <c r="AO3" s="3" t="s">
        <v>42</v>
      </c>
      <c r="AP3" s="3" t="s">
        <v>43</v>
      </c>
      <c r="AQ3" s="3" t="s">
        <v>0</v>
      </c>
      <c r="AR3" s="3" t="s">
        <v>42</v>
      </c>
      <c r="AS3" s="3" t="s">
        <v>43</v>
      </c>
      <c r="AT3" s="3" t="s">
        <v>0</v>
      </c>
      <c r="AU3" s="3" t="s">
        <v>42</v>
      </c>
      <c r="AV3" s="4" t="s">
        <v>43</v>
      </c>
      <c r="AW3" s="26"/>
      <c r="AX3" s="3" t="s">
        <v>0</v>
      </c>
      <c r="AY3" s="3" t="s">
        <v>42</v>
      </c>
      <c r="AZ3" s="3" t="s">
        <v>242</v>
      </c>
      <c r="BA3" s="3" t="s">
        <v>0</v>
      </c>
      <c r="BB3" s="3" t="s">
        <v>42</v>
      </c>
      <c r="BC3" s="3" t="s">
        <v>242</v>
      </c>
      <c r="BD3" s="3" t="s">
        <v>0</v>
      </c>
      <c r="BE3" s="3" t="s">
        <v>42</v>
      </c>
      <c r="BF3" s="3" t="s">
        <v>242</v>
      </c>
      <c r="BG3" s="3" t="s">
        <v>0</v>
      </c>
      <c r="BH3" s="3" t="s">
        <v>42</v>
      </c>
      <c r="BI3" s="3" t="s">
        <v>242</v>
      </c>
      <c r="BJ3" s="3" t="s">
        <v>0</v>
      </c>
      <c r="BK3" s="3" t="s">
        <v>42</v>
      </c>
      <c r="BL3" s="3" t="s">
        <v>242</v>
      </c>
      <c r="BM3" s="3" t="s">
        <v>0</v>
      </c>
      <c r="BN3" s="3" t="s">
        <v>42</v>
      </c>
      <c r="BO3" s="4" t="s">
        <v>242</v>
      </c>
    </row>
    <row r="4" spans="1:67" x14ac:dyDescent="0.2">
      <c r="A4" s="1" t="s">
        <v>194</v>
      </c>
      <c r="B4" s="1">
        <v>77644</v>
      </c>
      <c r="C4" s="1">
        <v>38470</v>
      </c>
      <c r="D4" s="1">
        <v>39174</v>
      </c>
      <c r="E4" s="1">
        <v>339</v>
      </c>
      <c r="F4" s="1">
        <v>179</v>
      </c>
      <c r="G4" s="1">
        <v>160</v>
      </c>
      <c r="H4" s="1">
        <v>1830</v>
      </c>
      <c r="I4" s="1">
        <v>898</v>
      </c>
      <c r="J4" s="1">
        <v>932</v>
      </c>
      <c r="K4" s="1">
        <v>3909</v>
      </c>
      <c r="L4" s="1">
        <v>1942</v>
      </c>
      <c r="M4" s="1">
        <v>1967</v>
      </c>
      <c r="N4" s="1">
        <v>2722</v>
      </c>
      <c r="O4" s="1">
        <v>1309</v>
      </c>
      <c r="P4" s="1">
        <v>1413</v>
      </c>
      <c r="Q4" s="1" t="s">
        <v>194</v>
      </c>
      <c r="R4" s="1">
        <v>6020</v>
      </c>
      <c r="S4" s="1">
        <v>2958</v>
      </c>
      <c r="T4" s="1">
        <v>3062</v>
      </c>
      <c r="U4" s="1">
        <v>4004</v>
      </c>
      <c r="V4" s="1">
        <v>2008</v>
      </c>
      <c r="W4" s="1">
        <v>1996</v>
      </c>
      <c r="X4" s="1">
        <v>28347</v>
      </c>
      <c r="Y4" s="1">
        <v>13923</v>
      </c>
      <c r="Z4" s="1">
        <v>14424</v>
      </c>
      <c r="AA4" s="1">
        <v>2183</v>
      </c>
      <c r="AB4" s="1">
        <v>1101</v>
      </c>
      <c r="AC4" s="1">
        <v>1082</v>
      </c>
      <c r="AD4" s="1">
        <v>3442</v>
      </c>
      <c r="AE4" s="1">
        <v>1679</v>
      </c>
      <c r="AF4" s="1">
        <v>1763</v>
      </c>
      <c r="AG4" s="1" t="s">
        <v>194</v>
      </c>
      <c r="AH4" s="1">
        <v>971</v>
      </c>
      <c r="AI4" s="1">
        <v>473</v>
      </c>
      <c r="AJ4" s="1">
        <v>498</v>
      </c>
      <c r="AK4" s="1">
        <v>1015</v>
      </c>
      <c r="AL4" s="1">
        <v>514</v>
      </c>
      <c r="AM4" s="1">
        <v>501</v>
      </c>
      <c r="AN4" s="1">
        <v>3041</v>
      </c>
      <c r="AO4" s="1">
        <v>1481</v>
      </c>
      <c r="AP4" s="1">
        <v>1560</v>
      </c>
      <c r="AQ4" s="1">
        <v>3383</v>
      </c>
      <c r="AR4" s="1">
        <v>1683</v>
      </c>
      <c r="AS4" s="1">
        <v>1700</v>
      </c>
      <c r="AT4" s="1">
        <v>1403</v>
      </c>
      <c r="AU4" s="1">
        <v>720</v>
      </c>
      <c r="AV4" s="1">
        <v>683</v>
      </c>
      <c r="AW4" s="1" t="s">
        <v>194</v>
      </c>
      <c r="AX4" s="1">
        <v>2783</v>
      </c>
      <c r="AY4" s="1">
        <v>1391</v>
      </c>
      <c r="AZ4" s="1">
        <v>1392</v>
      </c>
      <c r="BA4" s="1">
        <v>2008</v>
      </c>
      <c r="BB4" s="1">
        <v>1014</v>
      </c>
      <c r="BC4" s="1">
        <v>994</v>
      </c>
      <c r="BD4" s="1">
        <v>1918</v>
      </c>
      <c r="BE4" s="1">
        <v>959</v>
      </c>
      <c r="BF4" s="1">
        <v>959</v>
      </c>
      <c r="BG4" s="1">
        <v>1181</v>
      </c>
      <c r="BH4" s="1">
        <v>543</v>
      </c>
      <c r="BI4" s="1">
        <v>638</v>
      </c>
      <c r="BJ4" s="1">
        <v>1247</v>
      </c>
      <c r="BK4" s="1">
        <v>615</v>
      </c>
      <c r="BL4" s="1">
        <v>632</v>
      </c>
      <c r="BM4" s="1">
        <v>5898</v>
      </c>
      <c r="BN4" s="1">
        <v>3080</v>
      </c>
      <c r="BO4" s="1">
        <v>2818</v>
      </c>
    </row>
    <row r="5" spans="1:67" x14ac:dyDescent="0.2">
      <c r="A5" s="1" t="s">
        <v>22</v>
      </c>
      <c r="B5" s="1">
        <v>11798</v>
      </c>
      <c r="C5" s="1">
        <v>6087</v>
      </c>
      <c r="D5" s="1">
        <v>5711</v>
      </c>
      <c r="E5" s="1">
        <v>65</v>
      </c>
      <c r="F5" s="1">
        <v>33</v>
      </c>
      <c r="G5" s="1">
        <v>32</v>
      </c>
      <c r="H5" s="1">
        <v>312</v>
      </c>
      <c r="I5" s="1">
        <v>152</v>
      </c>
      <c r="J5" s="1">
        <v>160</v>
      </c>
      <c r="K5" s="1">
        <v>686</v>
      </c>
      <c r="L5" s="1">
        <v>364</v>
      </c>
      <c r="M5" s="1">
        <v>322</v>
      </c>
      <c r="N5" s="1">
        <v>464</v>
      </c>
      <c r="O5" s="1">
        <v>234</v>
      </c>
      <c r="P5" s="1">
        <v>230</v>
      </c>
      <c r="Q5" s="1" t="s">
        <v>22</v>
      </c>
      <c r="R5" s="1">
        <v>841</v>
      </c>
      <c r="S5" s="1">
        <v>429</v>
      </c>
      <c r="T5" s="1">
        <v>412</v>
      </c>
      <c r="U5" s="1">
        <v>571</v>
      </c>
      <c r="V5" s="1">
        <v>315</v>
      </c>
      <c r="W5" s="1">
        <v>256</v>
      </c>
      <c r="X5" s="1">
        <v>4238</v>
      </c>
      <c r="Y5" s="1">
        <v>2152</v>
      </c>
      <c r="Z5" s="1">
        <v>2086</v>
      </c>
      <c r="AA5" s="1">
        <v>314</v>
      </c>
      <c r="AB5" s="1">
        <v>166</v>
      </c>
      <c r="AC5" s="1">
        <v>148</v>
      </c>
      <c r="AD5" s="1">
        <v>512</v>
      </c>
      <c r="AE5" s="1">
        <v>273</v>
      </c>
      <c r="AF5" s="1">
        <v>239</v>
      </c>
      <c r="AG5" s="1" t="s">
        <v>22</v>
      </c>
      <c r="AH5" s="1">
        <v>175</v>
      </c>
      <c r="AI5" s="1">
        <v>90</v>
      </c>
      <c r="AJ5" s="1">
        <v>85</v>
      </c>
      <c r="AK5" s="1">
        <v>170</v>
      </c>
      <c r="AL5" s="1">
        <v>85</v>
      </c>
      <c r="AM5" s="1">
        <v>85</v>
      </c>
      <c r="AN5" s="1">
        <v>458</v>
      </c>
      <c r="AO5" s="1">
        <v>230</v>
      </c>
      <c r="AP5" s="1">
        <v>228</v>
      </c>
      <c r="AQ5" s="1">
        <v>563</v>
      </c>
      <c r="AR5" s="1">
        <v>295</v>
      </c>
      <c r="AS5" s="1">
        <v>268</v>
      </c>
      <c r="AT5" s="1">
        <v>240</v>
      </c>
      <c r="AU5" s="1">
        <v>128</v>
      </c>
      <c r="AV5" s="1">
        <v>112</v>
      </c>
      <c r="AW5" s="1" t="s">
        <v>22</v>
      </c>
      <c r="AX5" s="1">
        <v>327</v>
      </c>
      <c r="AY5" s="1">
        <v>171</v>
      </c>
      <c r="AZ5" s="1">
        <v>156</v>
      </c>
      <c r="BA5" s="1">
        <v>327</v>
      </c>
      <c r="BB5" s="1">
        <v>161</v>
      </c>
      <c r="BC5" s="1">
        <v>166</v>
      </c>
      <c r="BD5" s="1">
        <v>293</v>
      </c>
      <c r="BE5" s="1">
        <v>157</v>
      </c>
      <c r="BF5" s="1">
        <v>136</v>
      </c>
      <c r="BG5" s="1">
        <v>133</v>
      </c>
      <c r="BH5" s="1">
        <v>70</v>
      </c>
      <c r="BI5" s="1">
        <v>63</v>
      </c>
      <c r="BJ5" s="1">
        <v>149</v>
      </c>
      <c r="BK5" s="1">
        <v>75</v>
      </c>
      <c r="BL5" s="1">
        <v>74</v>
      </c>
      <c r="BM5" s="1">
        <v>960</v>
      </c>
      <c r="BN5" s="1">
        <v>507</v>
      </c>
      <c r="BO5" s="1">
        <v>453</v>
      </c>
    </row>
    <row r="6" spans="1:67" x14ac:dyDescent="0.2">
      <c r="A6" s="1" t="s">
        <v>23</v>
      </c>
      <c r="B6" s="1">
        <v>10899</v>
      </c>
      <c r="C6" s="1">
        <v>5639</v>
      </c>
      <c r="D6" s="1">
        <v>5260</v>
      </c>
      <c r="E6" s="1">
        <v>70</v>
      </c>
      <c r="F6" s="1">
        <v>33</v>
      </c>
      <c r="G6" s="1">
        <v>37</v>
      </c>
      <c r="H6" s="1">
        <v>308</v>
      </c>
      <c r="I6" s="1">
        <v>162</v>
      </c>
      <c r="J6" s="1">
        <v>146</v>
      </c>
      <c r="K6" s="1">
        <v>698</v>
      </c>
      <c r="L6" s="1">
        <v>359</v>
      </c>
      <c r="M6" s="1">
        <v>339</v>
      </c>
      <c r="N6" s="1">
        <v>460</v>
      </c>
      <c r="O6" s="1">
        <v>223</v>
      </c>
      <c r="P6" s="1">
        <v>237</v>
      </c>
      <c r="Q6" s="1" t="s">
        <v>23</v>
      </c>
      <c r="R6" s="1">
        <v>804</v>
      </c>
      <c r="S6" s="1">
        <v>446</v>
      </c>
      <c r="T6" s="1">
        <v>358</v>
      </c>
      <c r="U6" s="1">
        <v>539</v>
      </c>
      <c r="V6" s="1">
        <v>270</v>
      </c>
      <c r="W6" s="1">
        <v>269</v>
      </c>
      <c r="X6" s="1">
        <v>3694</v>
      </c>
      <c r="Y6" s="1">
        <v>1895</v>
      </c>
      <c r="Z6" s="1">
        <v>1799</v>
      </c>
      <c r="AA6" s="1">
        <v>292</v>
      </c>
      <c r="AB6" s="1">
        <v>160</v>
      </c>
      <c r="AC6" s="1">
        <v>132</v>
      </c>
      <c r="AD6" s="1">
        <v>470</v>
      </c>
      <c r="AE6" s="1">
        <v>251</v>
      </c>
      <c r="AF6" s="1">
        <v>219</v>
      </c>
      <c r="AG6" s="1" t="s">
        <v>23</v>
      </c>
      <c r="AH6" s="1">
        <v>147</v>
      </c>
      <c r="AI6" s="1">
        <v>77</v>
      </c>
      <c r="AJ6" s="1">
        <v>70</v>
      </c>
      <c r="AK6" s="1">
        <v>157</v>
      </c>
      <c r="AL6" s="1">
        <v>96</v>
      </c>
      <c r="AM6" s="1">
        <v>61</v>
      </c>
      <c r="AN6" s="1">
        <v>430</v>
      </c>
      <c r="AO6" s="1">
        <v>214</v>
      </c>
      <c r="AP6" s="1">
        <v>216</v>
      </c>
      <c r="AQ6" s="1">
        <v>518</v>
      </c>
      <c r="AR6" s="1">
        <v>270</v>
      </c>
      <c r="AS6" s="1">
        <v>248</v>
      </c>
      <c r="AT6" s="1">
        <v>202</v>
      </c>
      <c r="AU6" s="1">
        <v>117</v>
      </c>
      <c r="AV6" s="1">
        <v>85</v>
      </c>
      <c r="AW6" s="1" t="s">
        <v>23</v>
      </c>
      <c r="AX6" s="1">
        <v>315</v>
      </c>
      <c r="AY6" s="1">
        <v>166</v>
      </c>
      <c r="AZ6" s="1">
        <v>149</v>
      </c>
      <c r="BA6" s="1">
        <v>321</v>
      </c>
      <c r="BB6" s="1">
        <v>159</v>
      </c>
      <c r="BC6" s="1">
        <v>162</v>
      </c>
      <c r="BD6" s="1">
        <v>245</v>
      </c>
      <c r="BE6" s="1">
        <v>131</v>
      </c>
      <c r="BF6" s="1">
        <v>114</v>
      </c>
      <c r="BG6" s="1">
        <v>157</v>
      </c>
      <c r="BH6" s="1">
        <v>75</v>
      </c>
      <c r="BI6" s="1">
        <v>82</v>
      </c>
      <c r="BJ6" s="1">
        <v>148</v>
      </c>
      <c r="BK6" s="1">
        <v>81</v>
      </c>
      <c r="BL6" s="1">
        <v>67</v>
      </c>
      <c r="BM6" s="1">
        <v>924</v>
      </c>
      <c r="BN6" s="1">
        <v>454</v>
      </c>
      <c r="BO6" s="1">
        <v>470</v>
      </c>
    </row>
    <row r="7" spans="1:67" x14ac:dyDescent="0.2">
      <c r="A7" s="1" t="s">
        <v>24</v>
      </c>
      <c r="B7" s="1">
        <v>9246</v>
      </c>
      <c r="C7" s="1">
        <v>4697</v>
      </c>
      <c r="D7" s="1">
        <v>4549</v>
      </c>
      <c r="E7" s="1">
        <v>47</v>
      </c>
      <c r="F7" s="1">
        <v>31</v>
      </c>
      <c r="G7" s="1">
        <v>16</v>
      </c>
      <c r="H7" s="1">
        <v>261</v>
      </c>
      <c r="I7" s="1">
        <v>129</v>
      </c>
      <c r="J7" s="1">
        <v>132</v>
      </c>
      <c r="K7" s="1">
        <v>509</v>
      </c>
      <c r="L7" s="1">
        <v>267</v>
      </c>
      <c r="M7" s="1">
        <v>242</v>
      </c>
      <c r="N7" s="1">
        <v>344</v>
      </c>
      <c r="O7" s="1">
        <v>173</v>
      </c>
      <c r="P7" s="1">
        <v>171</v>
      </c>
      <c r="Q7" s="1" t="s">
        <v>24</v>
      </c>
      <c r="R7" s="1">
        <v>821</v>
      </c>
      <c r="S7" s="1">
        <v>394</v>
      </c>
      <c r="T7" s="1">
        <v>427</v>
      </c>
      <c r="U7" s="1">
        <v>510</v>
      </c>
      <c r="V7" s="1">
        <v>262</v>
      </c>
      <c r="W7" s="1">
        <v>248</v>
      </c>
      <c r="X7" s="1">
        <v>3111</v>
      </c>
      <c r="Y7" s="1">
        <v>1593</v>
      </c>
      <c r="Z7" s="1">
        <v>1518</v>
      </c>
      <c r="AA7" s="1">
        <v>213</v>
      </c>
      <c r="AB7" s="1">
        <v>112</v>
      </c>
      <c r="AC7" s="1">
        <v>101</v>
      </c>
      <c r="AD7" s="1">
        <v>433</v>
      </c>
      <c r="AE7" s="1">
        <v>209</v>
      </c>
      <c r="AF7" s="1">
        <v>224</v>
      </c>
      <c r="AG7" s="1" t="s">
        <v>24</v>
      </c>
      <c r="AH7" s="1">
        <v>101</v>
      </c>
      <c r="AI7" s="1">
        <v>50</v>
      </c>
      <c r="AJ7" s="1">
        <v>51</v>
      </c>
      <c r="AK7" s="1">
        <v>121</v>
      </c>
      <c r="AL7" s="1">
        <v>64</v>
      </c>
      <c r="AM7" s="1">
        <v>57</v>
      </c>
      <c r="AN7" s="1">
        <v>403</v>
      </c>
      <c r="AO7" s="1">
        <v>201</v>
      </c>
      <c r="AP7" s="1">
        <v>202</v>
      </c>
      <c r="AQ7" s="1">
        <v>431</v>
      </c>
      <c r="AR7" s="1">
        <v>228</v>
      </c>
      <c r="AS7" s="1">
        <v>203</v>
      </c>
      <c r="AT7" s="1">
        <v>154</v>
      </c>
      <c r="AU7" s="1">
        <v>76</v>
      </c>
      <c r="AV7" s="1">
        <v>78</v>
      </c>
      <c r="AW7" s="1" t="s">
        <v>24</v>
      </c>
      <c r="AX7" s="1">
        <v>384</v>
      </c>
      <c r="AY7" s="1">
        <v>175</v>
      </c>
      <c r="AZ7" s="1">
        <v>209</v>
      </c>
      <c r="BA7" s="1">
        <v>239</v>
      </c>
      <c r="BB7" s="1">
        <v>132</v>
      </c>
      <c r="BC7" s="1">
        <v>107</v>
      </c>
      <c r="BD7" s="1">
        <v>206</v>
      </c>
      <c r="BE7" s="1">
        <v>101</v>
      </c>
      <c r="BF7" s="1">
        <v>105</v>
      </c>
      <c r="BG7" s="1">
        <v>113</v>
      </c>
      <c r="BH7" s="1">
        <v>63</v>
      </c>
      <c r="BI7" s="1">
        <v>50</v>
      </c>
      <c r="BJ7" s="1">
        <v>103</v>
      </c>
      <c r="BK7" s="1">
        <v>56</v>
      </c>
      <c r="BL7" s="1">
        <v>47</v>
      </c>
      <c r="BM7" s="1">
        <v>742</v>
      </c>
      <c r="BN7" s="1">
        <v>381</v>
      </c>
      <c r="BO7" s="1">
        <v>361</v>
      </c>
    </row>
    <row r="8" spans="1:67" x14ac:dyDescent="0.2">
      <c r="A8" s="1" t="s">
        <v>25</v>
      </c>
      <c r="B8" s="1">
        <v>7434</v>
      </c>
      <c r="C8" s="1">
        <v>3782</v>
      </c>
      <c r="D8" s="1">
        <v>3652</v>
      </c>
      <c r="E8" s="1">
        <v>12</v>
      </c>
      <c r="F8" s="1">
        <v>9</v>
      </c>
      <c r="G8" s="1">
        <v>3</v>
      </c>
      <c r="H8" s="1">
        <v>121</v>
      </c>
      <c r="I8" s="1">
        <v>64</v>
      </c>
      <c r="J8" s="1">
        <v>57</v>
      </c>
      <c r="K8" s="1">
        <v>251</v>
      </c>
      <c r="L8" s="1">
        <v>146</v>
      </c>
      <c r="M8" s="1">
        <v>105</v>
      </c>
      <c r="N8" s="1">
        <v>202</v>
      </c>
      <c r="O8" s="1">
        <v>79</v>
      </c>
      <c r="P8" s="1">
        <v>123</v>
      </c>
      <c r="Q8" s="1" t="s">
        <v>25</v>
      </c>
      <c r="R8" s="1">
        <v>979</v>
      </c>
      <c r="S8" s="1">
        <v>437</v>
      </c>
      <c r="T8" s="1">
        <v>542</v>
      </c>
      <c r="U8" s="1">
        <v>499</v>
      </c>
      <c r="V8" s="1">
        <v>236</v>
      </c>
      <c r="W8" s="1">
        <v>263</v>
      </c>
      <c r="X8" s="1">
        <v>2951</v>
      </c>
      <c r="Y8" s="1">
        <v>1542</v>
      </c>
      <c r="Z8" s="1">
        <v>1409</v>
      </c>
      <c r="AA8" s="1">
        <v>172</v>
      </c>
      <c r="AB8" s="1">
        <v>97</v>
      </c>
      <c r="AC8" s="1">
        <v>75</v>
      </c>
      <c r="AD8" s="1">
        <v>458</v>
      </c>
      <c r="AE8" s="1">
        <v>208</v>
      </c>
      <c r="AF8" s="1">
        <v>250</v>
      </c>
      <c r="AG8" s="1" t="s">
        <v>25</v>
      </c>
      <c r="AH8" s="1">
        <v>48</v>
      </c>
      <c r="AI8" s="1">
        <v>24</v>
      </c>
      <c r="AJ8" s="1">
        <v>24</v>
      </c>
      <c r="AK8" s="1">
        <v>49</v>
      </c>
      <c r="AL8" s="1">
        <v>26</v>
      </c>
      <c r="AM8" s="1">
        <v>23</v>
      </c>
      <c r="AN8" s="1">
        <v>218</v>
      </c>
      <c r="AO8" s="1">
        <v>110</v>
      </c>
      <c r="AP8" s="1">
        <v>108</v>
      </c>
      <c r="AQ8" s="1">
        <v>219</v>
      </c>
      <c r="AR8" s="1">
        <v>111</v>
      </c>
      <c r="AS8" s="1">
        <v>108</v>
      </c>
      <c r="AT8" s="1">
        <v>86</v>
      </c>
      <c r="AU8" s="1">
        <v>55</v>
      </c>
      <c r="AV8" s="1">
        <v>31</v>
      </c>
      <c r="AW8" s="1" t="s">
        <v>25</v>
      </c>
      <c r="AX8" s="1">
        <v>417</v>
      </c>
      <c r="AY8" s="1">
        <v>216</v>
      </c>
      <c r="AZ8" s="1">
        <v>201</v>
      </c>
      <c r="BA8" s="1">
        <v>105</v>
      </c>
      <c r="BB8" s="1">
        <v>67</v>
      </c>
      <c r="BC8" s="1">
        <v>38</v>
      </c>
      <c r="BD8" s="1">
        <v>103</v>
      </c>
      <c r="BE8" s="1">
        <v>65</v>
      </c>
      <c r="BF8" s="1">
        <v>38</v>
      </c>
      <c r="BG8" s="1">
        <v>57</v>
      </c>
      <c r="BH8" s="1">
        <v>27</v>
      </c>
      <c r="BI8" s="1">
        <v>30</v>
      </c>
      <c r="BJ8" s="1">
        <v>67</v>
      </c>
      <c r="BK8" s="1">
        <v>38</v>
      </c>
      <c r="BL8" s="1">
        <v>29</v>
      </c>
      <c r="BM8" s="1">
        <v>420</v>
      </c>
      <c r="BN8" s="1">
        <v>225</v>
      </c>
      <c r="BO8" s="1">
        <v>195</v>
      </c>
    </row>
    <row r="9" spans="1:67" x14ac:dyDescent="0.2">
      <c r="A9" s="1" t="s">
        <v>26</v>
      </c>
      <c r="B9" s="1">
        <v>5757</v>
      </c>
      <c r="C9" s="1">
        <v>2842</v>
      </c>
      <c r="D9" s="1">
        <v>2915</v>
      </c>
      <c r="E9" s="1">
        <v>17</v>
      </c>
      <c r="F9" s="1">
        <v>7</v>
      </c>
      <c r="G9" s="1">
        <v>10</v>
      </c>
      <c r="H9" s="1">
        <v>114</v>
      </c>
      <c r="I9" s="1">
        <v>65</v>
      </c>
      <c r="J9" s="1">
        <v>49</v>
      </c>
      <c r="K9" s="1">
        <v>236</v>
      </c>
      <c r="L9" s="1">
        <v>108</v>
      </c>
      <c r="M9" s="1">
        <v>128</v>
      </c>
      <c r="N9" s="1">
        <v>201</v>
      </c>
      <c r="O9" s="1">
        <v>88</v>
      </c>
      <c r="P9" s="1">
        <v>113</v>
      </c>
      <c r="Q9" s="1" t="s">
        <v>26</v>
      </c>
      <c r="R9" s="1">
        <v>376</v>
      </c>
      <c r="S9" s="1">
        <v>193</v>
      </c>
      <c r="T9" s="1">
        <v>183</v>
      </c>
      <c r="U9" s="1">
        <v>287</v>
      </c>
      <c r="V9" s="1">
        <v>156</v>
      </c>
      <c r="W9" s="1">
        <v>131</v>
      </c>
      <c r="X9" s="1">
        <v>2542</v>
      </c>
      <c r="Y9" s="1">
        <v>1242</v>
      </c>
      <c r="Z9" s="1">
        <v>1300</v>
      </c>
      <c r="AA9" s="1">
        <v>147</v>
      </c>
      <c r="AB9" s="1">
        <v>75</v>
      </c>
      <c r="AC9" s="1">
        <v>72</v>
      </c>
      <c r="AD9" s="1">
        <v>224</v>
      </c>
      <c r="AE9" s="1">
        <v>100</v>
      </c>
      <c r="AF9" s="1">
        <v>124</v>
      </c>
      <c r="AG9" s="1" t="s">
        <v>26</v>
      </c>
      <c r="AH9" s="1">
        <v>72</v>
      </c>
      <c r="AI9" s="1">
        <v>39</v>
      </c>
      <c r="AJ9" s="1">
        <v>33</v>
      </c>
      <c r="AK9" s="1">
        <v>59</v>
      </c>
      <c r="AL9" s="1">
        <v>28</v>
      </c>
      <c r="AM9" s="1">
        <v>31</v>
      </c>
      <c r="AN9" s="1">
        <v>218</v>
      </c>
      <c r="AO9" s="1">
        <v>97</v>
      </c>
      <c r="AP9" s="1">
        <v>121</v>
      </c>
      <c r="AQ9" s="1">
        <v>191</v>
      </c>
      <c r="AR9" s="1">
        <v>96</v>
      </c>
      <c r="AS9" s="1">
        <v>95</v>
      </c>
      <c r="AT9" s="1">
        <v>99</v>
      </c>
      <c r="AU9" s="1">
        <v>46</v>
      </c>
      <c r="AV9" s="1">
        <v>53</v>
      </c>
      <c r="AW9" s="1" t="s">
        <v>26</v>
      </c>
      <c r="AX9" s="1">
        <v>166</v>
      </c>
      <c r="AY9" s="1">
        <v>83</v>
      </c>
      <c r="AZ9" s="1">
        <v>83</v>
      </c>
      <c r="BA9" s="1">
        <v>99</v>
      </c>
      <c r="BB9" s="1">
        <v>53</v>
      </c>
      <c r="BC9" s="1">
        <v>46</v>
      </c>
      <c r="BD9" s="1">
        <v>108</v>
      </c>
      <c r="BE9" s="1">
        <v>54</v>
      </c>
      <c r="BF9" s="1">
        <v>54</v>
      </c>
      <c r="BG9" s="1">
        <v>83</v>
      </c>
      <c r="BH9" s="1">
        <v>37</v>
      </c>
      <c r="BI9" s="1">
        <v>46</v>
      </c>
      <c r="BJ9" s="1">
        <v>85</v>
      </c>
      <c r="BK9" s="1">
        <v>42</v>
      </c>
      <c r="BL9" s="1">
        <v>43</v>
      </c>
      <c r="BM9" s="1">
        <v>433</v>
      </c>
      <c r="BN9" s="1">
        <v>233</v>
      </c>
      <c r="BO9" s="1">
        <v>200</v>
      </c>
    </row>
    <row r="10" spans="1:67" x14ac:dyDescent="0.2">
      <c r="A10" s="1" t="s">
        <v>27</v>
      </c>
      <c r="B10" s="1">
        <v>6849</v>
      </c>
      <c r="C10" s="1">
        <v>3227</v>
      </c>
      <c r="D10" s="1">
        <v>3622</v>
      </c>
      <c r="E10" s="1">
        <v>17</v>
      </c>
      <c r="F10" s="1">
        <v>3</v>
      </c>
      <c r="G10" s="1">
        <v>14</v>
      </c>
      <c r="H10" s="1">
        <v>144</v>
      </c>
      <c r="I10" s="1">
        <v>72</v>
      </c>
      <c r="J10" s="1">
        <v>72</v>
      </c>
      <c r="K10" s="1">
        <v>314</v>
      </c>
      <c r="L10" s="1">
        <v>138</v>
      </c>
      <c r="M10" s="1">
        <v>176</v>
      </c>
      <c r="N10" s="1">
        <v>193</v>
      </c>
      <c r="O10" s="1">
        <v>93</v>
      </c>
      <c r="P10" s="1">
        <v>100</v>
      </c>
      <c r="Q10" s="1" t="s">
        <v>27</v>
      </c>
      <c r="R10" s="1">
        <v>447</v>
      </c>
      <c r="S10" s="1">
        <v>203</v>
      </c>
      <c r="T10" s="1">
        <v>244</v>
      </c>
      <c r="U10" s="1">
        <v>337</v>
      </c>
      <c r="V10" s="1">
        <v>159</v>
      </c>
      <c r="W10" s="1">
        <v>178</v>
      </c>
      <c r="X10" s="1">
        <v>2662</v>
      </c>
      <c r="Y10" s="1">
        <v>1228</v>
      </c>
      <c r="Z10" s="1">
        <v>1434</v>
      </c>
      <c r="AA10" s="1">
        <v>232</v>
      </c>
      <c r="AB10" s="1">
        <v>117</v>
      </c>
      <c r="AC10" s="1">
        <v>115</v>
      </c>
      <c r="AD10" s="1">
        <v>281</v>
      </c>
      <c r="AE10" s="1">
        <v>128</v>
      </c>
      <c r="AF10" s="1">
        <v>153</v>
      </c>
      <c r="AG10" s="1" t="s">
        <v>27</v>
      </c>
      <c r="AH10" s="1">
        <v>76</v>
      </c>
      <c r="AI10" s="1">
        <v>36</v>
      </c>
      <c r="AJ10" s="1">
        <v>40</v>
      </c>
      <c r="AK10" s="1">
        <v>106</v>
      </c>
      <c r="AL10" s="1">
        <v>52</v>
      </c>
      <c r="AM10" s="1">
        <v>54</v>
      </c>
      <c r="AN10" s="1">
        <v>247</v>
      </c>
      <c r="AO10" s="1">
        <v>120</v>
      </c>
      <c r="AP10" s="1">
        <v>127</v>
      </c>
      <c r="AQ10" s="1">
        <v>290</v>
      </c>
      <c r="AR10" s="1">
        <v>129</v>
      </c>
      <c r="AS10" s="1">
        <v>161</v>
      </c>
      <c r="AT10" s="1">
        <v>102</v>
      </c>
      <c r="AU10" s="1">
        <v>45</v>
      </c>
      <c r="AV10" s="1">
        <v>57</v>
      </c>
      <c r="AW10" s="1" t="s">
        <v>27</v>
      </c>
      <c r="AX10" s="1">
        <v>239</v>
      </c>
      <c r="AY10" s="1">
        <v>119</v>
      </c>
      <c r="AZ10" s="1">
        <v>120</v>
      </c>
      <c r="BA10" s="1">
        <v>178</v>
      </c>
      <c r="BB10" s="1">
        <v>81</v>
      </c>
      <c r="BC10" s="1">
        <v>97</v>
      </c>
      <c r="BD10" s="1">
        <v>192</v>
      </c>
      <c r="BE10" s="1">
        <v>98</v>
      </c>
      <c r="BF10" s="1">
        <v>94</v>
      </c>
      <c r="BG10" s="1">
        <v>106</v>
      </c>
      <c r="BH10" s="1">
        <v>51</v>
      </c>
      <c r="BI10" s="1">
        <v>55</v>
      </c>
      <c r="BJ10" s="1">
        <v>137</v>
      </c>
      <c r="BK10" s="1">
        <v>67</v>
      </c>
      <c r="BL10" s="1">
        <v>70</v>
      </c>
      <c r="BM10" s="1">
        <v>549</v>
      </c>
      <c r="BN10" s="1">
        <v>288</v>
      </c>
      <c r="BO10" s="1">
        <v>261</v>
      </c>
    </row>
    <row r="11" spans="1:67" x14ac:dyDescent="0.2">
      <c r="A11" s="1" t="s">
        <v>28</v>
      </c>
      <c r="B11" s="1">
        <v>5848</v>
      </c>
      <c r="C11" s="1">
        <v>2831</v>
      </c>
      <c r="D11" s="1">
        <v>3017</v>
      </c>
      <c r="E11" s="1">
        <v>28</v>
      </c>
      <c r="F11" s="1">
        <v>12</v>
      </c>
      <c r="G11" s="1">
        <v>16</v>
      </c>
      <c r="H11" s="1">
        <v>117</v>
      </c>
      <c r="I11" s="1">
        <v>50</v>
      </c>
      <c r="J11" s="1">
        <v>67</v>
      </c>
      <c r="K11" s="1">
        <v>266</v>
      </c>
      <c r="L11" s="1">
        <v>130</v>
      </c>
      <c r="M11" s="1">
        <v>136</v>
      </c>
      <c r="N11" s="1">
        <v>184</v>
      </c>
      <c r="O11" s="1">
        <v>90</v>
      </c>
      <c r="P11" s="1">
        <v>94</v>
      </c>
      <c r="Q11" s="1" t="s">
        <v>28</v>
      </c>
      <c r="R11" s="1">
        <v>381</v>
      </c>
      <c r="S11" s="1">
        <v>177</v>
      </c>
      <c r="T11" s="1">
        <v>204</v>
      </c>
      <c r="U11" s="1">
        <v>274</v>
      </c>
      <c r="V11" s="1">
        <v>127</v>
      </c>
      <c r="W11" s="1">
        <v>147</v>
      </c>
      <c r="X11" s="1">
        <v>2122</v>
      </c>
      <c r="Y11" s="1">
        <v>989</v>
      </c>
      <c r="Z11" s="1">
        <v>1133</v>
      </c>
      <c r="AA11" s="1">
        <v>184</v>
      </c>
      <c r="AB11" s="1">
        <v>95</v>
      </c>
      <c r="AC11" s="1">
        <v>89</v>
      </c>
      <c r="AD11" s="1">
        <v>258</v>
      </c>
      <c r="AE11" s="1">
        <v>124</v>
      </c>
      <c r="AF11" s="1">
        <v>134</v>
      </c>
      <c r="AG11" s="1" t="s">
        <v>28</v>
      </c>
      <c r="AH11" s="1">
        <v>79</v>
      </c>
      <c r="AI11" s="1">
        <v>30</v>
      </c>
      <c r="AJ11" s="1">
        <v>49</v>
      </c>
      <c r="AK11" s="1">
        <v>88</v>
      </c>
      <c r="AL11" s="1">
        <v>46</v>
      </c>
      <c r="AM11" s="1">
        <v>42</v>
      </c>
      <c r="AN11" s="1">
        <v>241</v>
      </c>
      <c r="AO11" s="1">
        <v>124</v>
      </c>
      <c r="AP11" s="1">
        <v>117</v>
      </c>
      <c r="AQ11" s="1">
        <v>262</v>
      </c>
      <c r="AR11" s="1">
        <v>130</v>
      </c>
      <c r="AS11" s="1">
        <v>132</v>
      </c>
      <c r="AT11" s="1">
        <v>133</v>
      </c>
      <c r="AU11" s="1">
        <v>65</v>
      </c>
      <c r="AV11" s="1">
        <v>68</v>
      </c>
      <c r="AW11" s="1" t="s">
        <v>28</v>
      </c>
      <c r="AX11" s="1">
        <v>196</v>
      </c>
      <c r="AY11" s="1">
        <v>106</v>
      </c>
      <c r="AZ11" s="1">
        <v>90</v>
      </c>
      <c r="BA11" s="1">
        <v>152</v>
      </c>
      <c r="BB11" s="1">
        <v>76</v>
      </c>
      <c r="BC11" s="1">
        <v>76</v>
      </c>
      <c r="BD11" s="1">
        <v>166</v>
      </c>
      <c r="BE11" s="1">
        <v>79</v>
      </c>
      <c r="BF11" s="1">
        <v>87</v>
      </c>
      <c r="BG11" s="1">
        <v>128</v>
      </c>
      <c r="BH11" s="1">
        <v>55</v>
      </c>
      <c r="BI11" s="1">
        <v>73</v>
      </c>
      <c r="BJ11" s="1">
        <v>103</v>
      </c>
      <c r="BK11" s="1">
        <v>52</v>
      </c>
      <c r="BL11" s="1">
        <v>51</v>
      </c>
      <c r="BM11" s="1">
        <v>486</v>
      </c>
      <c r="BN11" s="1">
        <v>274</v>
      </c>
      <c r="BO11" s="1">
        <v>212</v>
      </c>
    </row>
    <row r="12" spans="1:67" x14ac:dyDescent="0.2">
      <c r="A12" s="1" t="s">
        <v>29</v>
      </c>
      <c r="B12" s="1">
        <v>4858</v>
      </c>
      <c r="C12" s="1">
        <v>2314</v>
      </c>
      <c r="D12" s="1">
        <v>2544</v>
      </c>
      <c r="E12" s="1">
        <v>37</v>
      </c>
      <c r="F12" s="1">
        <v>22</v>
      </c>
      <c r="G12" s="1">
        <v>15</v>
      </c>
      <c r="H12" s="1">
        <v>93</v>
      </c>
      <c r="I12" s="1">
        <v>38</v>
      </c>
      <c r="J12" s="1">
        <v>55</v>
      </c>
      <c r="K12" s="1">
        <v>245</v>
      </c>
      <c r="L12" s="1">
        <v>116</v>
      </c>
      <c r="M12" s="1">
        <v>129</v>
      </c>
      <c r="N12" s="1">
        <v>147</v>
      </c>
      <c r="O12" s="1">
        <v>78</v>
      </c>
      <c r="P12" s="1">
        <v>69</v>
      </c>
      <c r="Q12" s="1" t="s">
        <v>29</v>
      </c>
      <c r="R12" s="1">
        <v>336</v>
      </c>
      <c r="S12" s="1">
        <v>173</v>
      </c>
      <c r="T12" s="1">
        <v>163</v>
      </c>
      <c r="U12" s="1">
        <v>264</v>
      </c>
      <c r="V12" s="1">
        <v>132</v>
      </c>
      <c r="W12" s="1">
        <v>132</v>
      </c>
      <c r="X12" s="1">
        <v>1867</v>
      </c>
      <c r="Y12" s="1">
        <v>868</v>
      </c>
      <c r="Z12" s="1">
        <v>999</v>
      </c>
      <c r="AA12" s="1">
        <v>153</v>
      </c>
      <c r="AB12" s="1">
        <v>62</v>
      </c>
      <c r="AC12" s="1">
        <v>91</v>
      </c>
      <c r="AD12" s="1">
        <v>204</v>
      </c>
      <c r="AE12" s="1">
        <v>95</v>
      </c>
      <c r="AF12" s="1">
        <v>109</v>
      </c>
      <c r="AG12" s="1" t="s">
        <v>29</v>
      </c>
      <c r="AH12" s="1">
        <v>57</v>
      </c>
      <c r="AI12" s="1">
        <v>28</v>
      </c>
      <c r="AJ12" s="1">
        <v>29</v>
      </c>
      <c r="AK12" s="1">
        <v>59</v>
      </c>
      <c r="AL12" s="1">
        <v>21</v>
      </c>
      <c r="AM12" s="1">
        <v>38</v>
      </c>
      <c r="AN12" s="1">
        <v>162</v>
      </c>
      <c r="AO12" s="1">
        <v>74</v>
      </c>
      <c r="AP12" s="1">
        <v>88</v>
      </c>
      <c r="AQ12" s="1">
        <v>198</v>
      </c>
      <c r="AR12" s="1">
        <v>91</v>
      </c>
      <c r="AS12" s="1">
        <v>107</v>
      </c>
      <c r="AT12" s="1">
        <v>76</v>
      </c>
      <c r="AU12" s="1">
        <v>39</v>
      </c>
      <c r="AV12" s="1">
        <v>37</v>
      </c>
      <c r="AW12" s="1" t="s">
        <v>29</v>
      </c>
      <c r="AX12" s="1">
        <v>147</v>
      </c>
      <c r="AY12" s="1">
        <v>81</v>
      </c>
      <c r="AZ12" s="1">
        <v>66</v>
      </c>
      <c r="BA12" s="1">
        <v>129</v>
      </c>
      <c r="BB12" s="1">
        <v>60</v>
      </c>
      <c r="BC12" s="1">
        <v>69</v>
      </c>
      <c r="BD12" s="1">
        <v>111</v>
      </c>
      <c r="BE12" s="1">
        <v>57</v>
      </c>
      <c r="BF12" s="1">
        <v>54</v>
      </c>
      <c r="BG12" s="1">
        <v>75</v>
      </c>
      <c r="BH12" s="1">
        <v>37</v>
      </c>
      <c r="BI12" s="1">
        <v>38</v>
      </c>
      <c r="BJ12" s="1">
        <v>87</v>
      </c>
      <c r="BK12" s="1">
        <v>42</v>
      </c>
      <c r="BL12" s="1">
        <v>45</v>
      </c>
      <c r="BM12" s="1">
        <v>411</v>
      </c>
      <c r="BN12" s="1">
        <v>200</v>
      </c>
      <c r="BO12" s="1">
        <v>211</v>
      </c>
    </row>
    <row r="13" spans="1:67" x14ac:dyDescent="0.2">
      <c r="A13" s="1" t="s">
        <v>30</v>
      </c>
      <c r="B13" s="1">
        <v>3542</v>
      </c>
      <c r="C13" s="1">
        <v>1741</v>
      </c>
      <c r="D13" s="1">
        <v>1801</v>
      </c>
      <c r="E13" s="1">
        <v>16</v>
      </c>
      <c r="F13" s="1">
        <v>10</v>
      </c>
      <c r="G13" s="1">
        <v>6</v>
      </c>
      <c r="H13" s="1">
        <v>89</v>
      </c>
      <c r="I13" s="1">
        <v>43</v>
      </c>
      <c r="J13" s="1">
        <v>46</v>
      </c>
      <c r="K13" s="1">
        <v>170</v>
      </c>
      <c r="L13" s="1">
        <v>78</v>
      </c>
      <c r="M13" s="1">
        <v>92</v>
      </c>
      <c r="N13" s="1">
        <v>103</v>
      </c>
      <c r="O13" s="1">
        <v>53</v>
      </c>
      <c r="P13" s="1">
        <v>50</v>
      </c>
      <c r="Q13" s="1" t="s">
        <v>30</v>
      </c>
      <c r="R13" s="1">
        <v>262</v>
      </c>
      <c r="S13" s="1">
        <v>126</v>
      </c>
      <c r="T13" s="1">
        <v>136</v>
      </c>
      <c r="U13" s="1">
        <v>190</v>
      </c>
      <c r="V13" s="1">
        <v>94</v>
      </c>
      <c r="W13" s="1">
        <v>96</v>
      </c>
      <c r="X13" s="1">
        <v>1349</v>
      </c>
      <c r="Y13" s="1">
        <v>679</v>
      </c>
      <c r="Z13" s="1">
        <v>670</v>
      </c>
      <c r="AA13" s="1">
        <v>87</v>
      </c>
      <c r="AB13" s="1">
        <v>38</v>
      </c>
      <c r="AC13" s="1">
        <v>49</v>
      </c>
      <c r="AD13" s="1">
        <v>143</v>
      </c>
      <c r="AE13" s="1">
        <v>70</v>
      </c>
      <c r="AF13" s="1">
        <v>73</v>
      </c>
      <c r="AG13" s="1" t="s">
        <v>30</v>
      </c>
      <c r="AH13" s="1">
        <v>51</v>
      </c>
      <c r="AI13" s="1">
        <v>20</v>
      </c>
      <c r="AJ13" s="1">
        <v>31</v>
      </c>
      <c r="AK13" s="1">
        <v>44</v>
      </c>
      <c r="AL13" s="1">
        <v>24</v>
      </c>
      <c r="AM13" s="1">
        <v>20</v>
      </c>
      <c r="AN13" s="1">
        <v>129</v>
      </c>
      <c r="AO13" s="1">
        <v>64</v>
      </c>
      <c r="AP13" s="1">
        <v>65</v>
      </c>
      <c r="AQ13" s="1">
        <v>127</v>
      </c>
      <c r="AR13" s="1">
        <v>63</v>
      </c>
      <c r="AS13" s="1">
        <v>64</v>
      </c>
      <c r="AT13" s="1">
        <v>55</v>
      </c>
      <c r="AU13" s="1">
        <v>21</v>
      </c>
      <c r="AV13" s="1">
        <v>34</v>
      </c>
      <c r="AW13" s="1" t="s">
        <v>30</v>
      </c>
      <c r="AX13" s="1">
        <v>116</v>
      </c>
      <c r="AY13" s="1">
        <v>45</v>
      </c>
      <c r="AZ13" s="1">
        <v>71</v>
      </c>
      <c r="BA13" s="1">
        <v>79</v>
      </c>
      <c r="BB13" s="1">
        <v>43</v>
      </c>
      <c r="BC13" s="1">
        <v>36</v>
      </c>
      <c r="BD13" s="1">
        <v>88</v>
      </c>
      <c r="BE13" s="1">
        <v>37</v>
      </c>
      <c r="BF13" s="1">
        <v>51</v>
      </c>
      <c r="BG13" s="1">
        <v>73</v>
      </c>
      <c r="BH13" s="1">
        <v>32</v>
      </c>
      <c r="BI13" s="1">
        <v>41</v>
      </c>
      <c r="BJ13" s="1">
        <v>60</v>
      </c>
      <c r="BK13" s="1">
        <v>28</v>
      </c>
      <c r="BL13" s="1">
        <v>32</v>
      </c>
      <c r="BM13" s="1">
        <v>311</v>
      </c>
      <c r="BN13" s="1">
        <v>173</v>
      </c>
      <c r="BO13" s="1">
        <v>138</v>
      </c>
    </row>
    <row r="14" spans="1:67" x14ac:dyDescent="0.2">
      <c r="A14" s="1" t="s">
        <v>31</v>
      </c>
      <c r="B14" s="1">
        <v>2999</v>
      </c>
      <c r="C14" s="1">
        <v>1505</v>
      </c>
      <c r="D14" s="1">
        <v>1494</v>
      </c>
      <c r="E14" s="1">
        <v>7</v>
      </c>
      <c r="F14" s="1">
        <v>4</v>
      </c>
      <c r="G14" s="1">
        <v>3</v>
      </c>
      <c r="H14" s="1">
        <v>61</v>
      </c>
      <c r="I14" s="1">
        <v>31</v>
      </c>
      <c r="J14" s="1">
        <v>30</v>
      </c>
      <c r="K14" s="1">
        <v>120</v>
      </c>
      <c r="L14" s="1">
        <v>58</v>
      </c>
      <c r="M14" s="1">
        <v>62</v>
      </c>
      <c r="N14" s="1">
        <v>113</v>
      </c>
      <c r="O14" s="1">
        <v>58</v>
      </c>
      <c r="P14" s="1">
        <v>55</v>
      </c>
      <c r="Q14" s="1" t="s">
        <v>31</v>
      </c>
      <c r="R14" s="1">
        <v>194</v>
      </c>
      <c r="S14" s="1">
        <v>102</v>
      </c>
      <c r="T14" s="1">
        <v>92</v>
      </c>
      <c r="U14" s="1">
        <v>159</v>
      </c>
      <c r="V14" s="1">
        <v>81</v>
      </c>
      <c r="W14" s="1">
        <v>78</v>
      </c>
      <c r="X14" s="1">
        <v>1108</v>
      </c>
      <c r="Y14" s="1">
        <v>549</v>
      </c>
      <c r="Z14" s="1">
        <v>559</v>
      </c>
      <c r="AA14" s="1">
        <v>93</v>
      </c>
      <c r="AB14" s="1">
        <v>40</v>
      </c>
      <c r="AC14" s="1">
        <v>53</v>
      </c>
      <c r="AD14" s="1">
        <v>116</v>
      </c>
      <c r="AE14" s="1">
        <v>60</v>
      </c>
      <c r="AF14" s="1">
        <v>56</v>
      </c>
      <c r="AG14" s="1" t="s">
        <v>31</v>
      </c>
      <c r="AH14" s="1">
        <v>45</v>
      </c>
      <c r="AI14" s="1">
        <v>25</v>
      </c>
      <c r="AJ14" s="1">
        <v>20</v>
      </c>
      <c r="AK14" s="1">
        <v>49</v>
      </c>
      <c r="AL14" s="1">
        <v>24</v>
      </c>
      <c r="AM14" s="1">
        <v>25</v>
      </c>
      <c r="AN14" s="1">
        <v>117</v>
      </c>
      <c r="AO14" s="1">
        <v>51</v>
      </c>
      <c r="AP14" s="1">
        <v>66</v>
      </c>
      <c r="AQ14" s="1">
        <v>128</v>
      </c>
      <c r="AR14" s="1">
        <v>68</v>
      </c>
      <c r="AS14" s="1">
        <v>60</v>
      </c>
      <c r="AT14" s="1">
        <v>66</v>
      </c>
      <c r="AU14" s="1">
        <v>36</v>
      </c>
      <c r="AV14" s="1">
        <v>30</v>
      </c>
      <c r="AW14" s="1" t="s">
        <v>31</v>
      </c>
      <c r="AX14" s="1">
        <v>110</v>
      </c>
      <c r="AY14" s="1">
        <v>54</v>
      </c>
      <c r="AZ14" s="1">
        <v>56</v>
      </c>
      <c r="BA14" s="1">
        <v>90</v>
      </c>
      <c r="BB14" s="1">
        <v>49</v>
      </c>
      <c r="BC14" s="1">
        <v>41</v>
      </c>
      <c r="BD14" s="1">
        <v>88</v>
      </c>
      <c r="BE14" s="1">
        <v>42</v>
      </c>
      <c r="BF14" s="1">
        <v>46</v>
      </c>
      <c r="BG14" s="1">
        <v>60</v>
      </c>
      <c r="BH14" s="1">
        <v>31</v>
      </c>
      <c r="BI14" s="1">
        <v>29</v>
      </c>
      <c r="BJ14" s="1">
        <v>62</v>
      </c>
      <c r="BK14" s="1">
        <v>26</v>
      </c>
      <c r="BL14" s="1">
        <v>36</v>
      </c>
      <c r="BM14" s="1">
        <v>213</v>
      </c>
      <c r="BN14" s="1">
        <v>116</v>
      </c>
      <c r="BO14" s="1">
        <v>97</v>
      </c>
    </row>
    <row r="15" spans="1:67" x14ac:dyDescent="0.2">
      <c r="A15" s="1" t="s">
        <v>32</v>
      </c>
      <c r="B15" s="1">
        <v>2347</v>
      </c>
      <c r="C15" s="1">
        <v>1119</v>
      </c>
      <c r="D15" s="1">
        <v>1228</v>
      </c>
      <c r="E15" s="1">
        <v>5</v>
      </c>
      <c r="F15" s="1">
        <v>3</v>
      </c>
      <c r="G15" s="1">
        <v>2</v>
      </c>
      <c r="H15" s="1">
        <v>63</v>
      </c>
      <c r="I15" s="1">
        <v>30</v>
      </c>
      <c r="J15" s="1">
        <v>33</v>
      </c>
      <c r="K15" s="1">
        <v>95</v>
      </c>
      <c r="L15" s="1">
        <v>39</v>
      </c>
      <c r="M15" s="1">
        <v>56</v>
      </c>
      <c r="N15" s="1">
        <v>83</v>
      </c>
      <c r="O15" s="1">
        <v>35</v>
      </c>
      <c r="P15" s="1">
        <v>48</v>
      </c>
      <c r="Q15" s="1" t="s">
        <v>32</v>
      </c>
      <c r="R15" s="1">
        <v>158</v>
      </c>
      <c r="S15" s="1">
        <v>74</v>
      </c>
      <c r="T15" s="1">
        <v>84</v>
      </c>
      <c r="U15" s="1">
        <v>120</v>
      </c>
      <c r="V15" s="1">
        <v>59</v>
      </c>
      <c r="W15" s="1">
        <v>61</v>
      </c>
      <c r="X15" s="1">
        <v>817</v>
      </c>
      <c r="Y15" s="1">
        <v>384</v>
      </c>
      <c r="Z15" s="1">
        <v>433</v>
      </c>
      <c r="AA15" s="1">
        <v>77</v>
      </c>
      <c r="AB15" s="1">
        <v>42</v>
      </c>
      <c r="AC15" s="1">
        <v>35</v>
      </c>
      <c r="AD15" s="1">
        <v>108</v>
      </c>
      <c r="AE15" s="1">
        <v>55</v>
      </c>
      <c r="AF15" s="1">
        <v>53</v>
      </c>
      <c r="AG15" s="1" t="s">
        <v>32</v>
      </c>
      <c r="AH15" s="1">
        <v>27</v>
      </c>
      <c r="AI15" s="1">
        <v>12</v>
      </c>
      <c r="AJ15" s="1">
        <v>15</v>
      </c>
      <c r="AK15" s="1">
        <v>28</v>
      </c>
      <c r="AL15" s="1">
        <v>12</v>
      </c>
      <c r="AM15" s="1">
        <v>16</v>
      </c>
      <c r="AN15" s="1">
        <v>113</v>
      </c>
      <c r="AO15" s="1">
        <v>57</v>
      </c>
      <c r="AP15" s="1">
        <v>56</v>
      </c>
      <c r="AQ15" s="1">
        <v>126</v>
      </c>
      <c r="AR15" s="1">
        <v>57</v>
      </c>
      <c r="AS15" s="1">
        <v>69</v>
      </c>
      <c r="AT15" s="1">
        <v>54</v>
      </c>
      <c r="AU15" s="1">
        <v>30</v>
      </c>
      <c r="AV15" s="1">
        <v>24</v>
      </c>
      <c r="AW15" s="1" t="s">
        <v>32</v>
      </c>
      <c r="AX15" s="1">
        <v>84</v>
      </c>
      <c r="AY15" s="1">
        <v>49</v>
      </c>
      <c r="AZ15" s="1">
        <v>35</v>
      </c>
      <c r="BA15" s="1">
        <v>72</v>
      </c>
      <c r="BB15" s="1">
        <v>39</v>
      </c>
      <c r="BC15" s="1">
        <v>33</v>
      </c>
      <c r="BD15" s="1">
        <v>71</v>
      </c>
      <c r="BE15" s="1">
        <v>32</v>
      </c>
      <c r="BF15" s="1">
        <v>39</v>
      </c>
      <c r="BG15" s="1">
        <v>52</v>
      </c>
      <c r="BH15" s="1">
        <v>23</v>
      </c>
      <c r="BI15" s="1">
        <v>29</v>
      </c>
      <c r="BJ15" s="1">
        <v>50</v>
      </c>
      <c r="BK15" s="1">
        <v>16</v>
      </c>
      <c r="BL15" s="1">
        <v>34</v>
      </c>
      <c r="BM15" s="1">
        <v>144</v>
      </c>
      <c r="BN15" s="1">
        <v>71</v>
      </c>
      <c r="BO15" s="1">
        <v>73</v>
      </c>
    </row>
    <row r="16" spans="1:67" x14ac:dyDescent="0.2">
      <c r="A16" s="1" t="s">
        <v>33</v>
      </c>
      <c r="B16" s="1">
        <v>1880</v>
      </c>
      <c r="C16" s="1">
        <v>861</v>
      </c>
      <c r="D16" s="1">
        <v>1019</v>
      </c>
      <c r="E16" s="1">
        <v>8</v>
      </c>
      <c r="F16" s="1">
        <v>5</v>
      </c>
      <c r="G16" s="1">
        <v>3</v>
      </c>
      <c r="H16" s="1">
        <v>50</v>
      </c>
      <c r="I16" s="1">
        <v>25</v>
      </c>
      <c r="J16" s="1">
        <v>25</v>
      </c>
      <c r="K16" s="1">
        <v>102</v>
      </c>
      <c r="L16" s="1">
        <v>48</v>
      </c>
      <c r="M16" s="1">
        <v>54</v>
      </c>
      <c r="N16" s="1">
        <v>55</v>
      </c>
      <c r="O16" s="1">
        <v>28</v>
      </c>
      <c r="P16" s="1">
        <v>27</v>
      </c>
      <c r="Q16" s="1" t="s">
        <v>33</v>
      </c>
      <c r="R16" s="1">
        <v>145</v>
      </c>
      <c r="S16" s="1">
        <v>74</v>
      </c>
      <c r="T16" s="1">
        <v>71</v>
      </c>
      <c r="U16" s="1">
        <v>71</v>
      </c>
      <c r="V16" s="1">
        <v>35</v>
      </c>
      <c r="W16" s="1">
        <v>36</v>
      </c>
      <c r="X16" s="1">
        <v>599</v>
      </c>
      <c r="Y16" s="1">
        <v>255</v>
      </c>
      <c r="Z16" s="1">
        <v>344</v>
      </c>
      <c r="AA16" s="1">
        <v>73</v>
      </c>
      <c r="AB16" s="1">
        <v>31</v>
      </c>
      <c r="AC16" s="1">
        <v>42</v>
      </c>
      <c r="AD16" s="1">
        <v>72</v>
      </c>
      <c r="AE16" s="1">
        <v>33</v>
      </c>
      <c r="AF16" s="1">
        <v>39</v>
      </c>
      <c r="AG16" s="1" t="s">
        <v>33</v>
      </c>
      <c r="AH16" s="1">
        <v>23</v>
      </c>
      <c r="AI16" s="1">
        <v>11</v>
      </c>
      <c r="AJ16" s="1">
        <v>12</v>
      </c>
      <c r="AK16" s="1">
        <v>29</v>
      </c>
      <c r="AL16" s="1">
        <v>9</v>
      </c>
      <c r="AM16" s="1">
        <v>20</v>
      </c>
      <c r="AN16" s="1">
        <v>94</v>
      </c>
      <c r="AO16" s="1">
        <v>51</v>
      </c>
      <c r="AP16" s="1">
        <v>43</v>
      </c>
      <c r="AQ16" s="1">
        <v>95</v>
      </c>
      <c r="AR16" s="1">
        <v>41</v>
      </c>
      <c r="AS16" s="1">
        <v>54</v>
      </c>
      <c r="AT16" s="1">
        <v>35</v>
      </c>
      <c r="AU16" s="1">
        <v>16</v>
      </c>
      <c r="AV16" s="1">
        <v>19</v>
      </c>
      <c r="AW16" s="1" t="s">
        <v>33</v>
      </c>
      <c r="AX16" s="1">
        <v>78</v>
      </c>
      <c r="AY16" s="1">
        <v>36</v>
      </c>
      <c r="AZ16" s="1">
        <v>42</v>
      </c>
      <c r="BA16" s="1">
        <v>73</v>
      </c>
      <c r="BB16" s="1">
        <v>33</v>
      </c>
      <c r="BC16" s="1">
        <v>40</v>
      </c>
      <c r="BD16" s="1">
        <v>81</v>
      </c>
      <c r="BE16" s="1">
        <v>32</v>
      </c>
      <c r="BF16" s="1">
        <v>49</v>
      </c>
      <c r="BG16" s="1">
        <v>30</v>
      </c>
      <c r="BH16" s="1">
        <v>9</v>
      </c>
      <c r="BI16" s="1">
        <v>21</v>
      </c>
      <c r="BJ16" s="1">
        <v>46</v>
      </c>
      <c r="BK16" s="1">
        <v>19</v>
      </c>
      <c r="BL16" s="1">
        <v>27</v>
      </c>
      <c r="BM16" s="1">
        <v>121</v>
      </c>
      <c r="BN16" s="1">
        <v>70</v>
      </c>
      <c r="BO16" s="1">
        <v>51</v>
      </c>
    </row>
    <row r="17" spans="1:67" x14ac:dyDescent="0.2">
      <c r="A17" s="1" t="s">
        <v>34</v>
      </c>
      <c r="B17" s="1">
        <v>1505</v>
      </c>
      <c r="C17" s="1">
        <v>688</v>
      </c>
      <c r="D17" s="1">
        <v>817</v>
      </c>
      <c r="E17" s="1">
        <v>5</v>
      </c>
      <c r="F17" s="1">
        <v>3</v>
      </c>
      <c r="G17" s="1">
        <v>2</v>
      </c>
      <c r="H17" s="1">
        <v>33</v>
      </c>
      <c r="I17" s="1">
        <v>15</v>
      </c>
      <c r="J17" s="1">
        <v>18</v>
      </c>
      <c r="K17" s="1">
        <v>68</v>
      </c>
      <c r="L17" s="1">
        <v>30</v>
      </c>
      <c r="M17" s="1">
        <v>38</v>
      </c>
      <c r="N17" s="1">
        <v>73</v>
      </c>
      <c r="O17" s="1">
        <v>33</v>
      </c>
      <c r="P17" s="1">
        <v>40</v>
      </c>
      <c r="Q17" s="1" t="s">
        <v>34</v>
      </c>
      <c r="R17" s="1">
        <v>90</v>
      </c>
      <c r="S17" s="1">
        <v>42</v>
      </c>
      <c r="T17" s="1">
        <v>48</v>
      </c>
      <c r="U17" s="1">
        <v>70</v>
      </c>
      <c r="V17" s="1">
        <v>29</v>
      </c>
      <c r="W17" s="1">
        <v>41</v>
      </c>
      <c r="X17" s="1">
        <v>469</v>
      </c>
      <c r="Y17" s="1">
        <v>212</v>
      </c>
      <c r="Z17" s="1">
        <v>257</v>
      </c>
      <c r="AA17" s="1">
        <v>53</v>
      </c>
      <c r="AB17" s="1">
        <v>23</v>
      </c>
      <c r="AC17" s="1">
        <v>30</v>
      </c>
      <c r="AD17" s="1">
        <v>62</v>
      </c>
      <c r="AE17" s="1">
        <v>26</v>
      </c>
      <c r="AF17" s="1">
        <v>36</v>
      </c>
      <c r="AG17" s="1" t="s">
        <v>34</v>
      </c>
      <c r="AH17" s="1">
        <v>28</v>
      </c>
      <c r="AI17" s="1">
        <v>13</v>
      </c>
      <c r="AJ17" s="1">
        <v>15</v>
      </c>
      <c r="AK17" s="1">
        <v>22</v>
      </c>
      <c r="AL17" s="1">
        <v>15</v>
      </c>
      <c r="AM17" s="1">
        <v>7</v>
      </c>
      <c r="AN17" s="1">
        <v>82</v>
      </c>
      <c r="AO17" s="1">
        <v>32</v>
      </c>
      <c r="AP17" s="1">
        <v>50</v>
      </c>
      <c r="AQ17" s="1">
        <v>93</v>
      </c>
      <c r="AR17" s="1">
        <v>46</v>
      </c>
      <c r="AS17" s="1">
        <v>47</v>
      </c>
      <c r="AT17" s="1">
        <v>37</v>
      </c>
      <c r="AU17" s="1">
        <v>18</v>
      </c>
      <c r="AV17" s="1">
        <v>19</v>
      </c>
      <c r="AW17" s="1" t="s">
        <v>34</v>
      </c>
      <c r="AX17" s="1">
        <v>62</v>
      </c>
      <c r="AY17" s="1">
        <v>26</v>
      </c>
      <c r="AZ17" s="1">
        <v>36</v>
      </c>
      <c r="BA17" s="1">
        <v>46</v>
      </c>
      <c r="BB17" s="1">
        <v>20</v>
      </c>
      <c r="BC17" s="1">
        <v>26</v>
      </c>
      <c r="BD17" s="1">
        <v>48</v>
      </c>
      <c r="BE17" s="1">
        <v>27</v>
      </c>
      <c r="BF17" s="1">
        <v>21</v>
      </c>
      <c r="BG17" s="1">
        <v>38</v>
      </c>
      <c r="BH17" s="1">
        <v>13</v>
      </c>
      <c r="BI17" s="1">
        <v>25</v>
      </c>
      <c r="BJ17" s="1">
        <v>48</v>
      </c>
      <c r="BK17" s="1">
        <v>26</v>
      </c>
      <c r="BL17" s="1">
        <v>22</v>
      </c>
      <c r="BM17" s="1">
        <v>78</v>
      </c>
      <c r="BN17" s="1">
        <v>39</v>
      </c>
      <c r="BO17" s="1">
        <v>39</v>
      </c>
    </row>
    <row r="18" spans="1:67" x14ac:dyDescent="0.2">
      <c r="A18" s="1" t="s">
        <v>35</v>
      </c>
      <c r="B18" s="1">
        <v>1137</v>
      </c>
      <c r="C18" s="1">
        <v>528</v>
      </c>
      <c r="D18" s="1">
        <v>609</v>
      </c>
      <c r="E18" s="1">
        <v>2</v>
      </c>
      <c r="F18" s="1">
        <v>2</v>
      </c>
      <c r="G18" s="1">
        <v>0</v>
      </c>
      <c r="H18" s="1">
        <v>21</v>
      </c>
      <c r="I18" s="1">
        <v>9</v>
      </c>
      <c r="J18" s="1">
        <v>12</v>
      </c>
      <c r="K18" s="1">
        <v>76</v>
      </c>
      <c r="L18" s="1">
        <v>33</v>
      </c>
      <c r="M18" s="1">
        <v>43</v>
      </c>
      <c r="N18" s="1">
        <v>39</v>
      </c>
      <c r="O18" s="1">
        <v>19</v>
      </c>
      <c r="P18" s="1">
        <v>20</v>
      </c>
      <c r="Q18" s="1" t="s">
        <v>35</v>
      </c>
      <c r="R18" s="1">
        <v>86</v>
      </c>
      <c r="S18" s="1">
        <v>46</v>
      </c>
      <c r="T18" s="1">
        <v>40</v>
      </c>
      <c r="U18" s="1">
        <v>53</v>
      </c>
      <c r="V18" s="1">
        <v>23</v>
      </c>
      <c r="W18" s="1">
        <v>30</v>
      </c>
      <c r="X18" s="1">
        <v>345</v>
      </c>
      <c r="Y18" s="1">
        <v>151</v>
      </c>
      <c r="Z18" s="1">
        <v>194</v>
      </c>
      <c r="AA18" s="1">
        <v>41</v>
      </c>
      <c r="AB18" s="1">
        <v>22</v>
      </c>
      <c r="AC18" s="1">
        <v>19</v>
      </c>
      <c r="AD18" s="1">
        <v>50</v>
      </c>
      <c r="AE18" s="1">
        <v>24</v>
      </c>
      <c r="AF18" s="1">
        <v>26</v>
      </c>
      <c r="AG18" s="1" t="s">
        <v>35</v>
      </c>
      <c r="AH18" s="1">
        <v>11</v>
      </c>
      <c r="AI18" s="1">
        <v>8</v>
      </c>
      <c r="AJ18" s="1">
        <v>3</v>
      </c>
      <c r="AK18" s="1">
        <v>13</v>
      </c>
      <c r="AL18" s="1">
        <v>3</v>
      </c>
      <c r="AM18" s="1">
        <v>10</v>
      </c>
      <c r="AN18" s="1">
        <v>53</v>
      </c>
      <c r="AO18" s="1">
        <v>30</v>
      </c>
      <c r="AP18" s="1">
        <v>23</v>
      </c>
      <c r="AQ18" s="1">
        <v>60</v>
      </c>
      <c r="AR18" s="1">
        <v>28</v>
      </c>
      <c r="AS18" s="1">
        <v>32</v>
      </c>
      <c r="AT18" s="1">
        <v>22</v>
      </c>
      <c r="AU18" s="1">
        <v>12</v>
      </c>
      <c r="AV18" s="1">
        <v>10</v>
      </c>
      <c r="AW18" s="1" t="s">
        <v>35</v>
      </c>
      <c r="AX18" s="1">
        <v>70</v>
      </c>
      <c r="AY18" s="1">
        <v>34</v>
      </c>
      <c r="AZ18" s="1">
        <v>36</v>
      </c>
      <c r="BA18" s="1">
        <v>38</v>
      </c>
      <c r="BB18" s="1">
        <v>16</v>
      </c>
      <c r="BC18" s="1">
        <v>22</v>
      </c>
      <c r="BD18" s="1">
        <v>31</v>
      </c>
      <c r="BE18" s="1">
        <v>14</v>
      </c>
      <c r="BF18" s="1">
        <v>17</v>
      </c>
      <c r="BG18" s="1">
        <v>32</v>
      </c>
      <c r="BH18" s="1">
        <v>8</v>
      </c>
      <c r="BI18" s="1">
        <v>24</v>
      </c>
      <c r="BJ18" s="1">
        <v>43</v>
      </c>
      <c r="BK18" s="1">
        <v>20</v>
      </c>
      <c r="BL18" s="1">
        <v>23</v>
      </c>
      <c r="BM18" s="1">
        <v>51</v>
      </c>
      <c r="BN18" s="1">
        <v>26</v>
      </c>
      <c r="BO18" s="1">
        <v>25</v>
      </c>
    </row>
    <row r="19" spans="1:67" x14ac:dyDescent="0.2">
      <c r="A19" s="1" t="s">
        <v>36</v>
      </c>
      <c r="B19" s="1">
        <v>774</v>
      </c>
      <c r="C19" s="1">
        <v>311</v>
      </c>
      <c r="D19" s="1">
        <v>463</v>
      </c>
      <c r="E19" s="1">
        <v>1</v>
      </c>
      <c r="F19" s="1">
        <v>1</v>
      </c>
      <c r="G19" s="1">
        <v>0</v>
      </c>
      <c r="H19" s="1">
        <v>22</v>
      </c>
      <c r="I19" s="1">
        <v>8</v>
      </c>
      <c r="J19" s="1">
        <v>14</v>
      </c>
      <c r="K19" s="1">
        <v>45</v>
      </c>
      <c r="L19" s="1">
        <v>19</v>
      </c>
      <c r="M19" s="1">
        <v>26</v>
      </c>
      <c r="N19" s="1">
        <v>37</v>
      </c>
      <c r="O19" s="1">
        <v>13</v>
      </c>
      <c r="P19" s="1">
        <v>24</v>
      </c>
      <c r="Q19" s="1" t="s">
        <v>36</v>
      </c>
      <c r="R19" s="1">
        <v>46</v>
      </c>
      <c r="S19" s="1">
        <v>17</v>
      </c>
      <c r="T19" s="1">
        <v>29</v>
      </c>
      <c r="U19" s="1">
        <v>37</v>
      </c>
      <c r="V19" s="1">
        <v>19</v>
      </c>
      <c r="W19" s="1">
        <v>18</v>
      </c>
      <c r="X19" s="1">
        <v>248</v>
      </c>
      <c r="Y19" s="1">
        <v>93</v>
      </c>
      <c r="Z19" s="1">
        <v>155</v>
      </c>
      <c r="AA19" s="1">
        <v>30</v>
      </c>
      <c r="AB19" s="1">
        <v>12</v>
      </c>
      <c r="AC19" s="1">
        <v>18</v>
      </c>
      <c r="AD19" s="1">
        <v>30</v>
      </c>
      <c r="AE19" s="1">
        <v>15</v>
      </c>
      <c r="AF19" s="1">
        <v>15</v>
      </c>
      <c r="AG19" s="1" t="s">
        <v>36</v>
      </c>
      <c r="AH19" s="1">
        <v>14</v>
      </c>
      <c r="AI19" s="1">
        <v>6</v>
      </c>
      <c r="AJ19" s="1">
        <v>8</v>
      </c>
      <c r="AK19" s="1">
        <v>9</v>
      </c>
      <c r="AL19" s="1">
        <v>3</v>
      </c>
      <c r="AM19" s="1">
        <v>6</v>
      </c>
      <c r="AN19" s="1">
        <v>30</v>
      </c>
      <c r="AO19" s="1">
        <v>13</v>
      </c>
      <c r="AP19" s="1">
        <v>17</v>
      </c>
      <c r="AQ19" s="1">
        <v>33</v>
      </c>
      <c r="AR19" s="1">
        <v>11</v>
      </c>
      <c r="AS19" s="1">
        <v>22</v>
      </c>
      <c r="AT19" s="1">
        <v>17</v>
      </c>
      <c r="AU19" s="1">
        <v>7</v>
      </c>
      <c r="AV19" s="1">
        <v>10</v>
      </c>
      <c r="AW19" s="1" t="s">
        <v>36</v>
      </c>
      <c r="AX19" s="1">
        <v>43</v>
      </c>
      <c r="AY19" s="1">
        <v>17</v>
      </c>
      <c r="AZ19" s="1">
        <v>26</v>
      </c>
      <c r="BA19" s="1">
        <v>21</v>
      </c>
      <c r="BB19" s="1">
        <v>9</v>
      </c>
      <c r="BC19" s="1">
        <v>12</v>
      </c>
      <c r="BD19" s="1">
        <v>33</v>
      </c>
      <c r="BE19" s="1">
        <v>12</v>
      </c>
      <c r="BF19" s="1">
        <v>21</v>
      </c>
      <c r="BG19" s="1">
        <v>18</v>
      </c>
      <c r="BH19" s="1">
        <v>7</v>
      </c>
      <c r="BI19" s="1">
        <v>11</v>
      </c>
      <c r="BJ19" s="1">
        <v>31</v>
      </c>
      <c r="BK19" s="1">
        <v>17</v>
      </c>
      <c r="BL19" s="1">
        <v>14</v>
      </c>
      <c r="BM19" s="1">
        <v>29</v>
      </c>
      <c r="BN19" s="1">
        <v>12</v>
      </c>
      <c r="BO19" s="1">
        <v>17</v>
      </c>
    </row>
    <row r="20" spans="1:67" x14ac:dyDescent="0.2">
      <c r="A20" s="1" t="s">
        <v>37</v>
      </c>
      <c r="B20" s="1">
        <v>771</v>
      </c>
      <c r="C20" s="1">
        <v>298</v>
      </c>
      <c r="D20" s="1">
        <v>473</v>
      </c>
      <c r="E20" s="1">
        <v>2</v>
      </c>
      <c r="F20" s="1">
        <v>1</v>
      </c>
      <c r="G20" s="1">
        <v>1</v>
      </c>
      <c r="H20" s="1">
        <v>21</v>
      </c>
      <c r="I20" s="1">
        <v>5</v>
      </c>
      <c r="J20" s="1">
        <v>16</v>
      </c>
      <c r="K20" s="1">
        <v>28</v>
      </c>
      <c r="L20" s="1">
        <v>9</v>
      </c>
      <c r="M20" s="1">
        <v>19</v>
      </c>
      <c r="N20" s="1">
        <v>24</v>
      </c>
      <c r="O20" s="1">
        <v>12</v>
      </c>
      <c r="P20" s="1">
        <v>12</v>
      </c>
      <c r="Q20" s="1" t="s">
        <v>37</v>
      </c>
      <c r="R20" s="1">
        <v>54</v>
      </c>
      <c r="S20" s="1">
        <v>25</v>
      </c>
      <c r="T20" s="1">
        <v>29</v>
      </c>
      <c r="U20" s="1">
        <v>23</v>
      </c>
      <c r="V20" s="1">
        <v>11</v>
      </c>
      <c r="W20" s="1">
        <v>12</v>
      </c>
      <c r="X20" s="1">
        <v>225</v>
      </c>
      <c r="Y20" s="1">
        <v>91</v>
      </c>
      <c r="Z20" s="1">
        <v>134</v>
      </c>
      <c r="AA20" s="1">
        <v>22</v>
      </c>
      <c r="AB20" s="1">
        <v>9</v>
      </c>
      <c r="AC20" s="1">
        <v>13</v>
      </c>
      <c r="AD20" s="1">
        <v>21</v>
      </c>
      <c r="AE20" s="1">
        <v>8</v>
      </c>
      <c r="AF20" s="1">
        <v>13</v>
      </c>
      <c r="AG20" s="1" t="s">
        <v>37</v>
      </c>
      <c r="AH20" s="1">
        <v>17</v>
      </c>
      <c r="AI20" s="1">
        <v>4</v>
      </c>
      <c r="AJ20" s="1">
        <v>13</v>
      </c>
      <c r="AK20" s="1">
        <v>12</v>
      </c>
      <c r="AL20" s="1">
        <v>6</v>
      </c>
      <c r="AM20" s="1">
        <v>6</v>
      </c>
      <c r="AN20" s="1">
        <v>46</v>
      </c>
      <c r="AO20" s="1">
        <v>13</v>
      </c>
      <c r="AP20" s="1">
        <v>33</v>
      </c>
      <c r="AQ20" s="1">
        <v>49</v>
      </c>
      <c r="AR20" s="1">
        <v>19</v>
      </c>
      <c r="AS20" s="1">
        <v>30</v>
      </c>
      <c r="AT20" s="1">
        <v>25</v>
      </c>
      <c r="AU20" s="1">
        <v>9</v>
      </c>
      <c r="AV20" s="1">
        <v>16</v>
      </c>
      <c r="AW20" s="1" t="s">
        <v>37</v>
      </c>
      <c r="AX20" s="1">
        <v>29</v>
      </c>
      <c r="AY20" s="1">
        <v>13</v>
      </c>
      <c r="AZ20" s="1">
        <v>16</v>
      </c>
      <c r="BA20" s="1">
        <v>39</v>
      </c>
      <c r="BB20" s="1">
        <v>16</v>
      </c>
      <c r="BC20" s="1">
        <v>23</v>
      </c>
      <c r="BD20" s="1">
        <v>54</v>
      </c>
      <c r="BE20" s="1">
        <v>21</v>
      </c>
      <c r="BF20" s="1">
        <v>33</v>
      </c>
      <c r="BG20" s="1">
        <v>26</v>
      </c>
      <c r="BH20" s="1">
        <v>5</v>
      </c>
      <c r="BI20" s="1">
        <v>21</v>
      </c>
      <c r="BJ20" s="1">
        <v>28</v>
      </c>
      <c r="BK20" s="1">
        <v>10</v>
      </c>
      <c r="BL20" s="1">
        <v>18</v>
      </c>
      <c r="BM20" s="1">
        <v>26</v>
      </c>
      <c r="BN20" s="1">
        <v>11</v>
      </c>
      <c r="BO20" s="1">
        <v>15</v>
      </c>
    </row>
    <row r="21" spans="1:67" x14ac:dyDescent="0.2">
      <c r="A21" s="1" t="s">
        <v>39</v>
      </c>
      <c r="B21" s="6">
        <v>19.600000000000001</v>
      </c>
      <c r="C21" s="6">
        <v>18.7</v>
      </c>
      <c r="D21" s="6">
        <v>20.7</v>
      </c>
      <c r="E21" s="6">
        <v>13.7</v>
      </c>
      <c r="F21" s="6">
        <v>13.8</v>
      </c>
      <c r="G21" s="6">
        <v>13.4</v>
      </c>
      <c r="H21" s="6">
        <v>16.399999999999999</v>
      </c>
      <c r="I21" s="6">
        <v>15.5</v>
      </c>
      <c r="J21" s="6">
        <v>17.5</v>
      </c>
      <c r="K21" s="6">
        <v>16.2</v>
      </c>
      <c r="L21" s="6">
        <v>14.6</v>
      </c>
      <c r="M21" s="6">
        <v>18.8</v>
      </c>
      <c r="N21" s="6">
        <v>17.3</v>
      </c>
      <c r="O21" s="6">
        <v>16.600000000000001</v>
      </c>
      <c r="P21" s="6">
        <v>17.8</v>
      </c>
      <c r="Q21" s="1" t="s">
        <v>39</v>
      </c>
      <c r="R21" s="6">
        <v>17.8</v>
      </c>
      <c r="S21" s="6">
        <v>17.399999999999999</v>
      </c>
      <c r="T21" s="6">
        <v>18.100000000000001</v>
      </c>
      <c r="U21" s="6">
        <v>18.8</v>
      </c>
      <c r="V21" s="6">
        <v>18.3</v>
      </c>
      <c r="W21" s="6">
        <v>19.3</v>
      </c>
      <c r="X21" s="6">
        <v>20.399999999999999</v>
      </c>
      <c r="Y21" s="6">
        <v>19.3</v>
      </c>
      <c r="Z21" s="6">
        <v>21.5</v>
      </c>
      <c r="AA21" s="6">
        <v>23.4</v>
      </c>
      <c r="AB21" s="6">
        <v>21</v>
      </c>
      <c r="AC21" s="6">
        <v>25.6</v>
      </c>
      <c r="AD21" s="6">
        <v>18.3</v>
      </c>
      <c r="AE21" s="6">
        <v>17.600000000000001</v>
      </c>
      <c r="AF21" s="6">
        <v>19</v>
      </c>
      <c r="AG21" s="1" t="s">
        <v>39</v>
      </c>
      <c r="AH21" s="6">
        <v>21</v>
      </c>
      <c r="AI21" s="6">
        <v>19.100000000000001</v>
      </c>
      <c r="AJ21" s="6">
        <v>22.9</v>
      </c>
      <c r="AK21" s="6">
        <v>20.9</v>
      </c>
      <c r="AL21" s="6">
        <v>17.3</v>
      </c>
      <c r="AM21" s="6">
        <v>24</v>
      </c>
      <c r="AN21" s="6">
        <v>20.3</v>
      </c>
      <c r="AO21" s="6">
        <v>19.3</v>
      </c>
      <c r="AP21" s="6">
        <v>21.1</v>
      </c>
      <c r="AQ21" s="6">
        <v>19.100000000000001</v>
      </c>
      <c r="AR21" s="6">
        <v>17.2</v>
      </c>
      <c r="AS21" s="6">
        <v>21.2</v>
      </c>
      <c r="AT21" s="6">
        <v>21</v>
      </c>
      <c r="AU21" s="6">
        <v>18.5</v>
      </c>
      <c r="AV21" s="6">
        <v>23.3</v>
      </c>
      <c r="AW21" s="1" t="s">
        <v>39</v>
      </c>
      <c r="AX21" s="6">
        <v>19.399999999999999</v>
      </c>
      <c r="AY21" s="6">
        <v>19.2</v>
      </c>
      <c r="AZ21" s="6">
        <v>19.5</v>
      </c>
      <c r="BA21" s="6">
        <v>20.6</v>
      </c>
      <c r="BB21" s="6">
        <v>19.100000000000001</v>
      </c>
      <c r="BC21" s="6">
        <v>22.6</v>
      </c>
      <c r="BD21" s="6">
        <v>25.1</v>
      </c>
      <c r="BE21" s="6">
        <v>22.4</v>
      </c>
      <c r="BF21" s="6">
        <v>26.7</v>
      </c>
      <c r="BG21" s="6">
        <v>27.2</v>
      </c>
      <c r="BH21" s="6">
        <v>24.9</v>
      </c>
      <c r="BI21" s="6">
        <v>29.4</v>
      </c>
      <c r="BJ21" s="6">
        <v>27.6</v>
      </c>
      <c r="BK21" s="6">
        <v>26.2</v>
      </c>
      <c r="BL21" s="6">
        <v>29</v>
      </c>
      <c r="BM21" s="6">
        <v>18.8</v>
      </c>
      <c r="BN21" s="6">
        <v>19.399999999999999</v>
      </c>
      <c r="BO21" s="6">
        <v>18.2</v>
      </c>
    </row>
    <row r="22" spans="1:67" x14ac:dyDescent="0.2">
      <c r="A22" s="41" t="s">
        <v>196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 t="s">
        <v>196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 t="s">
        <v>196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 t="s">
        <v>196</v>
      </c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</row>
  </sheetData>
  <mergeCells count="25">
    <mergeCell ref="AD2:AF2"/>
    <mergeCell ref="AH2:AJ2"/>
    <mergeCell ref="AK2:AM2"/>
    <mergeCell ref="B2:D2"/>
    <mergeCell ref="E2:G2"/>
    <mergeCell ref="H2:J2"/>
    <mergeCell ref="K2:M2"/>
    <mergeCell ref="N2:P2"/>
    <mergeCell ref="R2:T2"/>
    <mergeCell ref="BG2:BI2"/>
    <mergeCell ref="BJ2:BL2"/>
    <mergeCell ref="BM2:BO2"/>
    <mergeCell ref="A22:P22"/>
    <mergeCell ref="Q22:AF22"/>
    <mergeCell ref="AG22:AV22"/>
    <mergeCell ref="AW22:BO22"/>
    <mergeCell ref="AN2:AP2"/>
    <mergeCell ref="AQ2:AS2"/>
    <mergeCell ref="AT2:AV2"/>
    <mergeCell ref="AX2:AZ2"/>
    <mergeCell ref="BA2:BC2"/>
    <mergeCell ref="BD2:BF2"/>
    <mergeCell ref="U2:W2"/>
    <mergeCell ref="X2:Z2"/>
    <mergeCell ref="AA2:AC2"/>
  </mergeCells>
  <pageMargins left="0.7" right="0.7" top="0.75" bottom="0.75" header="0.3" footer="0.3"/>
  <pageSetup scale="16" orientation="portrait" r:id="rId1"/>
  <colBreaks count="1" manualBreakCount="1">
    <brk id="16" max="2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09F5-7C75-4ACD-A487-09843778867C}">
  <dimension ref="A1:T224"/>
  <sheetViews>
    <sheetView tabSelected="1" view="pageBreakPreview" topLeftCell="F1" zoomScale="125" zoomScaleNormal="125" zoomScaleSheetLayoutView="125" workbookViewId="0">
      <selection activeCell="U1" sqref="U1"/>
    </sheetView>
  </sheetViews>
  <sheetFormatPr defaultColWidth="8.85546875" defaultRowHeight="11.25" x14ac:dyDescent="0.2"/>
  <cols>
    <col min="1" max="1" width="15.28515625" style="1" customWidth="1"/>
    <col min="2" max="9" width="8.85546875" style="1"/>
    <col min="10" max="10" width="9.5703125" style="1" customWidth="1"/>
    <col min="11" max="12" width="7.85546875" style="9" customWidth="1"/>
    <col min="13" max="13" width="7.85546875" style="6" customWidth="1"/>
    <col min="14" max="15" width="7.85546875" style="9" customWidth="1"/>
    <col min="16" max="16" width="7.85546875" style="6" customWidth="1"/>
    <col min="17" max="18" width="7.85546875" style="9" customWidth="1"/>
    <col min="19" max="19" width="7.85546875" style="6" customWidth="1"/>
    <col min="20" max="20" width="7.85546875" style="12" customWidth="1"/>
    <col min="21" max="16384" width="8.85546875" style="1"/>
  </cols>
  <sheetData>
    <row r="1" spans="1:20" x14ac:dyDescent="0.2">
      <c r="A1" s="1" t="s">
        <v>195</v>
      </c>
      <c r="J1" s="1" t="s">
        <v>195</v>
      </c>
    </row>
    <row r="2" spans="1:20" x14ac:dyDescent="0.2">
      <c r="A2" s="2"/>
      <c r="B2" s="3" t="s">
        <v>184</v>
      </c>
      <c r="C2" s="3" t="s">
        <v>169</v>
      </c>
      <c r="D2" s="3" t="s">
        <v>170</v>
      </c>
      <c r="E2" s="3" t="s">
        <v>178</v>
      </c>
      <c r="F2" s="3" t="s">
        <v>179</v>
      </c>
      <c r="G2" s="3" t="s">
        <v>180</v>
      </c>
      <c r="H2" s="3" t="s">
        <v>181</v>
      </c>
      <c r="I2" s="3" t="s">
        <v>183</v>
      </c>
      <c r="J2" s="2"/>
      <c r="K2" s="10" t="s">
        <v>185</v>
      </c>
      <c r="L2" s="10" t="s">
        <v>186</v>
      </c>
      <c r="M2" s="7" t="s">
        <v>187</v>
      </c>
      <c r="N2" s="10" t="s">
        <v>188</v>
      </c>
      <c r="O2" s="10" t="s">
        <v>189</v>
      </c>
      <c r="P2" s="7" t="s">
        <v>190</v>
      </c>
      <c r="Q2" s="10" t="s">
        <v>191</v>
      </c>
      <c r="R2" s="10" t="s">
        <v>192</v>
      </c>
      <c r="S2" s="7" t="s">
        <v>193</v>
      </c>
      <c r="T2" s="13" t="s">
        <v>182</v>
      </c>
    </row>
    <row r="3" spans="1:20" s="5" customFormat="1" x14ac:dyDescent="0.2">
      <c r="A3" s="15" t="s">
        <v>194</v>
      </c>
      <c r="B3" s="5">
        <v>19045</v>
      </c>
      <c r="C3" s="5">
        <v>44326</v>
      </c>
      <c r="D3" s="5">
        <v>39601</v>
      </c>
      <c r="E3" s="5">
        <v>22923</v>
      </c>
      <c r="F3" s="5">
        <v>20374</v>
      </c>
      <c r="G3" s="5">
        <v>21403</v>
      </c>
      <c r="H3" s="5">
        <v>19227</v>
      </c>
      <c r="I3" s="5">
        <v>2322</v>
      </c>
      <c r="J3" s="15" t="s">
        <v>194</v>
      </c>
      <c r="K3" s="11">
        <f t="shared" ref="K3:K10" si="0">C3/B3</f>
        <v>2.3274350223155684</v>
      </c>
      <c r="L3" s="11">
        <f t="shared" ref="L3:L10" si="1">D3/B3</f>
        <v>2.0793384090312417</v>
      </c>
      <c r="M3" s="8">
        <f>L3*100/K3</f>
        <v>89.340342011460535</v>
      </c>
      <c r="N3" s="11">
        <f t="shared" ref="N3:N10" si="2">E3/B3</f>
        <v>1.2036229981622473</v>
      </c>
      <c r="O3" s="11">
        <f t="shared" ref="O3:O10" si="3">F3/B3</f>
        <v>1.0697820950380676</v>
      </c>
      <c r="P3" s="8">
        <f>O3*100/N3</f>
        <v>88.880164027396063</v>
      </c>
      <c r="Q3" s="11">
        <f t="shared" ref="Q3:Q10" si="4">G3/B3</f>
        <v>1.1238120241533212</v>
      </c>
      <c r="R3" s="11">
        <f t="shared" ref="R3:R10" si="5">H3/B3</f>
        <v>1.009556313993174</v>
      </c>
      <c r="S3" s="8">
        <f>R3*100/Q3</f>
        <v>89.833200953137393</v>
      </c>
      <c r="T3" s="14">
        <f t="shared" ref="T3:T10" si="6">I3/B3</f>
        <v>0.12192176424258336</v>
      </c>
    </row>
    <row r="4" spans="1:20" x14ac:dyDescent="0.2">
      <c r="A4" s="1" t="s">
        <v>171</v>
      </c>
      <c r="B4" s="1">
        <v>3652</v>
      </c>
      <c r="C4" s="1">
        <v>410</v>
      </c>
      <c r="D4" s="1">
        <v>373</v>
      </c>
      <c r="E4" s="1">
        <v>213</v>
      </c>
      <c r="F4" s="1">
        <v>196</v>
      </c>
      <c r="G4" s="1">
        <v>197</v>
      </c>
      <c r="H4" s="1">
        <v>177</v>
      </c>
      <c r="I4" s="1">
        <v>151</v>
      </c>
      <c r="J4" s="1" t="s">
        <v>171</v>
      </c>
      <c r="K4" s="11">
        <f t="shared" si="0"/>
        <v>0.11226725082146768</v>
      </c>
      <c r="L4" s="11">
        <f t="shared" si="1"/>
        <v>0.10213581599123768</v>
      </c>
      <c r="M4" s="8">
        <f t="shared" ref="M4:M10" si="7">L4*100/K4</f>
        <v>90.975609756097569</v>
      </c>
      <c r="N4" s="11">
        <f t="shared" si="2"/>
        <v>5.8324205914567363E-2</v>
      </c>
      <c r="O4" s="11">
        <f t="shared" si="3"/>
        <v>5.3669222343921137E-2</v>
      </c>
      <c r="P4" s="8">
        <f t="shared" ref="P4:P10" si="8">O4*100/N4</f>
        <v>92.018779342722993</v>
      </c>
      <c r="Q4" s="11">
        <f t="shared" si="4"/>
        <v>5.3943044906900328E-2</v>
      </c>
      <c r="R4" s="11">
        <f t="shared" si="5"/>
        <v>4.8466593647316536E-2</v>
      </c>
      <c r="S4" s="8">
        <f t="shared" ref="S4:S10" si="9">R4*100/Q4</f>
        <v>89.847715736040598</v>
      </c>
      <c r="T4" s="14">
        <f t="shared" si="6"/>
        <v>4.1347207009857612E-2</v>
      </c>
    </row>
    <row r="5" spans="1:20" x14ac:dyDescent="0.2">
      <c r="A5" s="1" t="s">
        <v>172</v>
      </c>
      <c r="B5" s="1">
        <v>2915</v>
      </c>
      <c r="C5" s="1">
        <v>2315</v>
      </c>
      <c r="D5" s="1">
        <v>2146</v>
      </c>
      <c r="E5" s="1">
        <v>1203</v>
      </c>
      <c r="F5" s="1">
        <v>1099</v>
      </c>
      <c r="G5" s="1">
        <v>1112</v>
      </c>
      <c r="H5" s="1">
        <v>1047</v>
      </c>
      <c r="I5" s="1">
        <v>442</v>
      </c>
      <c r="J5" s="1" t="s">
        <v>172</v>
      </c>
      <c r="K5" s="11">
        <f t="shared" si="0"/>
        <v>0.79416809605488847</v>
      </c>
      <c r="L5" s="11">
        <f t="shared" si="1"/>
        <v>0.73619210977701544</v>
      </c>
      <c r="M5" s="8">
        <f t="shared" si="7"/>
        <v>92.699784017278617</v>
      </c>
      <c r="N5" s="11">
        <f t="shared" si="2"/>
        <v>0.41269296740994854</v>
      </c>
      <c r="O5" s="11">
        <f t="shared" si="3"/>
        <v>0.37701543739279586</v>
      </c>
      <c r="P5" s="8">
        <f t="shared" si="8"/>
        <v>91.354945968412295</v>
      </c>
      <c r="Q5" s="11">
        <f t="shared" si="4"/>
        <v>0.38147512864493999</v>
      </c>
      <c r="R5" s="11">
        <f t="shared" si="5"/>
        <v>0.35917667238421958</v>
      </c>
      <c r="S5" s="8">
        <f t="shared" si="9"/>
        <v>94.154676258992808</v>
      </c>
      <c r="T5" s="14">
        <f t="shared" si="6"/>
        <v>0.15162950257289881</v>
      </c>
    </row>
    <row r="6" spans="1:20" x14ac:dyDescent="0.2">
      <c r="A6" s="1" t="s">
        <v>173</v>
      </c>
      <c r="B6" s="1">
        <v>3622</v>
      </c>
      <c r="C6" s="1">
        <v>6895</v>
      </c>
      <c r="D6" s="1">
        <v>6408</v>
      </c>
      <c r="E6" s="1">
        <v>3584</v>
      </c>
      <c r="F6" s="1">
        <v>3332</v>
      </c>
      <c r="G6" s="1">
        <v>3311</v>
      </c>
      <c r="H6" s="1">
        <v>3076</v>
      </c>
      <c r="I6" s="1">
        <v>706</v>
      </c>
      <c r="J6" s="1" t="s">
        <v>173</v>
      </c>
      <c r="K6" s="11">
        <f t="shared" si="0"/>
        <v>1.9036443953616786</v>
      </c>
      <c r="L6" s="11">
        <f t="shared" si="1"/>
        <v>1.7691882937603534</v>
      </c>
      <c r="M6" s="8">
        <f t="shared" si="7"/>
        <v>92.936910804931117</v>
      </c>
      <c r="N6" s="11">
        <f t="shared" si="2"/>
        <v>0.98950855880728883</v>
      </c>
      <c r="O6" s="11">
        <f t="shared" si="3"/>
        <v>0.91993373826615132</v>
      </c>
      <c r="P6" s="8">
        <f t="shared" si="8"/>
        <v>92.96875</v>
      </c>
      <c r="Q6" s="11">
        <f t="shared" si="4"/>
        <v>0.91413583655438979</v>
      </c>
      <c r="R6" s="11">
        <f t="shared" si="5"/>
        <v>0.84925455549420215</v>
      </c>
      <c r="S6" s="8">
        <f t="shared" si="9"/>
        <v>92.902446390818497</v>
      </c>
      <c r="T6" s="14">
        <f t="shared" si="6"/>
        <v>0.19491993373826616</v>
      </c>
    </row>
    <row r="7" spans="1:20" x14ac:dyDescent="0.2">
      <c r="A7" s="1" t="s">
        <v>174</v>
      </c>
      <c r="B7" s="1">
        <v>3017</v>
      </c>
      <c r="C7" s="1">
        <v>8986</v>
      </c>
      <c r="D7" s="1">
        <v>8133</v>
      </c>
      <c r="E7" s="1">
        <v>4602</v>
      </c>
      <c r="F7" s="1">
        <v>4134</v>
      </c>
      <c r="G7" s="1">
        <v>4384</v>
      </c>
      <c r="H7" s="1">
        <v>3999</v>
      </c>
      <c r="I7" s="1">
        <v>550</v>
      </c>
      <c r="J7" s="1" t="s">
        <v>174</v>
      </c>
      <c r="K7" s="11">
        <f t="shared" si="0"/>
        <v>2.978455419290686</v>
      </c>
      <c r="L7" s="11">
        <f t="shared" si="1"/>
        <v>2.6957242293669208</v>
      </c>
      <c r="M7" s="8">
        <f t="shared" si="7"/>
        <v>90.507456042733139</v>
      </c>
      <c r="N7" s="11">
        <f t="shared" si="2"/>
        <v>1.5253563142194233</v>
      </c>
      <c r="O7" s="11">
        <f t="shared" si="3"/>
        <v>1.3702353331123633</v>
      </c>
      <c r="P7" s="8">
        <f t="shared" si="8"/>
        <v>89.830508474576263</v>
      </c>
      <c r="Q7" s="11">
        <f t="shared" si="4"/>
        <v>1.4530991050712629</v>
      </c>
      <c r="R7" s="11">
        <f t="shared" si="5"/>
        <v>1.3254888962545575</v>
      </c>
      <c r="S7" s="8">
        <f t="shared" si="9"/>
        <v>91.21806569343066</v>
      </c>
      <c r="T7" s="14">
        <f t="shared" si="6"/>
        <v>0.18230029830957906</v>
      </c>
    </row>
    <row r="8" spans="1:20" x14ac:dyDescent="0.2">
      <c r="A8" s="1" t="s">
        <v>175</v>
      </c>
      <c r="B8" s="1">
        <v>2544</v>
      </c>
      <c r="C8" s="1">
        <v>10166</v>
      </c>
      <c r="D8" s="1">
        <v>9050</v>
      </c>
      <c r="E8" s="1">
        <v>5229</v>
      </c>
      <c r="F8" s="1">
        <v>4652</v>
      </c>
      <c r="G8" s="1">
        <v>4937</v>
      </c>
      <c r="H8" s="1">
        <v>4398</v>
      </c>
      <c r="I8" s="1">
        <v>340</v>
      </c>
      <c r="J8" s="1" t="s">
        <v>175</v>
      </c>
      <c r="K8" s="11">
        <f t="shared" si="0"/>
        <v>3.9960691823899372</v>
      </c>
      <c r="L8" s="11">
        <f t="shared" si="1"/>
        <v>3.5573899371069184</v>
      </c>
      <c r="M8" s="8">
        <f t="shared" si="7"/>
        <v>89.02223096596498</v>
      </c>
      <c r="N8" s="11">
        <f t="shared" si="2"/>
        <v>2.0554245283018866</v>
      </c>
      <c r="O8" s="11">
        <f t="shared" si="3"/>
        <v>1.828616352201258</v>
      </c>
      <c r="P8" s="8">
        <f t="shared" si="8"/>
        <v>88.965385350927534</v>
      </c>
      <c r="Q8" s="11">
        <f t="shared" si="4"/>
        <v>1.9406446540880504</v>
      </c>
      <c r="R8" s="11">
        <f t="shared" si="5"/>
        <v>1.7287735849056605</v>
      </c>
      <c r="S8" s="8">
        <f t="shared" si="9"/>
        <v>89.082438727972459</v>
      </c>
      <c r="T8" s="14">
        <f t="shared" si="6"/>
        <v>0.13364779874213836</v>
      </c>
    </row>
    <row r="9" spans="1:20" x14ac:dyDescent="0.2">
      <c r="A9" s="1" t="s">
        <v>176</v>
      </c>
      <c r="B9" s="1">
        <v>1801</v>
      </c>
      <c r="C9" s="1">
        <v>8403</v>
      </c>
      <c r="D9" s="1">
        <v>7305</v>
      </c>
      <c r="E9" s="1">
        <v>4427</v>
      </c>
      <c r="F9" s="1">
        <v>3823</v>
      </c>
      <c r="G9" s="1">
        <v>3976</v>
      </c>
      <c r="H9" s="1">
        <v>3482</v>
      </c>
      <c r="I9" s="1">
        <v>110</v>
      </c>
      <c r="J9" s="1" t="s">
        <v>176</v>
      </c>
      <c r="K9" s="11">
        <f t="shared" si="0"/>
        <v>4.6657412548584123</v>
      </c>
      <c r="L9" s="11">
        <f t="shared" si="1"/>
        <v>4.0560799555802332</v>
      </c>
      <c r="M9" s="8">
        <f t="shared" si="7"/>
        <v>86.933238129239555</v>
      </c>
      <c r="N9" s="11">
        <f t="shared" si="2"/>
        <v>2.4580788450860633</v>
      </c>
      <c r="O9" s="11">
        <f t="shared" si="3"/>
        <v>2.1227096057745696</v>
      </c>
      <c r="P9" s="8">
        <f t="shared" si="8"/>
        <v>86.356449062570576</v>
      </c>
      <c r="Q9" s="11">
        <f t="shared" si="4"/>
        <v>2.2076624097723485</v>
      </c>
      <c r="R9" s="11">
        <f t="shared" si="5"/>
        <v>1.9333703498056636</v>
      </c>
      <c r="S9" s="8">
        <f t="shared" si="9"/>
        <v>87.575452716297804</v>
      </c>
      <c r="T9" s="14">
        <f t="shared" si="6"/>
        <v>6.1077179344808441E-2</v>
      </c>
    </row>
    <row r="10" spans="1:20" x14ac:dyDescent="0.2">
      <c r="A10" s="1" t="s">
        <v>177</v>
      </c>
      <c r="B10" s="1">
        <v>1494</v>
      </c>
      <c r="C10" s="1">
        <v>7151</v>
      </c>
      <c r="D10" s="1">
        <v>6186</v>
      </c>
      <c r="E10" s="1">
        <v>3665</v>
      </c>
      <c r="F10" s="1">
        <v>3138</v>
      </c>
      <c r="G10" s="1">
        <v>3486</v>
      </c>
      <c r="H10" s="1">
        <v>3048</v>
      </c>
      <c r="I10" s="1">
        <v>23</v>
      </c>
      <c r="J10" s="1" t="s">
        <v>177</v>
      </c>
      <c r="K10" s="11">
        <f t="shared" si="0"/>
        <v>4.786479250334672</v>
      </c>
      <c r="L10" s="11">
        <f t="shared" si="1"/>
        <v>4.1405622489959839</v>
      </c>
      <c r="M10" s="8">
        <f t="shared" si="7"/>
        <v>86.505383862396869</v>
      </c>
      <c r="N10" s="11">
        <f t="shared" si="2"/>
        <v>2.4531459170013385</v>
      </c>
      <c r="O10" s="11">
        <f t="shared" si="3"/>
        <v>2.1004016064257027</v>
      </c>
      <c r="P10" s="8">
        <f t="shared" si="8"/>
        <v>85.620736698499314</v>
      </c>
      <c r="Q10" s="11">
        <f t="shared" si="4"/>
        <v>2.3333333333333335</v>
      </c>
      <c r="R10" s="11">
        <f t="shared" si="5"/>
        <v>2.0401606425702812</v>
      </c>
      <c r="S10" s="8">
        <f t="shared" si="9"/>
        <v>87.435456110154902</v>
      </c>
      <c r="T10" s="14">
        <f t="shared" si="6"/>
        <v>1.5394912985274432E-2</v>
      </c>
    </row>
    <row r="11" spans="1:20" x14ac:dyDescent="0.2">
      <c r="T11" s="12">
        <f>SUM(T4:T10)*5</f>
        <v>3.9015841635141149</v>
      </c>
    </row>
    <row r="12" spans="1:20" x14ac:dyDescent="0.2">
      <c r="A12" s="1" t="s">
        <v>73</v>
      </c>
      <c r="J12" s="1" t="s">
        <v>73</v>
      </c>
      <c r="K12" s="10" t="s">
        <v>185</v>
      </c>
      <c r="L12" s="10" t="s">
        <v>186</v>
      </c>
      <c r="M12" s="7" t="s">
        <v>187</v>
      </c>
      <c r="N12" s="10" t="s">
        <v>188</v>
      </c>
      <c r="O12" s="10" t="s">
        <v>189</v>
      </c>
      <c r="P12" s="7" t="s">
        <v>190</v>
      </c>
      <c r="Q12" s="10" t="s">
        <v>191</v>
      </c>
      <c r="R12" s="10" t="s">
        <v>192</v>
      </c>
      <c r="S12" s="7" t="s">
        <v>193</v>
      </c>
      <c r="T12" s="13" t="s">
        <v>182</v>
      </c>
    </row>
    <row r="13" spans="1:20" x14ac:dyDescent="0.2">
      <c r="A13" s="1" t="s">
        <v>0</v>
      </c>
      <c r="B13" s="1">
        <v>67</v>
      </c>
      <c r="C13" s="1">
        <v>195</v>
      </c>
      <c r="D13" s="1">
        <v>185</v>
      </c>
      <c r="E13" s="1">
        <v>117</v>
      </c>
      <c r="F13" s="1">
        <v>109</v>
      </c>
      <c r="G13" s="1">
        <v>78</v>
      </c>
      <c r="H13" s="1">
        <v>76</v>
      </c>
      <c r="I13" s="1">
        <v>10</v>
      </c>
      <c r="J13" s="1" t="s">
        <v>0</v>
      </c>
      <c r="K13" s="11">
        <f t="shared" ref="K13:K20" si="10">C13/B13</f>
        <v>2.91044776119403</v>
      </c>
      <c r="L13" s="11">
        <f t="shared" ref="L13:L20" si="11">D13/B13</f>
        <v>2.7611940298507465</v>
      </c>
      <c r="M13" s="8">
        <f>L13*100/K13</f>
        <v>94.871794871794876</v>
      </c>
      <c r="N13" s="11">
        <f t="shared" ref="N13:N20" si="12">E13/B13</f>
        <v>1.7462686567164178</v>
      </c>
      <c r="O13" s="11">
        <f t="shared" ref="O13:O20" si="13">F13/B13</f>
        <v>1.6268656716417911</v>
      </c>
      <c r="P13" s="8">
        <f>O13*100/N13</f>
        <v>93.162393162393172</v>
      </c>
      <c r="Q13" s="11">
        <f t="shared" ref="Q13:Q20" si="14">G13/B13</f>
        <v>1.164179104477612</v>
      </c>
      <c r="R13" s="11">
        <f t="shared" ref="R13:R20" si="15">H13/B13</f>
        <v>1.1343283582089552</v>
      </c>
      <c r="S13" s="8">
        <f>R13*100/Q13</f>
        <v>97.435897435897431</v>
      </c>
      <c r="T13" s="14">
        <f t="shared" ref="T13:T20" si="16">I13/B13</f>
        <v>0.14925373134328357</v>
      </c>
    </row>
    <row r="14" spans="1:20" x14ac:dyDescent="0.2">
      <c r="A14" s="1" t="s">
        <v>171</v>
      </c>
      <c r="B14" s="1">
        <v>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171</v>
      </c>
      <c r="K14" s="11">
        <f t="shared" si="10"/>
        <v>0</v>
      </c>
      <c r="L14" s="11">
        <f t="shared" si="11"/>
        <v>0</v>
      </c>
      <c r="M14" s="8" t="e">
        <f t="shared" ref="M14:M20" si="17">L14*100/K14</f>
        <v>#DIV/0!</v>
      </c>
      <c r="N14" s="11">
        <f t="shared" si="12"/>
        <v>0</v>
      </c>
      <c r="O14" s="11">
        <f t="shared" si="13"/>
        <v>0</v>
      </c>
      <c r="P14" s="8" t="e">
        <f t="shared" ref="P14:P20" si="18">O14*100/N14</f>
        <v>#DIV/0!</v>
      </c>
      <c r="Q14" s="11">
        <f t="shared" si="14"/>
        <v>0</v>
      </c>
      <c r="R14" s="11">
        <f t="shared" si="15"/>
        <v>0</v>
      </c>
      <c r="S14" s="8" t="e">
        <f t="shared" ref="S14:S20" si="19">R14*100/Q14</f>
        <v>#DIV/0!</v>
      </c>
      <c r="T14" s="14">
        <f t="shared" si="16"/>
        <v>0</v>
      </c>
    </row>
    <row r="15" spans="1:20" x14ac:dyDescent="0.2">
      <c r="A15" s="1" t="s">
        <v>172</v>
      </c>
      <c r="B15" s="1">
        <v>10</v>
      </c>
      <c r="C15" s="1">
        <v>14</v>
      </c>
      <c r="D15" s="1">
        <v>14</v>
      </c>
      <c r="E15" s="1">
        <v>9</v>
      </c>
      <c r="F15" s="1">
        <v>9</v>
      </c>
      <c r="G15" s="1">
        <v>5</v>
      </c>
      <c r="H15" s="1">
        <v>5</v>
      </c>
      <c r="I15" s="1">
        <v>3</v>
      </c>
      <c r="J15" s="1" t="s">
        <v>172</v>
      </c>
      <c r="K15" s="11">
        <f t="shared" si="10"/>
        <v>1.4</v>
      </c>
      <c r="L15" s="11">
        <f t="shared" si="11"/>
        <v>1.4</v>
      </c>
      <c r="M15" s="8">
        <f t="shared" si="17"/>
        <v>100</v>
      </c>
      <c r="N15" s="11">
        <f t="shared" si="12"/>
        <v>0.9</v>
      </c>
      <c r="O15" s="11">
        <f t="shared" si="13"/>
        <v>0.9</v>
      </c>
      <c r="P15" s="8">
        <f t="shared" si="18"/>
        <v>100</v>
      </c>
      <c r="Q15" s="11">
        <f t="shared" si="14"/>
        <v>0.5</v>
      </c>
      <c r="R15" s="11">
        <f t="shared" si="15"/>
        <v>0.5</v>
      </c>
      <c r="S15" s="8">
        <f t="shared" si="19"/>
        <v>100</v>
      </c>
      <c r="T15" s="14">
        <f t="shared" si="16"/>
        <v>0.3</v>
      </c>
    </row>
    <row r="16" spans="1:20" x14ac:dyDescent="0.2">
      <c r="A16" s="1" t="s">
        <v>173</v>
      </c>
      <c r="B16" s="1">
        <v>14</v>
      </c>
      <c r="C16" s="1">
        <v>29</v>
      </c>
      <c r="D16" s="1">
        <v>28</v>
      </c>
      <c r="E16" s="1">
        <v>16</v>
      </c>
      <c r="F16" s="1">
        <v>16</v>
      </c>
      <c r="G16" s="1">
        <v>13</v>
      </c>
      <c r="H16" s="1">
        <v>12</v>
      </c>
      <c r="I16" s="1">
        <v>2</v>
      </c>
      <c r="J16" s="1" t="s">
        <v>173</v>
      </c>
      <c r="K16" s="11">
        <f t="shared" si="10"/>
        <v>2.0714285714285716</v>
      </c>
      <c r="L16" s="11">
        <f t="shared" si="11"/>
        <v>2</v>
      </c>
      <c r="M16" s="8">
        <f t="shared" si="17"/>
        <v>96.551724137931032</v>
      </c>
      <c r="N16" s="11">
        <f t="shared" si="12"/>
        <v>1.1428571428571428</v>
      </c>
      <c r="O16" s="11">
        <f t="shared" si="13"/>
        <v>1.1428571428571428</v>
      </c>
      <c r="P16" s="8">
        <f t="shared" si="18"/>
        <v>100</v>
      </c>
      <c r="Q16" s="11">
        <f t="shared" si="14"/>
        <v>0.9285714285714286</v>
      </c>
      <c r="R16" s="11">
        <f t="shared" si="15"/>
        <v>0.8571428571428571</v>
      </c>
      <c r="S16" s="8">
        <f t="shared" si="19"/>
        <v>92.307692307692292</v>
      </c>
      <c r="T16" s="14">
        <f t="shared" si="16"/>
        <v>0.14285714285714285</v>
      </c>
    </row>
    <row r="17" spans="1:20" x14ac:dyDescent="0.2">
      <c r="A17" s="1" t="s">
        <v>174</v>
      </c>
      <c r="B17" s="1">
        <v>16</v>
      </c>
      <c r="C17" s="1">
        <v>49</v>
      </c>
      <c r="D17" s="1">
        <v>47</v>
      </c>
      <c r="E17" s="1">
        <v>30</v>
      </c>
      <c r="F17" s="1">
        <v>29</v>
      </c>
      <c r="G17" s="1">
        <v>19</v>
      </c>
      <c r="H17" s="1">
        <v>18</v>
      </c>
      <c r="I17" s="1">
        <v>4</v>
      </c>
      <c r="J17" s="1" t="s">
        <v>174</v>
      </c>
      <c r="K17" s="11">
        <f t="shared" si="10"/>
        <v>3.0625</v>
      </c>
      <c r="L17" s="11">
        <f t="shared" si="11"/>
        <v>2.9375</v>
      </c>
      <c r="M17" s="8">
        <f t="shared" si="17"/>
        <v>95.91836734693878</v>
      </c>
      <c r="N17" s="11">
        <f t="shared" si="12"/>
        <v>1.875</v>
      </c>
      <c r="O17" s="11">
        <f t="shared" si="13"/>
        <v>1.8125</v>
      </c>
      <c r="P17" s="8">
        <f t="shared" si="18"/>
        <v>96.666666666666671</v>
      </c>
      <c r="Q17" s="11">
        <f t="shared" si="14"/>
        <v>1.1875</v>
      </c>
      <c r="R17" s="11">
        <f t="shared" si="15"/>
        <v>1.125</v>
      </c>
      <c r="S17" s="8">
        <f t="shared" si="19"/>
        <v>94.736842105263165</v>
      </c>
      <c r="T17" s="14">
        <f t="shared" si="16"/>
        <v>0.25</v>
      </c>
    </row>
    <row r="18" spans="1:20" x14ac:dyDescent="0.2">
      <c r="A18" s="1" t="s">
        <v>175</v>
      </c>
      <c r="B18" s="1">
        <v>15</v>
      </c>
      <c r="C18" s="1">
        <v>68</v>
      </c>
      <c r="D18" s="1">
        <v>61</v>
      </c>
      <c r="E18" s="1">
        <v>42</v>
      </c>
      <c r="F18" s="1">
        <v>35</v>
      </c>
      <c r="G18" s="1">
        <v>26</v>
      </c>
      <c r="H18" s="1">
        <v>26</v>
      </c>
      <c r="I18" s="1">
        <v>1</v>
      </c>
      <c r="J18" s="1" t="s">
        <v>175</v>
      </c>
      <c r="K18" s="11">
        <f t="shared" si="10"/>
        <v>4.5333333333333332</v>
      </c>
      <c r="L18" s="11">
        <f t="shared" si="11"/>
        <v>4.0666666666666664</v>
      </c>
      <c r="M18" s="8">
        <f t="shared" si="17"/>
        <v>89.705882352941174</v>
      </c>
      <c r="N18" s="11">
        <f t="shared" si="12"/>
        <v>2.8</v>
      </c>
      <c r="O18" s="11">
        <f t="shared" si="13"/>
        <v>2.3333333333333335</v>
      </c>
      <c r="P18" s="8">
        <f t="shared" si="18"/>
        <v>83.333333333333343</v>
      </c>
      <c r="Q18" s="11">
        <f t="shared" si="14"/>
        <v>1.7333333333333334</v>
      </c>
      <c r="R18" s="11">
        <f t="shared" si="15"/>
        <v>1.7333333333333334</v>
      </c>
      <c r="S18" s="8">
        <f t="shared" si="19"/>
        <v>100</v>
      </c>
      <c r="T18" s="14">
        <f t="shared" si="16"/>
        <v>6.6666666666666666E-2</v>
      </c>
    </row>
    <row r="19" spans="1:20" x14ac:dyDescent="0.2">
      <c r="A19" s="1" t="s">
        <v>176</v>
      </c>
      <c r="B19" s="1">
        <v>6</v>
      </c>
      <c r="C19" s="1">
        <v>22</v>
      </c>
      <c r="D19" s="1">
        <v>22</v>
      </c>
      <c r="E19" s="1">
        <v>12</v>
      </c>
      <c r="F19" s="1">
        <v>12</v>
      </c>
      <c r="G19" s="1">
        <v>10</v>
      </c>
      <c r="H19" s="1">
        <v>10</v>
      </c>
      <c r="I19" s="1">
        <v>0</v>
      </c>
      <c r="J19" s="1" t="s">
        <v>176</v>
      </c>
      <c r="K19" s="11">
        <f t="shared" si="10"/>
        <v>3.6666666666666665</v>
      </c>
      <c r="L19" s="11">
        <f t="shared" si="11"/>
        <v>3.6666666666666665</v>
      </c>
      <c r="M19" s="8">
        <f t="shared" si="17"/>
        <v>100</v>
      </c>
      <c r="N19" s="11">
        <f t="shared" si="12"/>
        <v>2</v>
      </c>
      <c r="O19" s="11">
        <f t="shared" si="13"/>
        <v>2</v>
      </c>
      <c r="P19" s="8">
        <f t="shared" si="18"/>
        <v>100</v>
      </c>
      <c r="Q19" s="11">
        <f t="shared" si="14"/>
        <v>1.6666666666666667</v>
      </c>
      <c r="R19" s="11">
        <f t="shared" si="15"/>
        <v>1.6666666666666667</v>
      </c>
      <c r="S19" s="8">
        <f t="shared" si="19"/>
        <v>100</v>
      </c>
      <c r="T19" s="14">
        <f t="shared" si="16"/>
        <v>0</v>
      </c>
    </row>
    <row r="20" spans="1:20" x14ac:dyDescent="0.2">
      <c r="A20" s="1" t="s">
        <v>177</v>
      </c>
      <c r="B20" s="1">
        <v>3</v>
      </c>
      <c r="C20" s="1">
        <v>13</v>
      </c>
      <c r="D20" s="1">
        <v>13</v>
      </c>
      <c r="E20" s="1">
        <v>8</v>
      </c>
      <c r="F20" s="1">
        <v>8</v>
      </c>
      <c r="G20" s="1">
        <v>5</v>
      </c>
      <c r="H20" s="1">
        <v>5</v>
      </c>
      <c r="I20" s="1">
        <v>0</v>
      </c>
      <c r="J20" s="1" t="s">
        <v>177</v>
      </c>
      <c r="K20" s="11">
        <f t="shared" si="10"/>
        <v>4.333333333333333</v>
      </c>
      <c r="L20" s="11">
        <f t="shared" si="11"/>
        <v>4.333333333333333</v>
      </c>
      <c r="M20" s="8">
        <f t="shared" si="17"/>
        <v>100</v>
      </c>
      <c r="N20" s="11">
        <f t="shared" si="12"/>
        <v>2.6666666666666665</v>
      </c>
      <c r="O20" s="11">
        <f t="shared" si="13"/>
        <v>2.6666666666666665</v>
      </c>
      <c r="P20" s="8">
        <f t="shared" si="18"/>
        <v>99.999999999999986</v>
      </c>
      <c r="Q20" s="11">
        <f t="shared" si="14"/>
        <v>1.6666666666666667</v>
      </c>
      <c r="R20" s="11">
        <f t="shared" si="15"/>
        <v>1.6666666666666667</v>
      </c>
      <c r="S20" s="8">
        <f t="shared" si="19"/>
        <v>100</v>
      </c>
      <c r="T20" s="14">
        <f t="shared" si="16"/>
        <v>0</v>
      </c>
    </row>
    <row r="21" spans="1:20" x14ac:dyDescent="0.2">
      <c r="T21" s="12">
        <f>SUM(T14:T20)*5</f>
        <v>3.7976190476190474</v>
      </c>
    </row>
    <row r="22" spans="1:20" x14ac:dyDescent="0.2">
      <c r="A22" s="1" t="s">
        <v>74</v>
      </c>
      <c r="J22" s="1" t="s">
        <v>74</v>
      </c>
      <c r="K22" s="10" t="s">
        <v>185</v>
      </c>
      <c r="L22" s="10" t="s">
        <v>186</v>
      </c>
      <c r="M22" s="7" t="s">
        <v>187</v>
      </c>
      <c r="N22" s="10" t="s">
        <v>188</v>
      </c>
      <c r="O22" s="10" t="s">
        <v>189</v>
      </c>
      <c r="P22" s="7" t="s">
        <v>190</v>
      </c>
      <c r="Q22" s="10" t="s">
        <v>191</v>
      </c>
      <c r="R22" s="10" t="s">
        <v>192</v>
      </c>
      <c r="S22" s="7" t="s">
        <v>193</v>
      </c>
      <c r="T22" s="13" t="s">
        <v>182</v>
      </c>
    </row>
    <row r="23" spans="1:20" x14ac:dyDescent="0.2">
      <c r="A23" s="1" t="s">
        <v>0</v>
      </c>
      <c r="B23" s="1">
        <v>376</v>
      </c>
      <c r="C23" s="1">
        <v>1224</v>
      </c>
      <c r="D23" s="1">
        <v>1097</v>
      </c>
      <c r="E23" s="1">
        <v>619</v>
      </c>
      <c r="F23" s="1">
        <v>561</v>
      </c>
      <c r="G23" s="1">
        <v>605</v>
      </c>
      <c r="H23" s="1">
        <v>536</v>
      </c>
      <c r="I23" s="1">
        <v>53</v>
      </c>
      <c r="J23" s="1" t="s">
        <v>0</v>
      </c>
      <c r="K23" s="11">
        <f t="shared" ref="K23:K30" si="20">C23/B23</f>
        <v>3.2553191489361701</v>
      </c>
      <c r="L23" s="11">
        <f t="shared" ref="L23:L30" si="21">D23/B23</f>
        <v>2.9175531914893615</v>
      </c>
      <c r="M23" s="8">
        <f>L23*100/K23</f>
        <v>89.624183006535944</v>
      </c>
      <c r="N23" s="11">
        <f t="shared" ref="N23:N30" si="22">E23/B23</f>
        <v>1.6462765957446808</v>
      </c>
      <c r="O23" s="11">
        <f t="shared" ref="O23:O30" si="23">F23/B23</f>
        <v>1.4920212765957446</v>
      </c>
      <c r="P23" s="8">
        <f>O23*100/N23</f>
        <v>90.630048465266555</v>
      </c>
      <c r="Q23" s="11">
        <f t="shared" ref="Q23:Q30" si="24">G23/B23</f>
        <v>1.6090425531914894</v>
      </c>
      <c r="R23" s="11">
        <f t="shared" ref="R23:R30" si="25">H23/B23</f>
        <v>1.425531914893617</v>
      </c>
      <c r="S23" s="8">
        <f>R23*100/Q23</f>
        <v>88.595041322314046</v>
      </c>
      <c r="T23" s="14">
        <f t="shared" ref="T23:T30" si="26">I23/B23</f>
        <v>0.14095744680851063</v>
      </c>
    </row>
    <row r="24" spans="1:20" x14ac:dyDescent="0.2">
      <c r="A24" s="1" t="s">
        <v>171</v>
      </c>
      <c r="B24" s="1">
        <v>57</v>
      </c>
      <c r="C24" s="1">
        <v>12</v>
      </c>
      <c r="D24" s="1">
        <v>12</v>
      </c>
      <c r="E24" s="1">
        <v>5</v>
      </c>
      <c r="F24" s="1">
        <v>5</v>
      </c>
      <c r="G24" s="1">
        <v>7</v>
      </c>
      <c r="H24" s="1">
        <v>7</v>
      </c>
      <c r="I24" s="1">
        <v>7</v>
      </c>
      <c r="J24" s="1" t="s">
        <v>171</v>
      </c>
      <c r="K24" s="11">
        <f t="shared" si="20"/>
        <v>0.21052631578947367</v>
      </c>
      <c r="L24" s="11">
        <f t="shared" si="21"/>
        <v>0.21052631578947367</v>
      </c>
      <c r="M24" s="8">
        <f t="shared" ref="M24:M30" si="27">L24*100/K24</f>
        <v>100</v>
      </c>
      <c r="N24" s="11">
        <f t="shared" si="22"/>
        <v>8.771929824561403E-2</v>
      </c>
      <c r="O24" s="11">
        <f t="shared" si="23"/>
        <v>8.771929824561403E-2</v>
      </c>
      <c r="P24" s="8">
        <f t="shared" ref="P24:P30" si="28">O24*100/N24</f>
        <v>99.999999999999986</v>
      </c>
      <c r="Q24" s="11">
        <f t="shared" si="24"/>
        <v>0.12280701754385964</v>
      </c>
      <c r="R24" s="11">
        <f t="shared" si="25"/>
        <v>0.12280701754385964</v>
      </c>
      <c r="S24" s="8">
        <f t="shared" ref="S24:S30" si="29">R24*100/Q24</f>
        <v>100</v>
      </c>
      <c r="T24" s="14">
        <f t="shared" si="26"/>
        <v>0.12280701754385964</v>
      </c>
    </row>
    <row r="25" spans="1:20" x14ac:dyDescent="0.2">
      <c r="A25" s="1" t="s">
        <v>172</v>
      </c>
      <c r="B25" s="1">
        <v>49</v>
      </c>
      <c r="C25" s="1">
        <v>41</v>
      </c>
      <c r="D25" s="1">
        <v>40</v>
      </c>
      <c r="E25" s="1">
        <v>23</v>
      </c>
      <c r="F25" s="1">
        <v>23</v>
      </c>
      <c r="G25" s="1">
        <v>18</v>
      </c>
      <c r="H25" s="1">
        <v>17</v>
      </c>
      <c r="I25" s="1">
        <v>10</v>
      </c>
      <c r="J25" s="1" t="s">
        <v>172</v>
      </c>
      <c r="K25" s="11">
        <f t="shared" si="20"/>
        <v>0.83673469387755106</v>
      </c>
      <c r="L25" s="11">
        <f t="shared" si="21"/>
        <v>0.81632653061224492</v>
      </c>
      <c r="M25" s="8">
        <f t="shared" si="27"/>
        <v>97.560975609756085</v>
      </c>
      <c r="N25" s="11">
        <f t="shared" si="22"/>
        <v>0.46938775510204084</v>
      </c>
      <c r="O25" s="11">
        <f t="shared" si="23"/>
        <v>0.46938775510204084</v>
      </c>
      <c r="P25" s="8">
        <f t="shared" si="28"/>
        <v>100</v>
      </c>
      <c r="Q25" s="11">
        <f t="shared" si="24"/>
        <v>0.36734693877551022</v>
      </c>
      <c r="R25" s="11">
        <f t="shared" si="25"/>
        <v>0.34693877551020408</v>
      </c>
      <c r="S25" s="8">
        <f t="shared" si="29"/>
        <v>94.444444444444429</v>
      </c>
      <c r="T25" s="14">
        <f t="shared" si="26"/>
        <v>0.20408163265306123</v>
      </c>
    </row>
    <row r="26" spans="1:20" x14ac:dyDescent="0.2">
      <c r="A26" s="1" t="s">
        <v>173</v>
      </c>
      <c r="B26" s="1">
        <v>72</v>
      </c>
      <c r="C26" s="1">
        <v>155</v>
      </c>
      <c r="D26" s="1">
        <v>142</v>
      </c>
      <c r="E26" s="1">
        <v>76</v>
      </c>
      <c r="F26" s="1">
        <v>72</v>
      </c>
      <c r="G26" s="1">
        <v>79</v>
      </c>
      <c r="H26" s="1">
        <v>70</v>
      </c>
      <c r="I26" s="1">
        <v>10</v>
      </c>
      <c r="J26" s="1" t="s">
        <v>173</v>
      </c>
      <c r="K26" s="11">
        <f t="shared" si="20"/>
        <v>2.1527777777777777</v>
      </c>
      <c r="L26" s="11">
        <f t="shared" si="21"/>
        <v>1.9722222222222223</v>
      </c>
      <c r="M26" s="8">
        <f t="shared" si="27"/>
        <v>91.612903225806463</v>
      </c>
      <c r="N26" s="11">
        <f t="shared" si="22"/>
        <v>1.0555555555555556</v>
      </c>
      <c r="O26" s="11">
        <f t="shared" si="23"/>
        <v>1</v>
      </c>
      <c r="P26" s="8">
        <f t="shared" si="28"/>
        <v>94.73684210526315</v>
      </c>
      <c r="Q26" s="11">
        <f t="shared" si="24"/>
        <v>1.0972222222222223</v>
      </c>
      <c r="R26" s="11">
        <f t="shared" si="25"/>
        <v>0.97222222222222221</v>
      </c>
      <c r="S26" s="8">
        <f t="shared" si="29"/>
        <v>88.60759493670885</v>
      </c>
      <c r="T26" s="14">
        <f t="shared" si="26"/>
        <v>0.1388888888888889</v>
      </c>
    </row>
    <row r="27" spans="1:20" x14ac:dyDescent="0.2">
      <c r="A27" s="1" t="s">
        <v>174</v>
      </c>
      <c r="B27" s="1">
        <v>67</v>
      </c>
      <c r="C27" s="1">
        <v>240</v>
      </c>
      <c r="D27" s="1">
        <v>220</v>
      </c>
      <c r="E27" s="1">
        <v>117</v>
      </c>
      <c r="F27" s="1">
        <v>106</v>
      </c>
      <c r="G27" s="1">
        <v>123</v>
      </c>
      <c r="H27" s="1">
        <v>114</v>
      </c>
      <c r="I27" s="1">
        <v>11</v>
      </c>
      <c r="J27" s="1" t="s">
        <v>174</v>
      </c>
      <c r="K27" s="11">
        <f t="shared" si="20"/>
        <v>3.5820895522388061</v>
      </c>
      <c r="L27" s="11">
        <f t="shared" si="21"/>
        <v>3.283582089552239</v>
      </c>
      <c r="M27" s="8">
        <f t="shared" si="27"/>
        <v>91.666666666666671</v>
      </c>
      <c r="N27" s="11">
        <f t="shared" si="22"/>
        <v>1.7462686567164178</v>
      </c>
      <c r="O27" s="11">
        <f t="shared" si="23"/>
        <v>1.5820895522388059</v>
      </c>
      <c r="P27" s="8">
        <f t="shared" si="28"/>
        <v>90.598290598290603</v>
      </c>
      <c r="Q27" s="11">
        <f t="shared" si="24"/>
        <v>1.835820895522388</v>
      </c>
      <c r="R27" s="11">
        <f t="shared" si="25"/>
        <v>1.7014925373134329</v>
      </c>
      <c r="S27" s="8">
        <f t="shared" si="29"/>
        <v>92.682926829268297</v>
      </c>
      <c r="T27" s="14">
        <f t="shared" si="26"/>
        <v>0.16417910447761194</v>
      </c>
    </row>
    <row r="28" spans="1:20" x14ac:dyDescent="0.2">
      <c r="A28" s="1" t="s">
        <v>175</v>
      </c>
      <c r="B28" s="1">
        <v>55</v>
      </c>
      <c r="C28" s="1">
        <v>281</v>
      </c>
      <c r="D28" s="1">
        <v>260</v>
      </c>
      <c r="E28" s="1">
        <v>137</v>
      </c>
      <c r="F28" s="1">
        <v>131</v>
      </c>
      <c r="G28" s="1">
        <v>144</v>
      </c>
      <c r="H28" s="1">
        <v>129</v>
      </c>
      <c r="I28" s="1">
        <v>9</v>
      </c>
      <c r="J28" s="1" t="s">
        <v>175</v>
      </c>
      <c r="K28" s="11">
        <f t="shared" si="20"/>
        <v>5.1090909090909093</v>
      </c>
      <c r="L28" s="11">
        <f t="shared" si="21"/>
        <v>4.7272727272727275</v>
      </c>
      <c r="M28" s="8">
        <f t="shared" si="27"/>
        <v>92.52669039145907</v>
      </c>
      <c r="N28" s="11">
        <f t="shared" si="22"/>
        <v>2.4909090909090907</v>
      </c>
      <c r="O28" s="11">
        <f t="shared" si="23"/>
        <v>2.3818181818181818</v>
      </c>
      <c r="P28" s="8">
        <f t="shared" si="28"/>
        <v>95.620437956204384</v>
      </c>
      <c r="Q28" s="11">
        <f t="shared" si="24"/>
        <v>2.6181818181818182</v>
      </c>
      <c r="R28" s="11">
        <f t="shared" si="25"/>
        <v>2.3454545454545452</v>
      </c>
      <c r="S28" s="8">
        <f t="shared" si="29"/>
        <v>89.583333333333329</v>
      </c>
      <c r="T28" s="14">
        <f t="shared" si="26"/>
        <v>0.16363636363636364</v>
      </c>
    </row>
    <row r="29" spans="1:20" x14ac:dyDescent="0.2">
      <c r="A29" s="1" t="s">
        <v>176</v>
      </c>
      <c r="B29" s="1">
        <v>46</v>
      </c>
      <c r="C29" s="1">
        <v>304</v>
      </c>
      <c r="D29" s="1">
        <v>257</v>
      </c>
      <c r="E29" s="1">
        <v>166</v>
      </c>
      <c r="F29" s="1">
        <v>143</v>
      </c>
      <c r="G29" s="1">
        <v>138</v>
      </c>
      <c r="H29" s="1">
        <v>114</v>
      </c>
      <c r="I29" s="1">
        <v>6</v>
      </c>
      <c r="J29" s="1" t="s">
        <v>176</v>
      </c>
      <c r="K29" s="11">
        <f t="shared" si="20"/>
        <v>6.6086956521739131</v>
      </c>
      <c r="L29" s="11">
        <f t="shared" si="21"/>
        <v>5.5869565217391308</v>
      </c>
      <c r="M29" s="8">
        <f t="shared" si="27"/>
        <v>84.539473684210535</v>
      </c>
      <c r="N29" s="11">
        <f t="shared" si="22"/>
        <v>3.6086956521739131</v>
      </c>
      <c r="O29" s="11">
        <f t="shared" si="23"/>
        <v>3.1086956521739131</v>
      </c>
      <c r="P29" s="8">
        <f t="shared" si="28"/>
        <v>86.144578313253007</v>
      </c>
      <c r="Q29" s="11">
        <f t="shared" si="24"/>
        <v>3</v>
      </c>
      <c r="R29" s="11">
        <f t="shared" si="25"/>
        <v>2.4782608695652173</v>
      </c>
      <c r="S29" s="8">
        <f t="shared" si="29"/>
        <v>82.608695652173907</v>
      </c>
      <c r="T29" s="14">
        <f t="shared" si="26"/>
        <v>0.13043478260869565</v>
      </c>
    </row>
    <row r="30" spans="1:20" x14ac:dyDescent="0.2">
      <c r="A30" s="1" t="s">
        <v>177</v>
      </c>
      <c r="B30" s="1">
        <v>30</v>
      </c>
      <c r="C30" s="1">
        <v>191</v>
      </c>
      <c r="D30" s="1">
        <v>166</v>
      </c>
      <c r="E30" s="1">
        <v>95</v>
      </c>
      <c r="F30" s="1">
        <v>81</v>
      </c>
      <c r="G30" s="1">
        <v>96</v>
      </c>
      <c r="H30" s="1">
        <v>85</v>
      </c>
      <c r="I30" s="1">
        <v>0</v>
      </c>
      <c r="J30" s="1" t="s">
        <v>177</v>
      </c>
      <c r="K30" s="11">
        <f t="shared" si="20"/>
        <v>6.3666666666666663</v>
      </c>
      <c r="L30" s="11">
        <f t="shared" si="21"/>
        <v>5.5333333333333332</v>
      </c>
      <c r="M30" s="8">
        <f t="shared" si="27"/>
        <v>86.910994764397913</v>
      </c>
      <c r="N30" s="11">
        <f t="shared" si="22"/>
        <v>3.1666666666666665</v>
      </c>
      <c r="O30" s="11">
        <f t="shared" si="23"/>
        <v>2.7</v>
      </c>
      <c r="P30" s="8">
        <f t="shared" si="28"/>
        <v>85.26315789473685</v>
      </c>
      <c r="Q30" s="11">
        <f t="shared" si="24"/>
        <v>3.2</v>
      </c>
      <c r="R30" s="11">
        <f t="shared" si="25"/>
        <v>2.8333333333333335</v>
      </c>
      <c r="S30" s="8">
        <f t="shared" si="29"/>
        <v>88.541666666666671</v>
      </c>
      <c r="T30" s="14">
        <f t="shared" si="26"/>
        <v>0</v>
      </c>
    </row>
    <row r="31" spans="1:20" x14ac:dyDescent="0.2">
      <c r="T31" s="12">
        <f>SUM(T24:T30)*5</f>
        <v>4.6201389490424054</v>
      </c>
    </row>
    <row r="32" spans="1:20" x14ac:dyDescent="0.2">
      <c r="A32" s="1" t="s">
        <v>75</v>
      </c>
      <c r="J32" s="1" t="s">
        <v>75</v>
      </c>
      <c r="K32" s="10" t="s">
        <v>185</v>
      </c>
      <c r="L32" s="10" t="s">
        <v>186</v>
      </c>
      <c r="M32" s="7" t="s">
        <v>187</v>
      </c>
      <c r="N32" s="10" t="s">
        <v>188</v>
      </c>
      <c r="O32" s="10" t="s">
        <v>189</v>
      </c>
      <c r="P32" s="7" t="s">
        <v>190</v>
      </c>
      <c r="Q32" s="10" t="s">
        <v>191</v>
      </c>
      <c r="R32" s="10" t="s">
        <v>192</v>
      </c>
      <c r="S32" s="7" t="s">
        <v>193</v>
      </c>
      <c r="T32" s="13" t="s">
        <v>182</v>
      </c>
    </row>
    <row r="33" spans="1:20" x14ac:dyDescent="0.2">
      <c r="A33" s="1" t="s">
        <v>0</v>
      </c>
      <c r="B33" s="1">
        <v>828</v>
      </c>
      <c r="C33" s="1">
        <v>2494</v>
      </c>
      <c r="D33" s="1">
        <v>2221</v>
      </c>
      <c r="E33" s="1">
        <v>1289</v>
      </c>
      <c r="F33" s="1">
        <v>1152</v>
      </c>
      <c r="G33" s="1">
        <v>1205</v>
      </c>
      <c r="H33" s="1">
        <v>1069</v>
      </c>
      <c r="I33" s="1">
        <v>120</v>
      </c>
      <c r="J33" s="1" t="s">
        <v>0</v>
      </c>
      <c r="K33" s="11">
        <f t="shared" ref="K33:K40" si="30">C33/B33</f>
        <v>3.0120772946859904</v>
      </c>
      <c r="L33" s="11">
        <f t="shared" ref="L33:L40" si="31">D33/B33</f>
        <v>2.6823671497584543</v>
      </c>
      <c r="M33" s="8">
        <f>L33*100/K33</f>
        <v>89.053728949478753</v>
      </c>
      <c r="N33" s="11">
        <f t="shared" ref="N33:N40" si="32">E33/B33</f>
        <v>1.5567632850241546</v>
      </c>
      <c r="O33" s="11">
        <f t="shared" ref="O33:O40" si="33">F33/B33</f>
        <v>1.3913043478260869</v>
      </c>
      <c r="P33" s="8">
        <f>O33*100/N33</f>
        <v>89.371605896043434</v>
      </c>
      <c r="Q33" s="11">
        <f t="shared" ref="Q33:Q40" si="34">G33/B33</f>
        <v>1.4553140096618358</v>
      </c>
      <c r="R33" s="11">
        <f t="shared" ref="R33:R40" si="35">H33/B33</f>
        <v>1.2910628019323671</v>
      </c>
      <c r="S33" s="8">
        <f>R33*100/Q33</f>
        <v>88.713692946058075</v>
      </c>
      <c r="T33" s="14">
        <f t="shared" ref="T33:T40" si="36">I33/B33</f>
        <v>0.14492753623188406</v>
      </c>
    </row>
    <row r="34" spans="1:20" x14ac:dyDescent="0.2">
      <c r="A34" s="1" t="s">
        <v>171</v>
      </c>
      <c r="B34" s="1">
        <v>105</v>
      </c>
      <c r="C34" s="1">
        <v>20</v>
      </c>
      <c r="D34" s="1">
        <v>20</v>
      </c>
      <c r="E34" s="1">
        <v>13</v>
      </c>
      <c r="F34" s="1">
        <v>13</v>
      </c>
      <c r="G34" s="1">
        <v>7</v>
      </c>
      <c r="H34" s="1">
        <v>7</v>
      </c>
      <c r="I34" s="1">
        <v>7</v>
      </c>
      <c r="J34" s="1" t="s">
        <v>171</v>
      </c>
      <c r="K34" s="11">
        <f t="shared" si="30"/>
        <v>0.19047619047619047</v>
      </c>
      <c r="L34" s="11">
        <f t="shared" si="31"/>
        <v>0.19047619047619047</v>
      </c>
      <c r="M34" s="8">
        <f t="shared" ref="M34:M40" si="37">L34*100/K34</f>
        <v>100</v>
      </c>
      <c r="N34" s="11">
        <f t="shared" si="32"/>
        <v>0.12380952380952381</v>
      </c>
      <c r="O34" s="11">
        <f t="shared" si="33"/>
        <v>0.12380952380952381</v>
      </c>
      <c r="P34" s="8">
        <f t="shared" ref="P34:P40" si="38">O34*100/N34</f>
        <v>100</v>
      </c>
      <c r="Q34" s="11">
        <f t="shared" si="34"/>
        <v>6.6666666666666666E-2</v>
      </c>
      <c r="R34" s="11">
        <f t="shared" si="35"/>
        <v>6.6666666666666666E-2</v>
      </c>
      <c r="S34" s="8">
        <f t="shared" ref="S34:S40" si="39">R34*100/Q34</f>
        <v>100</v>
      </c>
      <c r="T34" s="14">
        <f t="shared" si="36"/>
        <v>6.6666666666666666E-2</v>
      </c>
    </row>
    <row r="35" spans="1:20" x14ac:dyDescent="0.2">
      <c r="A35" s="1" t="s">
        <v>172</v>
      </c>
      <c r="B35" s="1">
        <v>128</v>
      </c>
      <c r="C35" s="1">
        <v>112</v>
      </c>
      <c r="D35" s="1">
        <v>105</v>
      </c>
      <c r="E35" s="1">
        <v>50</v>
      </c>
      <c r="F35" s="1">
        <v>44</v>
      </c>
      <c r="G35" s="1">
        <v>62</v>
      </c>
      <c r="H35" s="1">
        <v>61</v>
      </c>
      <c r="I35" s="1">
        <v>20</v>
      </c>
      <c r="J35" s="1" t="s">
        <v>172</v>
      </c>
      <c r="K35" s="11">
        <f t="shared" si="30"/>
        <v>0.875</v>
      </c>
      <c r="L35" s="11">
        <f t="shared" si="31"/>
        <v>0.8203125</v>
      </c>
      <c r="M35" s="8">
        <f t="shared" si="37"/>
        <v>93.75</v>
      </c>
      <c r="N35" s="11">
        <f t="shared" si="32"/>
        <v>0.390625</v>
      </c>
      <c r="O35" s="11">
        <f t="shared" si="33"/>
        <v>0.34375</v>
      </c>
      <c r="P35" s="8">
        <f t="shared" si="38"/>
        <v>88</v>
      </c>
      <c r="Q35" s="11">
        <f t="shared" si="34"/>
        <v>0.484375</v>
      </c>
      <c r="R35" s="11">
        <f t="shared" si="35"/>
        <v>0.4765625</v>
      </c>
      <c r="S35" s="8">
        <f t="shared" si="39"/>
        <v>98.387096774193552</v>
      </c>
      <c r="T35" s="14">
        <f t="shared" si="36"/>
        <v>0.15625</v>
      </c>
    </row>
    <row r="36" spans="1:20" x14ac:dyDescent="0.2">
      <c r="A36" s="1" t="s">
        <v>173</v>
      </c>
      <c r="B36" s="1">
        <v>176</v>
      </c>
      <c r="C36" s="1">
        <v>399</v>
      </c>
      <c r="D36" s="1">
        <v>363</v>
      </c>
      <c r="E36" s="1">
        <v>199</v>
      </c>
      <c r="F36" s="1">
        <v>185</v>
      </c>
      <c r="G36" s="1">
        <v>200</v>
      </c>
      <c r="H36" s="1">
        <v>178</v>
      </c>
      <c r="I36" s="1">
        <v>32</v>
      </c>
      <c r="J36" s="1" t="s">
        <v>173</v>
      </c>
      <c r="K36" s="11">
        <f t="shared" si="30"/>
        <v>2.2670454545454546</v>
      </c>
      <c r="L36" s="11">
        <f t="shared" si="31"/>
        <v>2.0625</v>
      </c>
      <c r="M36" s="8">
        <f t="shared" si="37"/>
        <v>90.977443609022558</v>
      </c>
      <c r="N36" s="11">
        <f t="shared" si="32"/>
        <v>1.1306818181818181</v>
      </c>
      <c r="O36" s="11">
        <f t="shared" si="33"/>
        <v>1.0511363636363635</v>
      </c>
      <c r="P36" s="8">
        <f t="shared" si="38"/>
        <v>92.964824120603012</v>
      </c>
      <c r="Q36" s="11">
        <f t="shared" si="34"/>
        <v>1.1363636363636365</v>
      </c>
      <c r="R36" s="11">
        <f t="shared" si="35"/>
        <v>1.0113636363636365</v>
      </c>
      <c r="S36" s="8">
        <f t="shared" si="39"/>
        <v>89</v>
      </c>
      <c r="T36" s="14">
        <f t="shared" si="36"/>
        <v>0.18181818181818182</v>
      </c>
    </row>
    <row r="37" spans="1:20" x14ac:dyDescent="0.2">
      <c r="A37" s="1" t="s">
        <v>174</v>
      </c>
      <c r="B37" s="1">
        <v>136</v>
      </c>
      <c r="C37" s="1">
        <v>475</v>
      </c>
      <c r="D37" s="1">
        <v>434</v>
      </c>
      <c r="E37" s="1">
        <v>228</v>
      </c>
      <c r="F37" s="1">
        <v>208</v>
      </c>
      <c r="G37" s="1">
        <v>247</v>
      </c>
      <c r="H37" s="1">
        <v>226</v>
      </c>
      <c r="I37" s="1">
        <v>25</v>
      </c>
      <c r="J37" s="1" t="s">
        <v>174</v>
      </c>
      <c r="K37" s="11">
        <f t="shared" si="30"/>
        <v>3.4926470588235294</v>
      </c>
      <c r="L37" s="11">
        <f t="shared" si="31"/>
        <v>3.1911764705882355</v>
      </c>
      <c r="M37" s="8">
        <f t="shared" si="37"/>
        <v>91.368421052631575</v>
      </c>
      <c r="N37" s="11">
        <f t="shared" si="32"/>
        <v>1.6764705882352942</v>
      </c>
      <c r="O37" s="11">
        <f t="shared" si="33"/>
        <v>1.5294117647058822</v>
      </c>
      <c r="P37" s="8">
        <f t="shared" si="38"/>
        <v>91.228070175438589</v>
      </c>
      <c r="Q37" s="11">
        <f t="shared" si="34"/>
        <v>1.8161764705882353</v>
      </c>
      <c r="R37" s="11">
        <f t="shared" si="35"/>
        <v>1.661764705882353</v>
      </c>
      <c r="S37" s="8">
        <f t="shared" si="39"/>
        <v>91.497975708502025</v>
      </c>
      <c r="T37" s="14">
        <f t="shared" si="36"/>
        <v>0.18382352941176472</v>
      </c>
    </row>
    <row r="38" spans="1:20" x14ac:dyDescent="0.2">
      <c r="A38" s="1" t="s">
        <v>175</v>
      </c>
      <c r="B38" s="1">
        <v>129</v>
      </c>
      <c r="C38" s="1">
        <v>622</v>
      </c>
      <c r="D38" s="1">
        <v>551</v>
      </c>
      <c r="E38" s="1">
        <v>343</v>
      </c>
      <c r="F38" s="1">
        <v>302</v>
      </c>
      <c r="G38" s="1">
        <v>279</v>
      </c>
      <c r="H38" s="1">
        <v>249</v>
      </c>
      <c r="I38" s="1">
        <v>26</v>
      </c>
      <c r="J38" s="1" t="s">
        <v>175</v>
      </c>
      <c r="K38" s="11">
        <f t="shared" si="30"/>
        <v>4.8217054263565888</v>
      </c>
      <c r="L38" s="11">
        <f t="shared" si="31"/>
        <v>4.2713178294573639</v>
      </c>
      <c r="M38" s="8">
        <f t="shared" si="37"/>
        <v>88.585209003215439</v>
      </c>
      <c r="N38" s="11">
        <f t="shared" si="32"/>
        <v>2.6589147286821704</v>
      </c>
      <c r="O38" s="11">
        <f t="shared" si="33"/>
        <v>2.3410852713178296</v>
      </c>
      <c r="P38" s="8">
        <f t="shared" si="38"/>
        <v>88.046647230320701</v>
      </c>
      <c r="Q38" s="11">
        <f t="shared" si="34"/>
        <v>2.1627906976744184</v>
      </c>
      <c r="R38" s="11">
        <f t="shared" si="35"/>
        <v>1.930232558139535</v>
      </c>
      <c r="S38" s="8">
        <f t="shared" si="39"/>
        <v>89.247311827957006</v>
      </c>
      <c r="T38" s="14">
        <f t="shared" si="36"/>
        <v>0.20155038759689922</v>
      </c>
    </row>
    <row r="39" spans="1:20" x14ac:dyDescent="0.2">
      <c r="A39" s="1" t="s">
        <v>176</v>
      </c>
      <c r="B39" s="1">
        <v>92</v>
      </c>
      <c r="C39" s="1">
        <v>537</v>
      </c>
      <c r="D39" s="1">
        <v>457</v>
      </c>
      <c r="E39" s="1">
        <v>291</v>
      </c>
      <c r="F39" s="1">
        <v>253</v>
      </c>
      <c r="G39" s="1">
        <v>246</v>
      </c>
      <c r="H39" s="1">
        <v>204</v>
      </c>
      <c r="I39" s="1">
        <v>10</v>
      </c>
      <c r="J39" s="1" t="s">
        <v>176</v>
      </c>
      <c r="K39" s="11">
        <f t="shared" si="30"/>
        <v>5.8369565217391308</v>
      </c>
      <c r="L39" s="11">
        <f t="shared" si="31"/>
        <v>4.9673913043478262</v>
      </c>
      <c r="M39" s="8">
        <f t="shared" si="37"/>
        <v>85.102420856610792</v>
      </c>
      <c r="N39" s="11">
        <f t="shared" si="32"/>
        <v>3.1630434782608696</v>
      </c>
      <c r="O39" s="11">
        <f t="shared" si="33"/>
        <v>2.75</v>
      </c>
      <c r="P39" s="8">
        <f t="shared" si="38"/>
        <v>86.941580756013749</v>
      </c>
      <c r="Q39" s="11">
        <f t="shared" si="34"/>
        <v>2.6739130434782608</v>
      </c>
      <c r="R39" s="11">
        <f t="shared" si="35"/>
        <v>2.2173913043478262</v>
      </c>
      <c r="S39" s="8">
        <f t="shared" si="39"/>
        <v>82.926829268292693</v>
      </c>
      <c r="T39" s="14">
        <f t="shared" si="36"/>
        <v>0.10869565217391304</v>
      </c>
    </row>
    <row r="40" spans="1:20" x14ac:dyDescent="0.2">
      <c r="A40" s="1" t="s">
        <v>177</v>
      </c>
      <c r="B40" s="1">
        <v>62</v>
      </c>
      <c r="C40" s="1">
        <v>329</v>
      </c>
      <c r="D40" s="1">
        <v>291</v>
      </c>
      <c r="E40" s="1">
        <v>165</v>
      </c>
      <c r="F40" s="1">
        <v>147</v>
      </c>
      <c r="G40" s="1">
        <v>164</v>
      </c>
      <c r="H40" s="1">
        <v>144</v>
      </c>
      <c r="I40" s="1">
        <v>0</v>
      </c>
      <c r="J40" s="1" t="s">
        <v>177</v>
      </c>
      <c r="K40" s="11">
        <f t="shared" si="30"/>
        <v>5.306451612903226</v>
      </c>
      <c r="L40" s="11">
        <f t="shared" si="31"/>
        <v>4.693548387096774</v>
      </c>
      <c r="M40" s="8">
        <f t="shared" si="37"/>
        <v>88.449848024316097</v>
      </c>
      <c r="N40" s="11">
        <f t="shared" si="32"/>
        <v>2.661290322580645</v>
      </c>
      <c r="O40" s="11">
        <f t="shared" si="33"/>
        <v>2.370967741935484</v>
      </c>
      <c r="P40" s="8">
        <f t="shared" si="38"/>
        <v>89.090909090909108</v>
      </c>
      <c r="Q40" s="11">
        <f t="shared" si="34"/>
        <v>2.6451612903225805</v>
      </c>
      <c r="R40" s="11">
        <f t="shared" si="35"/>
        <v>2.3225806451612905</v>
      </c>
      <c r="S40" s="8">
        <f t="shared" si="39"/>
        <v>87.804878048780495</v>
      </c>
      <c r="T40" s="14">
        <f t="shared" si="36"/>
        <v>0</v>
      </c>
    </row>
    <row r="41" spans="1:20" x14ac:dyDescent="0.2">
      <c r="T41" s="12">
        <f>SUM(T34:T40)*5</f>
        <v>4.494022088337128</v>
      </c>
    </row>
    <row r="42" spans="1:20" x14ac:dyDescent="0.2">
      <c r="A42" s="1" t="s">
        <v>76</v>
      </c>
      <c r="J42" s="1" t="s">
        <v>76</v>
      </c>
      <c r="K42" s="10" t="s">
        <v>185</v>
      </c>
      <c r="L42" s="10" t="s">
        <v>186</v>
      </c>
      <c r="M42" s="7" t="s">
        <v>187</v>
      </c>
      <c r="N42" s="10" t="s">
        <v>188</v>
      </c>
      <c r="O42" s="10" t="s">
        <v>189</v>
      </c>
      <c r="P42" s="7" t="s">
        <v>190</v>
      </c>
      <c r="Q42" s="10" t="s">
        <v>191</v>
      </c>
      <c r="R42" s="10" t="s">
        <v>192</v>
      </c>
      <c r="S42" s="7" t="s">
        <v>193</v>
      </c>
      <c r="T42" s="13" t="s">
        <v>182</v>
      </c>
    </row>
    <row r="43" spans="1:20" x14ac:dyDescent="0.2">
      <c r="A43" s="1" t="s">
        <v>0</v>
      </c>
      <c r="B43" s="1">
        <v>604</v>
      </c>
      <c r="C43" s="1">
        <v>1629</v>
      </c>
      <c r="D43" s="1">
        <v>1399</v>
      </c>
      <c r="E43" s="1">
        <v>815</v>
      </c>
      <c r="F43" s="1">
        <v>694</v>
      </c>
      <c r="G43" s="1">
        <v>814</v>
      </c>
      <c r="H43" s="1">
        <v>705</v>
      </c>
      <c r="I43" s="1">
        <v>99</v>
      </c>
      <c r="J43" s="1" t="s">
        <v>0</v>
      </c>
      <c r="K43" s="11">
        <f t="shared" ref="K43:K50" si="40">C43/B43</f>
        <v>2.697019867549669</v>
      </c>
      <c r="L43" s="11">
        <f t="shared" ref="L43:L50" si="41">D43/B43</f>
        <v>2.3162251655629138</v>
      </c>
      <c r="M43" s="8">
        <f>L43*100/K43</f>
        <v>85.880908532842227</v>
      </c>
      <c r="N43" s="11">
        <f t="shared" ref="N43:N50" si="42">E43/B43</f>
        <v>1.3493377483443709</v>
      </c>
      <c r="O43" s="11">
        <f t="shared" ref="O43:O50" si="43">F43/B43</f>
        <v>1.1490066225165563</v>
      </c>
      <c r="P43" s="8">
        <f>O43*100/N43</f>
        <v>85.153374233128829</v>
      </c>
      <c r="Q43" s="11">
        <f t="shared" ref="Q43:Q50" si="44">G43/B43</f>
        <v>1.3476821192052981</v>
      </c>
      <c r="R43" s="11">
        <f t="shared" ref="R43:R50" si="45">H43/B43</f>
        <v>1.1672185430463575</v>
      </c>
      <c r="S43" s="8">
        <f>R43*100/Q43</f>
        <v>86.609336609336594</v>
      </c>
      <c r="T43" s="14">
        <f t="shared" ref="T43:T50" si="46">I43/B43</f>
        <v>0.16390728476821192</v>
      </c>
    </row>
    <row r="44" spans="1:20" x14ac:dyDescent="0.2">
      <c r="A44" s="1" t="s">
        <v>171</v>
      </c>
      <c r="B44" s="1">
        <v>123</v>
      </c>
      <c r="C44" s="1">
        <v>31</v>
      </c>
      <c r="D44" s="1">
        <v>29</v>
      </c>
      <c r="E44" s="1">
        <v>12</v>
      </c>
      <c r="F44" s="1">
        <v>11</v>
      </c>
      <c r="G44" s="1">
        <v>19</v>
      </c>
      <c r="H44" s="1">
        <v>18</v>
      </c>
      <c r="I44" s="1">
        <v>7</v>
      </c>
      <c r="J44" s="1" t="s">
        <v>171</v>
      </c>
      <c r="K44" s="11">
        <f t="shared" si="40"/>
        <v>0.25203252032520324</v>
      </c>
      <c r="L44" s="11">
        <f t="shared" si="41"/>
        <v>0.23577235772357724</v>
      </c>
      <c r="M44" s="8">
        <f t="shared" ref="M44:M50" si="47">L44*100/K44</f>
        <v>93.548387096774206</v>
      </c>
      <c r="N44" s="11">
        <f t="shared" si="42"/>
        <v>9.7560975609756101E-2</v>
      </c>
      <c r="O44" s="11">
        <f t="shared" si="43"/>
        <v>8.943089430894309E-2</v>
      </c>
      <c r="P44" s="8">
        <f t="shared" ref="P44:P50" si="48">O44*100/N44</f>
        <v>91.666666666666671</v>
      </c>
      <c r="Q44" s="11">
        <f t="shared" si="44"/>
        <v>0.15447154471544716</v>
      </c>
      <c r="R44" s="11">
        <f t="shared" si="45"/>
        <v>0.14634146341463414</v>
      </c>
      <c r="S44" s="8">
        <f t="shared" ref="S44:S50" si="49">R44*100/Q44</f>
        <v>94.73684210526315</v>
      </c>
      <c r="T44" s="14">
        <f t="shared" si="46"/>
        <v>5.6910569105691054E-2</v>
      </c>
    </row>
    <row r="45" spans="1:20" x14ac:dyDescent="0.2">
      <c r="A45" s="1" t="s">
        <v>172</v>
      </c>
      <c r="B45" s="1">
        <v>113</v>
      </c>
      <c r="C45" s="1">
        <v>113</v>
      </c>
      <c r="D45" s="1">
        <v>97</v>
      </c>
      <c r="E45" s="1">
        <v>58</v>
      </c>
      <c r="F45" s="1">
        <v>49</v>
      </c>
      <c r="G45" s="1">
        <v>55</v>
      </c>
      <c r="H45" s="1">
        <v>48</v>
      </c>
      <c r="I45" s="1">
        <v>19</v>
      </c>
      <c r="J45" s="1" t="s">
        <v>172</v>
      </c>
      <c r="K45" s="11">
        <f t="shared" si="40"/>
        <v>1</v>
      </c>
      <c r="L45" s="11">
        <f t="shared" si="41"/>
        <v>0.8584070796460177</v>
      </c>
      <c r="M45" s="8">
        <f t="shared" si="47"/>
        <v>85.840707964601776</v>
      </c>
      <c r="N45" s="11">
        <f t="shared" si="42"/>
        <v>0.51327433628318586</v>
      </c>
      <c r="O45" s="11">
        <f t="shared" si="43"/>
        <v>0.4336283185840708</v>
      </c>
      <c r="P45" s="8">
        <f t="shared" si="48"/>
        <v>84.482758620689651</v>
      </c>
      <c r="Q45" s="11">
        <f t="shared" si="44"/>
        <v>0.48672566371681414</v>
      </c>
      <c r="R45" s="11">
        <f t="shared" si="45"/>
        <v>0.4247787610619469</v>
      </c>
      <c r="S45" s="8">
        <f t="shared" si="49"/>
        <v>87.27272727272728</v>
      </c>
      <c r="T45" s="14">
        <f t="shared" si="46"/>
        <v>0.16814159292035399</v>
      </c>
    </row>
    <row r="46" spans="1:20" x14ac:dyDescent="0.2">
      <c r="A46" s="1" t="s">
        <v>173</v>
      </c>
      <c r="B46" s="1">
        <v>100</v>
      </c>
      <c r="C46" s="1">
        <v>225</v>
      </c>
      <c r="D46" s="1">
        <v>203</v>
      </c>
      <c r="E46" s="1">
        <v>116</v>
      </c>
      <c r="F46" s="1">
        <v>102</v>
      </c>
      <c r="G46" s="1">
        <v>109</v>
      </c>
      <c r="H46" s="1">
        <v>101</v>
      </c>
      <c r="I46" s="1">
        <v>38</v>
      </c>
      <c r="J46" s="1" t="s">
        <v>173</v>
      </c>
      <c r="K46" s="11">
        <f t="shared" si="40"/>
        <v>2.25</v>
      </c>
      <c r="L46" s="11">
        <f t="shared" si="41"/>
        <v>2.0299999999999998</v>
      </c>
      <c r="M46" s="8">
        <f t="shared" si="47"/>
        <v>90.222222222222214</v>
      </c>
      <c r="N46" s="11">
        <f t="shared" si="42"/>
        <v>1.1599999999999999</v>
      </c>
      <c r="O46" s="11">
        <f t="shared" si="43"/>
        <v>1.02</v>
      </c>
      <c r="P46" s="8">
        <f t="shared" si="48"/>
        <v>87.931034482758633</v>
      </c>
      <c r="Q46" s="11">
        <f t="shared" si="44"/>
        <v>1.0900000000000001</v>
      </c>
      <c r="R46" s="11">
        <f t="shared" si="45"/>
        <v>1.01</v>
      </c>
      <c r="S46" s="8">
        <f t="shared" si="49"/>
        <v>92.660550458715591</v>
      </c>
      <c r="T46" s="14">
        <f t="shared" si="46"/>
        <v>0.38</v>
      </c>
    </row>
    <row r="47" spans="1:20" x14ac:dyDescent="0.2">
      <c r="A47" s="1" t="s">
        <v>174</v>
      </c>
      <c r="B47" s="1">
        <v>94</v>
      </c>
      <c r="C47" s="1">
        <v>315</v>
      </c>
      <c r="D47" s="1">
        <v>282</v>
      </c>
      <c r="E47" s="1">
        <v>165</v>
      </c>
      <c r="F47" s="1">
        <v>146</v>
      </c>
      <c r="G47" s="1">
        <v>150</v>
      </c>
      <c r="H47" s="1">
        <v>136</v>
      </c>
      <c r="I47" s="1">
        <v>22</v>
      </c>
      <c r="J47" s="1" t="s">
        <v>174</v>
      </c>
      <c r="K47" s="11">
        <f t="shared" si="40"/>
        <v>3.3510638297872339</v>
      </c>
      <c r="L47" s="11">
        <f t="shared" si="41"/>
        <v>3</v>
      </c>
      <c r="M47" s="8">
        <f t="shared" si="47"/>
        <v>89.523809523809533</v>
      </c>
      <c r="N47" s="11">
        <f t="shared" si="42"/>
        <v>1.7553191489361701</v>
      </c>
      <c r="O47" s="11">
        <f t="shared" si="43"/>
        <v>1.553191489361702</v>
      </c>
      <c r="P47" s="8">
        <f t="shared" si="48"/>
        <v>88.484848484848484</v>
      </c>
      <c r="Q47" s="11">
        <f t="shared" si="44"/>
        <v>1.5957446808510638</v>
      </c>
      <c r="R47" s="11">
        <f t="shared" si="45"/>
        <v>1.446808510638298</v>
      </c>
      <c r="S47" s="8">
        <f t="shared" si="49"/>
        <v>90.666666666666686</v>
      </c>
      <c r="T47" s="14">
        <f t="shared" si="46"/>
        <v>0.23404255319148937</v>
      </c>
    </row>
    <row r="48" spans="1:20" x14ac:dyDescent="0.2">
      <c r="A48" s="1" t="s">
        <v>175</v>
      </c>
      <c r="B48" s="1">
        <v>69</v>
      </c>
      <c r="C48" s="1">
        <v>314</v>
      </c>
      <c r="D48" s="1">
        <v>264</v>
      </c>
      <c r="E48" s="1">
        <v>148</v>
      </c>
      <c r="F48" s="1">
        <v>127</v>
      </c>
      <c r="G48" s="1">
        <v>166</v>
      </c>
      <c r="H48" s="1">
        <v>137</v>
      </c>
      <c r="I48" s="1">
        <v>9</v>
      </c>
      <c r="J48" s="1" t="s">
        <v>175</v>
      </c>
      <c r="K48" s="11">
        <f t="shared" si="40"/>
        <v>4.5507246376811592</v>
      </c>
      <c r="L48" s="11">
        <f t="shared" si="41"/>
        <v>3.8260869565217392</v>
      </c>
      <c r="M48" s="8">
        <f t="shared" si="47"/>
        <v>84.076433121019122</v>
      </c>
      <c r="N48" s="11">
        <f t="shared" si="42"/>
        <v>2.1449275362318843</v>
      </c>
      <c r="O48" s="11">
        <f t="shared" si="43"/>
        <v>1.8405797101449275</v>
      </c>
      <c r="P48" s="8">
        <f t="shared" si="48"/>
        <v>85.810810810810807</v>
      </c>
      <c r="Q48" s="11">
        <f t="shared" si="44"/>
        <v>2.4057971014492754</v>
      </c>
      <c r="R48" s="11">
        <f t="shared" si="45"/>
        <v>1.9855072463768115</v>
      </c>
      <c r="S48" s="8">
        <f t="shared" si="49"/>
        <v>82.53012048192771</v>
      </c>
      <c r="T48" s="14">
        <f t="shared" si="46"/>
        <v>0.13043478260869565</v>
      </c>
    </row>
    <row r="49" spans="1:20" x14ac:dyDescent="0.2">
      <c r="A49" s="1" t="s">
        <v>176</v>
      </c>
      <c r="B49" s="1">
        <v>50</v>
      </c>
      <c r="C49" s="1">
        <v>319</v>
      </c>
      <c r="D49" s="1">
        <v>270</v>
      </c>
      <c r="E49" s="1">
        <v>150</v>
      </c>
      <c r="F49" s="1">
        <v>125</v>
      </c>
      <c r="G49" s="1">
        <v>169</v>
      </c>
      <c r="H49" s="1">
        <v>145</v>
      </c>
      <c r="I49" s="1">
        <v>4</v>
      </c>
      <c r="J49" s="1" t="s">
        <v>176</v>
      </c>
      <c r="K49" s="11">
        <f t="shared" si="40"/>
        <v>6.38</v>
      </c>
      <c r="L49" s="11">
        <f t="shared" si="41"/>
        <v>5.4</v>
      </c>
      <c r="M49" s="8">
        <f t="shared" si="47"/>
        <v>84.639498432601883</v>
      </c>
      <c r="N49" s="11">
        <f t="shared" si="42"/>
        <v>3</v>
      </c>
      <c r="O49" s="11">
        <f t="shared" si="43"/>
        <v>2.5</v>
      </c>
      <c r="P49" s="8">
        <f t="shared" si="48"/>
        <v>83.333333333333329</v>
      </c>
      <c r="Q49" s="11">
        <f t="shared" si="44"/>
        <v>3.38</v>
      </c>
      <c r="R49" s="11">
        <f t="shared" si="45"/>
        <v>2.9</v>
      </c>
      <c r="S49" s="8">
        <f t="shared" si="49"/>
        <v>85.798816568047343</v>
      </c>
      <c r="T49" s="14">
        <f t="shared" si="46"/>
        <v>0.08</v>
      </c>
    </row>
    <row r="50" spans="1:20" x14ac:dyDescent="0.2">
      <c r="A50" s="1" t="s">
        <v>177</v>
      </c>
      <c r="B50" s="1">
        <v>55</v>
      </c>
      <c r="C50" s="1">
        <v>312</v>
      </c>
      <c r="D50" s="1">
        <v>254</v>
      </c>
      <c r="E50" s="1">
        <v>166</v>
      </c>
      <c r="F50" s="1">
        <v>134</v>
      </c>
      <c r="G50" s="1">
        <v>146</v>
      </c>
      <c r="H50" s="1">
        <v>120</v>
      </c>
      <c r="I50" s="1">
        <v>0</v>
      </c>
      <c r="J50" s="1" t="s">
        <v>177</v>
      </c>
      <c r="K50" s="11">
        <f t="shared" si="40"/>
        <v>5.6727272727272728</v>
      </c>
      <c r="L50" s="11">
        <f t="shared" si="41"/>
        <v>4.6181818181818182</v>
      </c>
      <c r="M50" s="8">
        <f t="shared" si="47"/>
        <v>81.410256410256409</v>
      </c>
      <c r="N50" s="11">
        <f t="shared" si="42"/>
        <v>3.0181818181818181</v>
      </c>
      <c r="O50" s="11">
        <f t="shared" si="43"/>
        <v>2.4363636363636365</v>
      </c>
      <c r="P50" s="8">
        <f t="shared" si="48"/>
        <v>80.722891566265062</v>
      </c>
      <c r="Q50" s="11">
        <f t="shared" si="44"/>
        <v>2.6545454545454548</v>
      </c>
      <c r="R50" s="11">
        <f t="shared" si="45"/>
        <v>2.1818181818181817</v>
      </c>
      <c r="S50" s="8">
        <f t="shared" si="49"/>
        <v>82.191780821917789</v>
      </c>
      <c r="T50" s="14">
        <f t="shared" si="46"/>
        <v>0</v>
      </c>
    </row>
    <row r="51" spans="1:20" x14ac:dyDescent="0.2">
      <c r="T51" s="12">
        <f>SUM(T44:T50)*5</f>
        <v>5.2476474891311504</v>
      </c>
    </row>
    <row r="52" spans="1:20" x14ac:dyDescent="0.2">
      <c r="A52" s="1" t="s">
        <v>77</v>
      </c>
      <c r="J52" s="1" t="s">
        <v>77</v>
      </c>
      <c r="K52" s="10" t="s">
        <v>185</v>
      </c>
      <c r="L52" s="10" t="s">
        <v>186</v>
      </c>
      <c r="M52" s="7" t="s">
        <v>187</v>
      </c>
      <c r="N52" s="10" t="s">
        <v>188</v>
      </c>
      <c r="O52" s="10" t="s">
        <v>189</v>
      </c>
      <c r="P52" s="7" t="s">
        <v>190</v>
      </c>
      <c r="Q52" s="10" t="s">
        <v>191</v>
      </c>
      <c r="R52" s="10" t="s">
        <v>192</v>
      </c>
      <c r="S52" s="7" t="s">
        <v>193</v>
      </c>
      <c r="T52" s="13" t="s">
        <v>182</v>
      </c>
    </row>
    <row r="53" spans="1:20" x14ac:dyDescent="0.2">
      <c r="A53" s="1" t="s">
        <v>0</v>
      </c>
      <c r="B53" s="1">
        <v>1564</v>
      </c>
      <c r="C53" s="1">
        <v>3292</v>
      </c>
      <c r="D53" s="1">
        <v>2851</v>
      </c>
      <c r="E53" s="1">
        <v>1754</v>
      </c>
      <c r="F53" s="1">
        <v>1491</v>
      </c>
      <c r="G53" s="1">
        <v>1538</v>
      </c>
      <c r="H53" s="1">
        <v>1360</v>
      </c>
      <c r="I53" s="1">
        <v>145</v>
      </c>
      <c r="J53" s="1" t="s">
        <v>0</v>
      </c>
      <c r="K53" s="11">
        <f t="shared" ref="K53:K60" si="50">C53/B53</f>
        <v>2.1048593350383631</v>
      </c>
      <c r="L53" s="11">
        <f t="shared" ref="L53:L60" si="51">D53/B53</f>
        <v>1.8228900255754477</v>
      </c>
      <c r="M53" s="8">
        <f>L53*100/K53</f>
        <v>86.603888213851761</v>
      </c>
      <c r="N53" s="11">
        <f t="shared" ref="N53:N60" si="52">E53/B53</f>
        <v>1.1214833759590792</v>
      </c>
      <c r="O53" s="11">
        <f t="shared" ref="O53:O60" si="53">F53/B53</f>
        <v>0.95332480818414322</v>
      </c>
      <c r="P53" s="8">
        <f>O53*100/N53</f>
        <v>85.005701254275948</v>
      </c>
      <c r="Q53" s="11">
        <f t="shared" ref="Q53:Q60" si="54">G53/B53</f>
        <v>0.98337595907928388</v>
      </c>
      <c r="R53" s="11">
        <f t="shared" ref="R53:R60" si="55">H53/B53</f>
        <v>0.86956521739130432</v>
      </c>
      <c r="S53" s="8">
        <f>R53*100/Q53</f>
        <v>88.426527958387524</v>
      </c>
      <c r="T53" s="14">
        <f t="shared" ref="T53:T60" si="56">I53/B53</f>
        <v>9.2710997442455242E-2</v>
      </c>
    </row>
    <row r="54" spans="1:20" x14ac:dyDescent="0.2">
      <c r="A54" s="1" t="s">
        <v>171</v>
      </c>
      <c r="B54" s="1">
        <v>542</v>
      </c>
      <c r="C54" s="1">
        <v>16</v>
      </c>
      <c r="D54" s="1">
        <v>14</v>
      </c>
      <c r="E54" s="1">
        <v>9</v>
      </c>
      <c r="F54" s="1">
        <v>8</v>
      </c>
      <c r="G54" s="1">
        <v>7</v>
      </c>
      <c r="H54" s="1">
        <v>6</v>
      </c>
      <c r="I54" s="1">
        <v>6</v>
      </c>
      <c r="J54" s="1" t="s">
        <v>171</v>
      </c>
      <c r="K54" s="11">
        <f t="shared" si="50"/>
        <v>2.9520295202952029E-2</v>
      </c>
      <c r="L54" s="11">
        <f t="shared" si="51"/>
        <v>2.5830258302583026E-2</v>
      </c>
      <c r="M54" s="8">
        <f t="shared" ref="M54:M60" si="57">L54*100/K54</f>
        <v>87.5</v>
      </c>
      <c r="N54" s="11">
        <f t="shared" si="52"/>
        <v>1.6605166051660517E-2</v>
      </c>
      <c r="O54" s="11">
        <f t="shared" si="53"/>
        <v>1.4760147601476014E-2</v>
      </c>
      <c r="P54" s="8">
        <f t="shared" ref="P54:P60" si="58">O54*100/N54</f>
        <v>88.888888888888886</v>
      </c>
      <c r="Q54" s="11">
        <f t="shared" si="54"/>
        <v>1.2915129151291513E-2</v>
      </c>
      <c r="R54" s="11">
        <f t="shared" si="55"/>
        <v>1.107011070110701E-2</v>
      </c>
      <c r="S54" s="8">
        <f t="shared" ref="S54:S60" si="59">R54*100/Q54</f>
        <v>85.714285714285708</v>
      </c>
      <c r="T54" s="14">
        <f t="shared" si="56"/>
        <v>1.107011070110701E-2</v>
      </c>
    </row>
    <row r="55" spans="1:20" x14ac:dyDescent="0.2">
      <c r="A55" s="1" t="s">
        <v>172</v>
      </c>
      <c r="B55" s="1">
        <v>183</v>
      </c>
      <c r="C55" s="1">
        <v>147</v>
      </c>
      <c r="D55" s="1">
        <v>143</v>
      </c>
      <c r="E55" s="1">
        <v>73</v>
      </c>
      <c r="F55" s="1">
        <v>71</v>
      </c>
      <c r="G55" s="1">
        <v>74</v>
      </c>
      <c r="H55" s="1">
        <v>72</v>
      </c>
      <c r="I55" s="1">
        <v>25</v>
      </c>
      <c r="J55" s="1" t="s">
        <v>172</v>
      </c>
      <c r="K55" s="11">
        <f t="shared" si="50"/>
        <v>0.80327868852459017</v>
      </c>
      <c r="L55" s="11">
        <f t="shared" si="51"/>
        <v>0.78142076502732238</v>
      </c>
      <c r="M55" s="8">
        <f t="shared" si="57"/>
        <v>97.278911564625844</v>
      </c>
      <c r="N55" s="11">
        <f t="shared" si="52"/>
        <v>0.39890710382513661</v>
      </c>
      <c r="O55" s="11">
        <f t="shared" si="53"/>
        <v>0.38797814207650272</v>
      </c>
      <c r="P55" s="8">
        <f t="shared" si="58"/>
        <v>97.260273972602732</v>
      </c>
      <c r="Q55" s="11">
        <f t="shared" si="54"/>
        <v>0.40437158469945356</v>
      </c>
      <c r="R55" s="11">
        <f t="shared" si="55"/>
        <v>0.39344262295081966</v>
      </c>
      <c r="S55" s="8">
        <f t="shared" si="59"/>
        <v>97.297297297297305</v>
      </c>
      <c r="T55" s="14">
        <f t="shared" si="56"/>
        <v>0.13661202185792351</v>
      </c>
    </row>
    <row r="56" spans="1:20" x14ac:dyDescent="0.2">
      <c r="A56" s="1" t="s">
        <v>173</v>
      </c>
      <c r="B56" s="1">
        <v>244</v>
      </c>
      <c r="C56" s="1">
        <v>499</v>
      </c>
      <c r="D56" s="1">
        <v>471</v>
      </c>
      <c r="E56" s="1">
        <v>256</v>
      </c>
      <c r="F56" s="1">
        <v>243</v>
      </c>
      <c r="G56" s="1">
        <v>243</v>
      </c>
      <c r="H56" s="1">
        <v>228</v>
      </c>
      <c r="I56" s="1">
        <v>37</v>
      </c>
      <c r="J56" s="1" t="s">
        <v>173</v>
      </c>
      <c r="K56" s="11">
        <f t="shared" si="50"/>
        <v>2.0450819672131146</v>
      </c>
      <c r="L56" s="11">
        <f t="shared" si="51"/>
        <v>1.930327868852459</v>
      </c>
      <c r="M56" s="8">
        <f t="shared" si="57"/>
        <v>94.388777555110238</v>
      </c>
      <c r="N56" s="11">
        <f t="shared" si="52"/>
        <v>1.0491803278688525</v>
      </c>
      <c r="O56" s="11">
        <f t="shared" si="53"/>
        <v>0.99590163934426235</v>
      </c>
      <c r="P56" s="8">
        <f t="shared" si="58"/>
        <v>94.921875</v>
      </c>
      <c r="Q56" s="11">
        <f t="shared" si="54"/>
        <v>0.99590163934426235</v>
      </c>
      <c r="R56" s="11">
        <f t="shared" si="55"/>
        <v>0.93442622950819676</v>
      </c>
      <c r="S56" s="8">
        <f t="shared" si="59"/>
        <v>93.827160493827165</v>
      </c>
      <c r="T56" s="14">
        <f t="shared" si="56"/>
        <v>0.15163934426229508</v>
      </c>
    </row>
    <row r="57" spans="1:20" x14ac:dyDescent="0.2">
      <c r="A57" s="1" t="s">
        <v>174</v>
      </c>
      <c r="B57" s="1">
        <v>204</v>
      </c>
      <c r="C57" s="1">
        <v>738</v>
      </c>
      <c r="D57" s="1">
        <v>648</v>
      </c>
      <c r="E57" s="1">
        <v>389</v>
      </c>
      <c r="F57" s="1">
        <v>330</v>
      </c>
      <c r="G57" s="1">
        <v>349</v>
      </c>
      <c r="H57" s="1">
        <v>318</v>
      </c>
      <c r="I57" s="1">
        <v>40</v>
      </c>
      <c r="J57" s="1" t="s">
        <v>174</v>
      </c>
      <c r="K57" s="11">
        <f t="shared" si="50"/>
        <v>3.6176470588235294</v>
      </c>
      <c r="L57" s="11">
        <f t="shared" si="51"/>
        <v>3.1764705882352939</v>
      </c>
      <c r="M57" s="8">
        <f t="shared" si="57"/>
        <v>87.804878048780481</v>
      </c>
      <c r="N57" s="11">
        <f t="shared" si="52"/>
        <v>1.9068627450980393</v>
      </c>
      <c r="O57" s="11">
        <f t="shared" si="53"/>
        <v>1.6176470588235294</v>
      </c>
      <c r="P57" s="8">
        <f t="shared" si="58"/>
        <v>84.832904884318765</v>
      </c>
      <c r="Q57" s="11">
        <f t="shared" si="54"/>
        <v>1.7107843137254901</v>
      </c>
      <c r="R57" s="11">
        <f t="shared" si="55"/>
        <v>1.5588235294117647</v>
      </c>
      <c r="S57" s="8">
        <f t="shared" si="59"/>
        <v>91.117478510028647</v>
      </c>
      <c r="T57" s="14">
        <f t="shared" si="56"/>
        <v>0.19607843137254902</v>
      </c>
    </row>
    <row r="58" spans="1:20" x14ac:dyDescent="0.2">
      <c r="A58" s="1" t="s">
        <v>175</v>
      </c>
      <c r="B58" s="1">
        <v>163</v>
      </c>
      <c r="C58" s="1">
        <v>688</v>
      </c>
      <c r="D58" s="1">
        <v>603</v>
      </c>
      <c r="E58" s="1">
        <v>378</v>
      </c>
      <c r="F58" s="1">
        <v>324</v>
      </c>
      <c r="G58" s="1">
        <v>310</v>
      </c>
      <c r="H58" s="1">
        <v>279</v>
      </c>
      <c r="I58" s="1">
        <v>25</v>
      </c>
      <c r="J58" s="1" t="s">
        <v>175</v>
      </c>
      <c r="K58" s="11">
        <f t="shared" si="50"/>
        <v>4.2208588957055211</v>
      </c>
      <c r="L58" s="11">
        <f t="shared" si="51"/>
        <v>3.6993865030674846</v>
      </c>
      <c r="M58" s="8">
        <f t="shared" si="57"/>
        <v>87.645348837209312</v>
      </c>
      <c r="N58" s="11">
        <f t="shared" si="52"/>
        <v>2.3190184049079754</v>
      </c>
      <c r="O58" s="11">
        <f t="shared" si="53"/>
        <v>1.9877300613496933</v>
      </c>
      <c r="P58" s="8">
        <f t="shared" si="58"/>
        <v>85.714285714285722</v>
      </c>
      <c r="Q58" s="11">
        <f t="shared" si="54"/>
        <v>1.9018404907975459</v>
      </c>
      <c r="R58" s="11">
        <f t="shared" si="55"/>
        <v>1.7116564417177915</v>
      </c>
      <c r="S58" s="8">
        <f t="shared" si="59"/>
        <v>90.000000000000014</v>
      </c>
      <c r="T58" s="14">
        <f t="shared" si="56"/>
        <v>0.15337423312883436</v>
      </c>
    </row>
    <row r="59" spans="1:20" x14ac:dyDescent="0.2">
      <c r="A59" s="1" t="s">
        <v>176</v>
      </c>
      <c r="B59" s="1">
        <v>136</v>
      </c>
      <c r="C59" s="1">
        <v>725</v>
      </c>
      <c r="D59" s="1">
        <v>582</v>
      </c>
      <c r="E59" s="1">
        <v>393</v>
      </c>
      <c r="F59" s="1">
        <v>309</v>
      </c>
      <c r="G59" s="1">
        <v>332</v>
      </c>
      <c r="H59" s="1">
        <v>273</v>
      </c>
      <c r="I59" s="1">
        <v>9</v>
      </c>
      <c r="J59" s="1" t="s">
        <v>176</v>
      </c>
      <c r="K59" s="11">
        <f t="shared" si="50"/>
        <v>5.3308823529411766</v>
      </c>
      <c r="L59" s="11">
        <f t="shared" si="51"/>
        <v>4.2794117647058822</v>
      </c>
      <c r="M59" s="8">
        <f t="shared" si="57"/>
        <v>80.275862068965509</v>
      </c>
      <c r="N59" s="11">
        <f t="shared" si="52"/>
        <v>2.8897058823529411</v>
      </c>
      <c r="O59" s="11">
        <f t="shared" si="53"/>
        <v>2.2720588235294117</v>
      </c>
      <c r="P59" s="8">
        <f t="shared" si="58"/>
        <v>78.625954198473281</v>
      </c>
      <c r="Q59" s="11">
        <f t="shared" si="54"/>
        <v>2.4411764705882355</v>
      </c>
      <c r="R59" s="11">
        <f t="shared" si="55"/>
        <v>2.0073529411764706</v>
      </c>
      <c r="S59" s="8">
        <f t="shared" si="59"/>
        <v>82.228915662650593</v>
      </c>
      <c r="T59" s="14">
        <f t="shared" si="56"/>
        <v>6.6176470588235295E-2</v>
      </c>
    </row>
    <row r="60" spans="1:20" x14ac:dyDescent="0.2">
      <c r="A60" s="1" t="s">
        <v>177</v>
      </c>
      <c r="B60" s="1">
        <v>92</v>
      </c>
      <c r="C60" s="1">
        <v>479</v>
      </c>
      <c r="D60" s="1">
        <v>390</v>
      </c>
      <c r="E60" s="1">
        <v>256</v>
      </c>
      <c r="F60" s="1">
        <v>206</v>
      </c>
      <c r="G60" s="1">
        <v>223</v>
      </c>
      <c r="H60" s="1">
        <v>184</v>
      </c>
      <c r="I60" s="1">
        <v>3</v>
      </c>
      <c r="J60" s="1" t="s">
        <v>177</v>
      </c>
      <c r="K60" s="11">
        <f t="shared" si="50"/>
        <v>5.2065217391304346</v>
      </c>
      <c r="L60" s="11">
        <f t="shared" si="51"/>
        <v>4.2391304347826084</v>
      </c>
      <c r="M60" s="8">
        <f t="shared" si="57"/>
        <v>81.419624217118994</v>
      </c>
      <c r="N60" s="11">
        <f t="shared" si="52"/>
        <v>2.7826086956521738</v>
      </c>
      <c r="O60" s="11">
        <f t="shared" si="53"/>
        <v>2.2391304347826089</v>
      </c>
      <c r="P60" s="8">
        <f t="shared" si="58"/>
        <v>80.46875</v>
      </c>
      <c r="Q60" s="11">
        <f t="shared" si="54"/>
        <v>2.4239130434782608</v>
      </c>
      <c r="R60" s="11">
        <f t="shared" si="55"/>
        <v>2</v>
      </c>
      <c r="S60" s="8">
        <f t="shared" si="59"/>
        <v>82.511210762331842</v>
      </c>
      <c r="T60" s="14">
        <f t="shared" si="56"/>
        <v>3.2608695652173912E-2</v>
      </c>
    </row>
    <row r="61" spans="1:20" x14ac:dyDescent="0.2">
      <c r="T61" s="12">
        <f>SUM(T54:T60)*5</f>
        <v>3.7377965378155906</v>
      </c>
    </row>
    <row r="62" spans="1:20" x14ac:dyDescent="0.2">
      <c r="A62" s="41" t="s">
        <v>196</v>
      </c>
      <c r="B62" s="41"/>
      <c r="C62" s="41"/>
      <c r="D62" s="41"/>
      <c r="E62" s="41"/>
      <c r="F62" s="41"/>
      <c r="G62" s="41"/>
      <c r="H62" s="41"/>
      <c r="I62" s="41"/>
      <c r="J62" s="41" t="s">
        <v>196</v>
      </c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4" spans="1:20" x14ac:dyDescent="0.2">
      <c r="A64" s="1" t="s">
        <v>195</v>
      </c>
      <c r="J64" s="1" t="s">
        <v>195</v>
      </c>
    </row>
    <row r="65" spans="1:20" x14ac:dyDescent="0.2">
      <c r="A65" s="2"/>
      <c r="B65" s="3" t="s">
        <v>184</v>
      </c>
      <c r="C65" s="3" t="s">
        <v>169</v>
      </c>
      <c r="D65" s="3" t="s">
        <v>170</v>
      </c>
      <c r="E65" s="3" t="s">
        <v>178</v>
      </c>
      <c r="F65" s="3" t="s">
        <v>179</v>
      </c>
      <c r="G65" s="3" t="s">
        <v>180</v>
      </c>
      <c r="H65" s="3" t="s">
        <v>181</v>
      </c>
      <c r="I65" s="3" t="s">
        <v>183</v>
      </c>
      <c r="J65" s="2"/>
      <c r="K65" s="10" t="s">
        <v>185</v>
      </c>
      <c r="L65" s="10" t="s">
        <v>186</v>
      </c>
      <c r="M65" s="7" t="s">
        <v>187</v>
      </c>
      <c r="N65" s="10" t="s">
        <v>188</v>
      </c>
      <c r="O65" s="10" t="s">
        <v>189</v>
      </c>
      <c r="P65" s="7" t="s">
        <v>190</v>
      </c>
      <c r="Q65" s="10" t="s">
        <v>191</v>
      </c>
      <c r="R65" s="10" t="s">
        <v>192</v>
      </c>
      <c r="S65" s="7" t="s">
        <v>193</v>
      </c>
      <c r="T65" s="13" t="s">
        <v>182</v>
      </c>
    </row>
    <row r="66" spans="1:20" x14ac:dyDescent="0.2">
      <c r="A66" s="1" t="s">
        <v>78</v>
      </c>
      <c r="J66" s="1" t="s">
        <v>78</v>
      </c>
      <c r="K66" s="10" t="s">
        <v>185</v>
      </c>
      <c r="L66" s="10" t="s">
        <v>186</v>
      </c>
      <c r="M66" s="7" t="s">
        <v>187</v>
      </c>
      <c r="N66" s="10" t="s">
        <v>188</v>
      </c>
      <c r="O66" s="10" t="s">
        <v>189</v>
      </c>
      <c r="P66" s="7" t="s">
        <v>190</v>
      </c>
      <c r="Q66" s="10" t="s">
        <v>191</v>
      </c>
      <c r="R66" s="10" t="s">
        <v>192</v>
      </c>
      <c r="S66" s="7" t="s">
        <v>193</v>
      </c>
      <c r="T66" s="13" t="s">
        <v>182</v>
      </c>
    </row>
    <row r="67" spans="1:20" x14ac:dyDescent="0.2">
      <c r="A67" s="1" t="s">
        <v>0</v>
      </c>
      <c r="B67" s="1">
        <v>1025</v>
      </c>
      <c r="C67" s="1">
        <v>2321</v>
      </c>
      <c r="D67" s="1">
        <v>2006</v>
      </c>
      <c r="E67" s="1">
        <v>1231</v>
      </c>
      <c r="F67" s="1">
        <v>1066</v>
      </c>
      <c r="G67" s="1">
        <v>1090</v>
      </c>
      <c r="H67" s="1">
        <v>940</v>
      </c>
      <c r="I67" s="1">
        <v>122</v>
      </c>
      <c r="J67" s="1" t="s">
        <v>0</v>
      </c>
      <c r="K67" s="11">
        <f t="shared" ref="K67:K74" si="60">C67/B67</f>
        <v>2.2643902439024388</v>
      </c>
      <c r="L67" s="11">
        <f t="shared" ref="L67:L74" si="61">D67/B67</f>
        <v>1.9570731707317073</v>
      </c>
      <c r="M67" s="8">
        <f>L67*100/K67</f>
        <v>86.42826367944852</v>
      </c>
      <c r="N67" s="11">
        <f t="shared" ref="N67:N74" si="62">E67/B67</f>
        <v>1.2009756097560975</v>
      </c>
      <c r="O67" s="11">
        <f t="shared" ref="O67:O74" si="63">F67/B67</f>
        <v>1.04</v>
      </c>
      <c r="P67" s="8">
        <f>O67*100/N67</f>
        <v>86.596263200649886</v>
      </c>
      <c r="Q67" s="11">
        <f t="shared" ref="Q67:Q74" si="64">G67/B67</f>
        <v>1.0634146341463415</v>
      </c>
      <c r="R67" s="11">
        <f t="shared" ref="R67:R74" si="65">H67/B67</f>
        <v>0.91707317073170735</v>
      </c>
      <c r="S67" s="8">
        <f>R67*100/Q67</f>
        <v>86.238532110091754</v>
      </c>
      <c r="T67" s="14">
        <f t="shared" ref="T67:T74" si="66">I67/B67</f>
        <v>0.11902439024390243</v>
      </c>
    </row>
    <row r="68" spans="1:20" x14ac:dyDescent="0.2">
      <c r="A68" s="1" t="s">
        <v>171</v>
      </c>
      <c r="B68" s="1">
        <v>263</v>
      </c>
      <c r="C68" s="1">
        <v>29</v>
      </c>
      <c r="D68" s="1">
        <v>27</v>
      </c>
      <c r="E68" s="1">
        <v>14</v>
      </c>
      <c r="F68" s="1">
        <v>13</v>
      </c>
      <c r="G68" s="1">
        <v>15</v>
      </c>
      <c r="H68" s="1">
        <v>14</v>
      </c>
      <c r="I68" s="1">
        <v>7</v>
      </c>
      <c r="J68" s="1" t="s">
        <v>171</v>
      </c>
      <c r="K68" s="11">
        <f t="shared" si="60"/>
        <v>0.11026615969581749</v>
      </c>
      <c r="L68" s="11">
        <f t="shared" si="61"/>
        <v>0.10266159695817491</v>
      </c>
      <c r="M68" s="8">
        <f t="shared" ref="M68:M74" si="67">L68*100/K68</f>
        <v>93.103448275862078</v>
      </c>
      <c r="N68" s="11">
        <f t="shared" si="62"/>
        <v>5.3231939163498096E-2</v>
      </c>
      <c r="O68" s="11">
        <f t="shared" si="63"/>
        <v>4.9429657794676805E-2</v>
      </c>
      <c r="P68" s="8">
        <f t="shared" ref="P68:P74" si="68">O68*100/N68</f>
        <v>92.857142857142861</v>
      </c>
      <c r="Q68" s="11">
        <f t="shared" si="64"/>
        <v>5.7034220532319393E-2</v>
      </c>
      <c r="R68" s="11">
        <f t="shared" si="65"/>
        <v>5.3231939163498096E-2</v>
      </c>
      <c r="S68" s="8">
        <f t="shared" ref="S68:S74" si="69">R68*100/Q68</f>
        <v>93.333333333333314</v>
      </c>
      <c r="T68" s="14">
        <f t="shared" si="66"/>
        <v>2.6615969581749048E-2</v>
      </c>
    </row>
    <row r="69" spans="1:20" x14ac:dyDescent="0.2">
      <c r="A69" s="1" t="s">
        <v>172</v>
      </c>
      <c r="B69" s="1">
        <v>131</v>
      </c>
      <c r="C69" s="1">
        <v>113</v>
      </c>
      <c r="D69" s="1">
        <v>103</v>
      </c>
      <c r="E69" s="1">
        <v>62</v>
      </c>
      <c r="F69" s="1">
        <v>57</v>
      </c>
      <c r="G69" s="1">
        <v>51</v>
      </c>
      <c r="H69" s="1">
        <v>46</v>
      </c>
      <c r="I69" s="1">
        <v>22</v>
      </c>
      <c r="J69" s="1" t="s">
        <v>172</v>
      </c>
      <c r="K69" s="11">
        <f t="shared" si="60"/>
        <v>0.86259541984732824</v>
      </c>
      <c r="L69" s="11">
        <f t="shared" si="61"/>
        <v>0.7862595419847328</v>
      </c>
      <c r="M69" s="8">
        <f t="shared" si="67"/>
        <v>91.150442477876098</v>
      </c>
      <c r="N69" s="11">
        <f t="shared" si="62"/>
        <v>0.47328244274809161</v>
      </c>
      <c r="O69" s="11">
        <f t="shared" si="63"/>
        <v>0.4351145038167939</v>
      </c>
      <c r="P69" s="8">
        <f t="shared" si="68"/>
        <v>91.935483870967744</v>
      </c>
      <c r="Q69" s="11">
        <f t="shared" si="64"/>
        <v>0.38931297709923662</v>
      </c>
      <c r="R69" s="11">
        <f t="shared" si="65"/>
        <v>0.35114503816793891</v>
      </c>
      <c r="S69" s="8">
        <f t="shared" si="69"/>
        <v>90.196078431372555</v>
      </c>
      <c r="T69" s="14">
        <f t="shared" si="66"/>
        <v>0.16793893129770993</v>
      </c>
    </row>
    <row r="70" spans="1:20" x14ac:dyDescent="0.2">
      <c r="A70" s="1" t="s">
        <v>173</v>
      </c>
      <c r="B70" s="1">
        <v>178</v>
      </c>
      <c r="C70" s="1">
        <v>373</v>
      </c>
      <c r="D70" s="1">
        <v>346</v>
      </c>
      <c r="E70" s="1">
        <v>192</v>
      </c>
      <c r="F70" s="1">
        <v>178</v>
      </c>
      <c r="G70" s="1">
        <v>181</v>
      </c>
      <c r="H70" s="1">
        <v>168</v>
      </c>
      <c r="I70" s="1">
        <v>39</v>
      </c>
      <c r="J70" s="1" t="s">
        <v>173</v>
      </c>
      <c r="K70" s="11">
        <f t="shared" si="60"/>
        <v>2.095505617977528</v>
      </c>
      <c r="L70" s="11">
        <f t="shared" si="61"/>
        <v>1.9438202247191012</v>
      </c>
      <c r="M70" s="8">
        <f t="shared" si="67"/>
        <v>92.761394101876689</v>
      </c>
      <c r="N70" s="11">
        <f t="shared" si="62"/>
        <v>1.0786516853932584</v>
      </c>
      <c r="O70" s="11">
        <f t="shared" si="63"/>
        <v>1</v>
      </c>
      <c r="P70" s="8">
        <f t="shared" si="68"/>
        <v>92.708333333333343</v>
      </c>
      <c r="Q70" s="11">
        <f t="shared" si="64"/>
        <v>1.0168539325842696</v>
      </c>
      <c r="R70" s="11">
        <f t="shared" si="65"/>
        <v>0.9438202247191011</v>
      </c>
      <c r="S70" s="8">
        <f t="shared" si="69"/>
        <v>92.817679558011051</v>
      </c>
      <c r="T70" s="14">
        <f t="shared" si="66"/>
        <v>0.21910112359550563</v>
      </c>
    </row>
    <row r="71" spans="1:20" x14ac:dyDescent="0.2">
      <c r="A71" s="1" t="s">
        <v>174</v>
      </c>
      <c r="B71" s="1">
        <v>147</v>
      </c>
      <c r="C71" s="1">
        <v>469</v>
      </c>
      <c r="D71" s="1">
        <v>404</v>
      </c>
      <c r="E71" s="1">
        <v>252</v>
      </c>
      <c r="F71" s="1">
        <v>219</v>
      </c>
      <c r="G71" s="1">
        <v>217</v>
      </c>
      <c r="H71" s="1">
        <v>185</v>
      </c>
      <c r="I71" s="1">
        <v>29</v>
      </c>
      <c r="J71" s="1" t="s">
        <v>174</v>
      </c>
      <c r="K71" s="11">
        <f t="shared" si="60"/>
        <v>3.1904761904761907</v>
      </c>
      <c r="L71" s="11">
        <f t="shared" si="61"/>
        <v>2.7482993197278911</v>
      </c>
      <c r="M71" s="8">
        <f t="shared" si="67"/>
        <v>86.140724946695087</v>
      </c>
      <c r="N71" s="11">
        <f t="shared" si="62"/>
        <v>1.7142857142857142</v>
      </c>
      <c r="O71" s="11">
        <f t="shared" si="63"/>
        <v>1.489795918367347</v>
      </c>
      <c r="P71" s="8">
        <f t="shared" si="68"/>
        <v>86.904761904761912</v>
      </c>
      <c r="Q71" s="11">
        <f t="shared" si="64"/>
        <v>1.4761904761904763</v>
      </c>
      <c r="R71" s="11">
        <f t="shared" si="65"/>
        <v>1.2585034013605443</v>
      </c>
      <c r="S71" s="8">
        <f t="shared" si="69"/>
        <v>85.253456221198149</v>
      </c>
      <c r="T71" s="14">
        <f t="shared" si="66"/>
        <v>0.19727891156462585</v>
      </c>
    </row>
    <row r="72" spans="1:20" x14ac:dyDescent="0.2">
      <c r="A72" s="1" t="s">
        <v>175</v>
      </c>
      <c r="B72" s="1">
        <v>132</v>
      </c>
      <c r="C72" s="1">
        <v>516</v>
      </c>
      <c r="D72" s="1">
        <v>449</v>
      </c>
      <c r="E72" s="1">
        <v>271</v>
      </c>
      <c r="F72" s="1">
        <v>235</v>
      </c>
      <c r="G72" s="1">
        <v>245</v>
      </c>
      <c r="H72" s="1">
        <v>214</v>
      </c>
      <c r="I72" s="1">
        <v>20</v>
      </c>
      <c r="J72" s="1" t="s">
        <v>175</v>
      </c>
      <c r="K72" s="11">
        <f t="shared" si="60"/>
        <v>3.9090909090909092</v>
      </c>
      <c r="L72" s="11">
        <f t="shared" si="61"/>
        <v>3.4015151515151514</v>
      </c>
      <c r="M72" s="8">
        <f t="shared" si="67"/>
        <v>87.015503875968989</v>
      </c>
      <c r="N72" s="11">
        <f t="shared" si="62"/>
        <v>2.0530303030303032</v>
      </c>
      <c r="O72" s="11">
        <f t="shared" si="63"/>
        <v>1.7803030303030303</v>
      </c>
      <c r="P72" s="8">
        <f t="shared" si="68"/>
        <v>86.715867158671585</v>
      </c>
      <c r="Q72" s="11">
        <f t="shared" si="64"/>
        <v>1.856060606060606</v>
      </c>
      <c r="R72" s="11">
        <f t="shared" si="65"/>
        <v>1.6212121212121211</v>
      </c>
      <c r="S72" s="8">
        <f t="shared" si="69"/>
        <v>87.34693877551021</v>
      </c>
      <c r="T72" s="14">
        <f t="shared" si="66"/>
        <v>0.15151515151515152</v>
      </c>
    </row>
    <row r="73" spans="1:20" x14ac:dyDescent="0.2">
      <c r="A73" s="1" t="s">
        <v>176</v>
      </c>
      <c r="B73" s="1">
        <v>96</v>
      </c>
      <c r="C73" s="1">
        <v>461</v>
      </c>
      <c r="D73" s="1">
        <v>382</v>
      </c>
      <c r="E73" s="1">
        <v>243</v>
      </c>
      <c r="F73" s="1">
        <v>200</v>
      </c>
      <c r="G73" s="1">
        <v>218</v>
      </c>
      <c r="H73" s="1">
        <v>182</v>
      </c>
      <c r="I73" s="1">
        <v>3</v>
      </c>
      <c r="J73" s="1" t="s">
        <v>176</v>
      </c>
      <c r="K73" s="11">
        <f t="shared" si="60"/>
        <v>4.802083333333333</v>
      </c>
      <c r="L73" s="11">
        <f t="shared" si="61"/>
        <v>3.9791666666666665</v>
      </c>
      <c r="M73" s="8">
        <f t="shared" si="67"/>
        <v>82.863340563991315</v>
      </c>
      <c r="N73" s="11">
        <f t="shared" si="62"/>
        <v>2.53125</v>
      </c>
      <c r="O73" s="11">
        <f t="shared" si="63"/>
        <v>2.0833333333333335</v>
      </c>
      <c r="P73" s="8">
        <f t="shared" si="68"/>
        <v>82.304526748971199</v>
      </c>
      <c r="Q73" s="11">
        <f t="shared" si="64"/>
        <v>2.2708333333333335</v>
      </c>
      <c r="R73" s="11">
        <f t="shared" si="65"/>
        <v>1.8958333333333333</v>
      </c>
      <c r="S73" s="8">
        <f t="shared" si="69"/>
        <v>83.486238532110079</v>
      </c>
      <c r="T73" s="14">
        <f t="shared" si="66"/>
        <v>3.125E-2</v>
      </c>
    </row>
    <row r="74" spans="1:20" x14ac:dyDescent="0.2">
      <c r="A74" s="1" t="s">
        <v>177</v>
      </c>
      <c r="B74" s="1">
        <v>78</v>
      </c>
      <c r="C74" s="1">
        <v>360</v>
      </c>
      <c r="D74" s="1">
        <v>295</v>
      </c>
      <c r="E74" s="1">
        <v>197</v>
      </c>
      <c r="F74" s="1">
        <v>164</v>
      </c>
      <c r="G74" s="1">
        <v>163</v>
      </c>
      <c r="H74" s="1">
        <v>131</v>
      </c>
      <c r="I74" s="1">
        <v>2</v>
      </c>
      <c r="J74" s="1" t="s">
        <v>177</v>
      </c>
      <c r="K74" s="11">
        <f t="shared" si="60"/>
        <v>4.615384615384615</v>
      </c>
      <c r="L74" s="11">
        <f t="shared" si="61"/>
        <v>3.7820512820512819</v>
      </c>
      <c r="M74" s="8">
        <f t="shared" si="67"/>
        <v>81.944444444444443</v>
      </c>
      <c r="N74" s="11">
        <f t="shared" si="62"/>
        <v>2.5256410256410255</v>
      </c>
      <c r="O74" s="11">
        <f t="shared" si="63"/>
        <v>2.1025641025641026</v>
      </c>
      <c r="P74" s="8">
        <f t="shared" si="68"/>
        <v>83.248730964467015</v>
      </c>
      <c r="Q74" s="11">
        <f t="shared" si="64"/>
        <v>2.0897435897435899</v>
      </c>
      <c r="R74" s="11">
        <f t="shared" si="65"/>
        <v>1.6794871794871795</v>
      </c>
      <c r="S74" s="8">
        <f t="shared" si="69"/>
        <v>80.368098159509202</v>
      </c>
      <c r="T74" s="14">
        <f t="shared" si="66"/>
        <v>2.564102564102564E-2</v>
      </c>
    </row>
    <row r="75" spans="1:20" x14ac:dyDescent="0.2">
      <c r="T75" s="12">
        <f>SUM(T68:T74)*5</f>
        <v>4.0967055659788381</v>
      </c>
    </row>
    <row r="76" spans="1:20" x14ac:dyDescent="0.2">
      <c r="A76" s="1" t="s">
        <v>79</v>
      </c>
      <c r="J76" s="1" t="s">
        <v>79</v>
      </c>
      <c r="K76" s="10" t="s">
        <v>185</v>
      </c>
      <c r="L76" s="10" t="s">
        <v>186</v>
      </c>
      <c r="M76" s="7" t="s">
        <v>187</v>
      </c>
      <c r="N76" s="10" t="s">
        <v>188</v>
      </c>
      <c r="O76" s="10" t="s">
        <v>189</v>
      </c>
      <c r="P76" s="7" t="s">
        <v>190</v>
      </c>
      <c r="Q76" s="10" t="s">
        <v>191</v>
      </c>
      <c r="R76" s="10" t="s">
        <v>192</v>
      </c>
      <c r="S76" s="7" t="s">
        <v>193</v>
      </c>
      <c r="T76" s="13" t="s">
        <v>182</v>
      </c>
    </row>
    <row r="77" spans="1:20" x14ac:dyDescent="0.2">
      <c r="A77" s="1" t="s">
        <v>0</v>
      </c>
      <c r="B77" s="1">
        <v>7504</v>
      </c>
      <c r="C77" s="1">
        <v>15864</v>
      </c>
      <c r="D77" s="1">
        <v>14247</v>
      </c>
      <c r="E77" s="1">
        <v>8240</v>
      </c>
      <c r="F77" s="1">
        <v>7367</v>
      </c>
      <c r="G77" s="1">
        <v>7624</v>
      </c>
      <c r="H77" s="1">
        <v>6880</v>
      </c>
      <c r="I77" s="1">
        <v>871</v>
      </c>
      <c r="J77" s="1" t="s">
        <v>0</v>
      </c>
      <c r="K77" s="11">
        <f t="shared" ref="K77:K84" si="70">C77/B77</f>
        <v>2.1140724946695095</v>
      </c>
      <c r="L77" s="11">
        <f t="shared" ref="L77:L84" si="71">D77/B77</f>
        <v>1.898587420042644</v>
      </c>
      <c r="M77" s="8">
        <f>L77*100/K77</f>
        <v>89.807110438729211</v>
      </c>
      <c r="N77" s="11">
        <f t="shared" ref="N77:N84" si="72">E77/B77</f>
        <v>1.0980810234541578</v>
      </c>
      <c r="O77" s="11">
        <f t="shared" ref="O77:O84" si="73">F77/B77</f>
        <v>0.98174307036247332</v>
      </c>
      <c r="P77" s="8">
        <f>O77*100/N77</f>
        <v>89.405339805825236</v>
      </c>
      <c r="Q77" s="11">
        <f t="shared" ref="Q77:Q84" si="74">G77/B77</f>
        <v>1.0159914712153517</v>
      </c>
      <c r="R77" s="11">
        <f t="shared" ref="R77:R84" si="75">H77/B77</f>
        <v>0.91684434968017059</v>
      </c>
      <c r="S77" s="8">
        <f>R77*100/Q77</f>
        <v>90.241343126967479</v>
      </c>
      <c r="T77" s="14">
        <f t="shared" ref="T77:T84" si="76">I77/B77</f>
        <v>0.11607142857142858</v>
      </c>
    </row>
    <row r="78" spans="1:20" x14ac:dyDescent="0.2">
      <c r="A78" s="1" t="s">
        <v>171</v>
      </c>
      <c r="B78" s="1">
        <v>1409</v>
      </c>
      <c r="C78" s="1">
        <v>167</v>
      </c>
      <c r="D78" s="1">
        <v>146</v>
      </c>
      <c r="E78" s="1">
        <v>90</v>
      </c>
      <c r="F78" s="1">
        <v>80</v>
      </c>
      <c r="G78" s="1">
        <v>77</v>
      </c>
      <c r="H78" s="1">
        <v>66</v>
      </c>
      <c r="I78" s="1">
        <v>64</v>
      </c>
      <c r="J78" s="1" t="s">
        <v>171</v>
      </c>
      <c r="K78" s="11">
        <f t="shared" si="70"/>
        <v>0.11852377572746629</v>
      </c>
      <c r="L78" s="11">
        <f t="shared" si="71"/>
        <v>0.10361958836053939</v>
      </c>
      <c r="M78" s="8">
        <f t="shared" ref="M78:M84" si="77">L78*100/K78</f>
        <v>87.425149700598794</v>
      </c>
      <c r="N78" s="11">
        <f t="shared" si="72"/>
        <v>6.3875088715400999E-2</v>
      </c>
      <c r="O78" s="11">
        <f t="shared" si="73"/>
        <v>5.6777856635911991E-2</v>
      </c>
      <c r="P78" s="8">
        <f t="shared" ref="P78:P84" si="78">O78*100/N78</f>
        <v>88.888888888888872</v>
      </c>
      <c r="Q78" s="11">
        <f t="shared" si="74"/>
        <v>5.4648687012065295E-2</v>
      </c>
      <c r="R78" s="11">
        <f t="shared" si="75"/>
        <v>4.6841731724627397E-2</v>
      </c>
      <c r="S78" s="8">
        <f t="shared" ref="S78:S84" si="79">R78*100/Q78</f>
        <v>85.714285714285708</v>
      </c>
      <c r="T78" s="14">
        <f t="shared" si="76"/>
        <v>4.5422285308729597E-2</v>
      </c>
    </row>
    <row r="79" spans="1:20" x14ac:dyDescent="0.2">
      <c r="A79" s="1" t="s">
        <v>172</v>
      </c>
      <c r="B79" s="1">
        <v>1300</v>
      </c>
      <c r="C79" s="1">
        <v>834</v>
      </c>
      <c r="D79" s="1">
        <v>765</v>
      </c>
      <c r="E79" s="1">
        <v>429</v>
      </c>
      <c r="F79" s="1">
        <v>383</v>
      </c>
      <c r="G79" s="1">
        <v>405</v>
      </c>
      <c r="H79" s="1">
        <v>382</v>
      </c>
      <c r="I79" s="1">
        <v>155</v>
      </c>
      <c r="J79" s="1" t="s">
        <v>172</v>
      </c>
      <c r="K79" s="11">
        <f t="shared" si="70"/>
        <v>0.6415384615384615</v>
      </c>
      <c r="L79" s="11">
        <f t="shared" si="71"/>
        <v>0.58846153846153848</v>
      </c>
      <c r="M79" s="8">
        <f t="shared" si="77"/>
        <v>91.726618705035975</v>
      </c>
      <c r="N79" s="11">
        <f t="shared" si="72"/>
        <v>0.33</v>
      </c>
      <c r="O79" s="11">
        <f t="shared" si="73"/>
        <v>0.29461538461538461</v>
      </c>
      <c r="P79" s="8">
        <f t="shared" si="78"/>
        <v>89.277389277389261</v>
      </c>
      <c r="Q79" s="11">
        <f t="shared" si="74"/>
        <v>0.31153846153846154</v>
      </c>
      <c r="R79" s="11">
        <f t="shared" si="75"/>
        <v>0.29384615384615387</v>
      </c>
      <c r="S79" s="8">
        <f t="shared" si="79"/>
        <v>94.320987654320987</v>
      </c>
      <c r="T79" s="14">
        <f t="shared" si="76"/>
        <v>0.11923076923076924</v>
      </c>
    </row>
    <row r="80" spans="1:20" x14ac:dyDescent="0.2">
      <c r="A80" s="1" t="s">
        <v>173</v>
      </c>
      <c r="B80" s="1">
        <v>1434</v>
      </c>
      <c r="C80" s="1">
        <v>2489</v>
      </c>
      <c r="D80" s="1">
        <v>2310</v>
      </c>
      <c r="E80" s="1">
        <v>1329</v>
      </c>
      <c r="F80" s="1">
        <v>1237</v>
      </c>
      <c r="G80" s="1">
        <v>1160</v>
      </c>
      <c r="H80" s="1">
        <v>1073</v>
      </c>
      <c r="I80" s="1">
        <v>262</v>
      </c>
      <c r="J80" s="1" t="s">
        <v>173</v>
      </c>
      <c r="K80" s="11">
        <f t="shared" si="70"/>
        <v>1.7357043235704324</v>
      </c>
      <c r="L80" s="11">
        <f t="shared" si="71"/>
        <v>1.610878661087866</v>
      </c>
      <c r="M80" s="8">
        <f t="shared" si="77"/>
        <v>92.808356769787068</v>
      </c>
      <c r="N80" s="11">
        <f t="shared" si="72"/>
        <v>0.92677824267782427</v>
      </c>
      <c r="O80" s="11">
        <f t="shared" si="73"/>
        <v>0.86262203626220357</v>
      </c>
      <c r="P80" s="8">
        <f t="shared" si="78"/>
        <v>93.077501881113605</v>
      </c>
      <c r="Q80" s="11">
        <f t="shared" si="74"/>
        <v>0.80892608089260809</v>
      </c>
      <c r="R80" s="11">
        <f t="shared" si="75"/>
        <v>0.74825662482566246</v>
      </c>
      <c r="S80" s="8">
        <f t="shared" si="79"/>
        <v>92.5</v>
      </c>
      <c r="T80" s="14">
        <f t="shared" si="76"/>
        <v>0.18270571827057183</v>
      </c>
    </row>
    <row r="81" spans="1:20" x14ac:dyDescent="0.2">
      <c r="A81" s="1" t="s">
        <v>174</v>
      </c>
      <c r="B81" s="1">
        <v>1133</v>
      </c>
      <c r="C81" s="1">
        <v>3143</v>
      </c>
      <c r="D81" s="1">
        <v>2869</v>
      </c>
      <c r="E81" s="1">
        <v>1629</v>
      </c>
      <c r="F81" s="1">
        <v>1480</v>
      </c>
      <c r="G81" s="1">
        <v>1514</v>
      </c>
      <c r="H81" s="1">
        <v>1389</v>
      </c>
      <c r="I81" s="1">
        <v>206</v>
      </c>
      <c r="J81" s="1" t="s">
        <v>174</v>
      </c>
      <c r="K81" s="11">
        <f t="shared" si="70"/>
        <v>2.7740511915269197</v>
      </c>
      <c r="L81" s="11">
        <f t="shared" si="71"/>
        <v>2.5322153574580759</v>
      </c>
      <c r="M81" s="8">
        <f t="shared" si="77"/>
        <v>91.282214444797958</v>
      </c>
      <c r="N81" s="11">
        <f t="shared" si="72"/>
        <v>1.437775816416593</v>
      </c>
      <c r="O81" s="11">
        <f t="shared" si="73"/>
        <v>1.3062665489849956</v>
      </c>
      <c r="P81" s="8">
        <f t="shared" si="78"/>
        <v>90.853284223449975</v>
      </c>
      <c r="Q81" s="11">
        <f t="shared" si="74"/>
        <v>1.3362753751103265</v>
      </c>
      <c r="R81" s="11">
        <f t="shared" si="75"/>
        <v>1.2259488084730803</v>
      </c>
      <c r="S81" s="8">
        <f t="shared" si="79"/>
        <v>91.743725231175702</v>
      </c>
      <c r="T81" s="14">
        <f t="shared" si="76"/>
        <v>0.18181818181818182</v>
      </c>
    </row>
    <row r="82" spans="1:20" x14ac:dyDescent="0.2">
      <c r="A82" s="1" t="s">
        <v>175</v>
      </c>
      <c r="B82" s="1">
        <v>999</v>
      </c>
      <c r="C82" s="1">
        <v>3811</v>
      </c>
      <c r="D82" s="1">
        <v>3374</v>
      </c>
      <c r="E82" s="1">
        <v>1931</v>
      </c>
      <c r="F82" s="1">
        <v>1704</v>
      </c>
      <c r="G82" s="1">
        <v>1880</v>
      </c>
      <c r="H82" s="1">
        <v>1670</v>
      </c>
      <c r="I82" s="1">
        <v>138</v>
      </c>
      <c r="J82" s="1" t="s">
        <v>175</v>
      </c>
      <c r="K82" s="11">
        <f t="shared" si="70"/>
        <v>3.8148148148148149</v>
      </c>
      <c r="L82" s="11">
        <f t="shared" si="71"/>
        <v>3.3773773773773774</v>
      </c>
      <c r="M82" s="8">
        <f t="shared" si="77"/>
        <v>88.533193387562321</v>
      </c>
      <c r="N82" s="11">
        <f t="shared" si="72"/>
        <v>1.932932932932933</v>
      </c>
      <c r="O82" s="11">
        <f t="shared" si="73"/>
        <v>1.7057057057057057</v>
      </c>
      <c r="P82" s="8">
        <f t="shared" si="78"/>
        <v>88.244432936302431</v>
      </c>
      <c r="Q82" s="11">
        <f t="shared" si="74"/>
        <v>1.8818818818818819</v>
      </c>
      <c r="R82" s="11">
        <f t="shared" si="75"/>
        <v>1.6716716716716717</v>
      </c>
      <c r="S82" s="8">
        <f t="shared" si="79"/>
        <v>88.829787234042556</v>
      </c>
      <c r="T82" s="14">
        <f t="shared" si="76"/>
        <v>0.13813813813813813</v>
      </c>
    </row>
    <row r="83" spans="1:20" x14ac:dyDescent="0.2">
      <c r="A83" s="1" t="s">
        <v>176</v>
      </c>
      <c r="B83" s="1">
        <v>670</v>
      </c>
      <c r="C83" s="1">
        <v>2857</v>
      </c>
      <c r="D83" s="1">
        <v>2525</v>
      </c>
      <c r="E83" s="1">
        <v>1498</v>
      </c>
      <c r="F83" s="1">
        <v>1316</v>
      </c>
      <c r="G83" s="1">
        <v>1359</v>
      </c>
      <c r="H83" s="1">
        <v>1209</v>
      </c>
      <c r="I83" s="1">
        <v>34</v>
      </c>
      <c r="J83" s="1" t="s">
        <v>176</v>
      </c>
      <c r="K83" s="11">
        <f t="shared" si="70"/>
        <v>4.2641791044776118</v>
      </c>
      <c r="L83" s="11">
        <f t="shared" si="71"/>
        <v>3.7686567164179103</v>
      </c>
      <c r="M83" s="8">
        <f t="shared" si="77"/>
        <v>88.379418970948549</v>
      </c>
      <c r="N83" s="11">
        <f t="shared" si="72"/>
        <v>2.2358208955223882</v>
      </c>
      <c r="O83" s="11">
        <f t="shared" si="73"/>
        <v>1.964179104477612</v>
      </c>
      <c r="P83" s="8">
        <f t="shared" si="78"/>
        <v>87.850467289719617</v>
      </c>
      <c r="Q83" s="11">
        <f t="shared" si="74"/>
        <v>2.0283582089552237</v>
      </c>
      <c r="R83" s="11">
        <f t="shared" si="75"/>
        <v>1.8044776119402985</v>
      </c>
      <c r="S83" s="8">
        <f t="shared" si="79"/>
        <v>88.962472406181021</v>
      </c>
      <c r="T83" s="14">
        <f t="shared" si="76"/>
        <v>5.0746268656716415E-2</v>
      </c>
    </row>
    <row r="84" spans="1:20" x14ac:dyDescent="0.2">
      <c r="A84" s="1" t="s">
        <v>177</v>
      </c>
      <c r="B84" s="1">
        <v>559</v>
      </c>
      <c r="C84" s="1">
        <v>2563</v>
      </c>
      <c r="D84" s="1">
        <v>2258</v>
      </c>
      <c r="E84" s="1">
        <v>1334</v>
      </c>
      <c r="F84" s="1">
        <v>1167</v>
      </c>
      <c r="G84" s="1">
        <v>1229</v>
      </c>
      <c r="H84" s="1">
        <v>1091</v>
      </c>
      <c r="I84" s="1">
        <v>12</v>
      </c>
      <c r="J84" s="1" t="s">
        <v>177</v>
      </c>
      <c r="K84" s="11">
        <f t="shared" si="70"/>
        <v>4.5849731663685152</v>
      </c>
      <c r="L84" s="11">
        <f t="shared" si="71"/>
        <v>4.0393559928443645</v>
      </c>
      <c r="M84" s="8">
        <f t="shared" si="77"/>
        <v>88.099882949668356</v>
      </c>
      <c r="N84" s="11">
        <f t="shared" si="72"/>
        <v>2.3864042933810374</v>
      </c>
      <c r="O84" s="11">
        <f t="shared" si="73"/>
        <v>2.0876565295169947</v>
      </c>
      <c r="P84" s="8">
        <f t="shared" si="78"/>
        <v>87.481259370314845</v>
      </c>
      <c r="Q84" s="11">
        <f t="shared" si="74"/>
        <v>2.1985688729874777</v>
      </c>
      <c r="R84" s="11">
        <f t="shared" si="75"/>
        <v>1.9516994633273703</v>
      </c>
      <c r="S84" s="8">
        <f t="shared" si="79"/>
        <v>88.771358828315698</v>
      </c>
      <c r="T84" s="14">
        <f t="shared" si="76"/>
        <v>2.1466905187835419E-2</v>
      </c>
    </row>
    <row r="85" spans="1:20" x14ac:dyDescent="0.2">
      <c r="T85" s="12">
        <f>SUM(T78:T84)*5</f>
        <v>3.6976413330547127</v>
      </c>
    </row>
    <row r="86" spans="1:20" x14ac:dyDescent="0.2">
      <c r="A86" s="1" t="s">
        <v>80</v>
      </c>
      <c r="J86" s="1" t="s">
        <v>80</v>
      </c>
      <c r="K86" s="10" t="s">
        <v>185</v>
      </c>
      <c r="L86" s="10" t="s">
        <v>186</v>
      </c>
      <c r="M86" s="7" t="s">
        <v>187</v>
      </c>
      <c r="N86" s="10" t="s">
        <v>188</v>
      </c>
      <c r="O86" s="10" t="s">
        <v>189</v>
      </c>
      <c r="P86" s="7" t="s">
        <v>190</v>
      </c>
      <c r="Q86" s="10" t="s">
        <v>191</v>
      </c>
      <c r="R86" s="10" t="s">
        <v>192</v>
      </c>
      <c r="S86" s="7" t="s">
        <v>193</v>
      </c>
      <c r="T86" s="13" t="s">
        <v>182</v>
      </c>
    </row>
    <row r="87" spans="1:20" x14ac:dyDescent="0.2">
      <c r="A87" s="1" t="s">
        <v>0</v>
      </c>
      <c r="B87" s="1">
        <v>544</v>
      </c>
      <c r="C87" s="1">
        <v>1209</v>
      </c>
      <c r="D87" s="1">
        <v>1087</v>
      </c>
      <c r="E87" s="1">
        <v>610</v>
      </c>
      <c r="F87" s="1">
        <v>549</v>
      </c>
      <c r="G87" s="1">
        <v>599</v>
      </c>
      <c r="H87" s="1">
        <v>538</v>
      </c>
      <c r="I87" s="1">
        <v>64</v>
      </c>
      <c r="J87" s="1" t="s">
        <v>0</v>
      </c>
      <c r="K87" s="11">
        <f t="shared" ref="K87:K94" si="80">C87/B87</f>
        <v>2.2224264705882355</v>
      </c>
      <c r="L87" s="11">
        <f t="shared" ref="L87:L94" si="81">D87/B87</f>
        <v>1.9981617647058822</v>
      </c>
      <c r="M87" s="8">
        <f>L87*100/K87</f>
        <v>89.909015715467319</v>
      </c>
      <c r="N87" s="11">
        <f t="shared" ref="N87:N94" si="82">E87/B87</f>
        <v>1.1213235294117647</v>
      </c>
      <c r="O87" s="11">
        <f t="shared" ref="O87:O94" si="83">F87/B87</f>
        <v>1.0091911764705883</v>
      </c>
      <c r="P87" s="8">
        <f>O87*100/N87</f>
        <v>90</v>
      </c>
      <c r="Q87" s="11">
        <f t="shared" ref="Q87:Q94" si="84">G87/B87</f>
        <v>1.1011029411764706</v>
      </c>
      <c r="R87" s="11">
        <f t="shared" ref="R87:R94" si="85">H87/B87</f>
        <v>0.98897058823529416</v>
      </c>
      <c r="S87" s="8">
        <f>R87*100/Q87</f>
        <v>89.816360601001676</v>
      </c>
      <c r="T87" s="14">
        <f t="shared" ref="T87:T94" si="86">I87/B87</f>
        <v>0.11764705882352941</v>
      </c>
    </row>
    <row r="88" spans="1:20" x14ac:dyDescent="0.2">
      <c r="A88" s="1" t="s">
        <v>171</v>
      </c>
      <c r="B88" s="1">
        <v>75</v>
      </c>
      <c r="C88" s="1">
        <v>4</v>
      </c>
      <c r="D88" s="1">
        <v>4</v>
      </c>
      <c r="E88" s="1">
        <v>1</v>
      </c>
      <c r="F88" s="1">
        <v>1</v>
      </c>
      <c r="G88" s="1">
        <v>3</v>
      </c>
      <c r="H88" s="1">
        <v>3</v>
      </c>
      <c r="I88" s="1">
        <v>1</v>
      </c>
      <c r="J88" s="1" t="s">
        <v>171</v>
      </c>
      <c r="K88" s="11">
        <f t="shared" si="80"/>
        <v>5.3333333333333337E-2</v>
      </c>
      <c r="L88" s="11">
        <f t="shared" si="81"/>
        <v>5.3333333333333337E-2</v>
      </c>
      <c r="M88" s="8">
        <f t="shared" ref="M88:M94" si="87">L88*100/K88</f>
        <v>100</v>
      </c>
      <c r="N88" s="11">
        <f t="shared" si="82"/>
        <v>1.3333333333333334E-2</v>
      </c>
      <c r="O88" s="11">
        <f t="shared" si="83"/>
        <v>1.3333333333333334E-2</v>
      </c>
      <c r="P88" s="8">
        <f t="shared" ref="P88:P94" si="88">O88*100/N88</f>
        <v>100</v>
      </c>
      <c r="Q88" s="11">
        <f t="shared" si="84"/>
        <v>0.04</v>
      </c>
      <c r="R88" s="11">
        <f t="shared" si="85"/>
        <v>0.04</v>
      </c>
      <c r="S88" s="8">
        <f t="shared" ref="S88:S94" si="89">R88*100/Q88</f>
        <v>100</v>
      </c>
      <c r="T88" s="14">
        <f t="shared" si="86"/>
        <v>1.3333333333333334E-2</v>
      </c>
    </row>
    <row r="89" spans="1:20" x14ac:dyDescent="0.2">
      <c r="A89" s="1" t="s">
        <v>172</v>
      </c>
      <c r="B89" s="1">
        <v>72</v>
      </c>
      <c r="C89" s="1">
        <v>47</v>
      </c>
      <c r="D89" s="1">
        <v>41</v>
      </c>
      <c r="E89" s="1">
        <v>20</v>
      </c>
      <c r="F89" s="1">
        <v>18</v>
      </c>
      <c r="G89" s="1">
        <v>27</v>
      </c>
      <c r="H89" s="1">
        <v>23</v>
      </c>
      <c r="I89" s="1">
        <v>8</v>
      </c>
      <c r="J89" s="1" t="s">
        <v>172</v>
      </c>
      <c r="K89" s="11">
        <f t="shared" si="80"/>
        <v>0.65277777777777779</v>
      </c>
      <c r="L89" s="11">
        <f t="shared" si="81"/>
        <v>0.56944444444444442</v>
      </c>
      <c r="M89" s="8">
        <f t="shared" si="87"/>
        <v>87.234042553191486</v>
      </c>
      <c r="N89" s="11">
        <f t="shared" si="82"/>
        <v>0.27777777777777779</v>
      </c>
      <c r="O89" s="11">
        <f t="shared" si="83"/>
        <v>0.25</v>
      </c>
      <c r="P89" s="8">
        <f t="shared" si="88"/>
        <v>90</v>
      </c>
      <c r="Q89" s="11">
        <f t="shared" si="84"/>
        <v>0.375</v>
      </c>
      <c r="R89" s="11">
        <f t="shared" si="85"/>
        <v>0.31944444444444442</v>
      </c>
      <c r="S89" s="8">
        <f t="shared" si="89"/>
        <v>85.185185185185176</v>
      </c>
      <c r="T89" s="14">
        <f t="shared" si="86"/>
        <v>0.1111111111111111</v>
      </c>
    </row>
    <row r="90" spans="1:20" x14ac:dyDescent="0.2">
      <c r="A90" s="1" t="s">
        <v>173</v>
      </c>
      <c r="B90" s="1">
        <v>115</v>
      </c>
      <c r="C90" s="1">
        <v>182</v>
      </c>
      <c r="D90" s="1">
        <v>167</v>
      </c>
      <c r="E90" s="1">
        <v>90</v>
      </c>
      <c r="F90" s="1">
        <v>82</v>
      </c>
      <c r="G90" s="1">
        <v>92</v>
      </c>
      <c r="H90" s="1">
        <v>85</v>
      </c>
      <c r="I90" s="1">
        <v>27</v>
      </c>
      <c r="J90" s="1" t="s">
        <v>173</v>
      </c>
      <c r="K90" s="11">
        <f t="shared" si="80"/>
        <v>1.5826086956521739</v>
      </c>
      <c r="L90" s="11">
        <f t="shared" si="81"/>
        <v>1.4521739130434783</v>
      </c>
      <c r="M90" s="8">
        <f t="shared" si="87"/>
        <v>91.758241758241766</v>
      </c>
      <c r="N90" s="11">
        <f t="shared" si="82"/>
        <v>0.78260869565217395</v>
      </c>
      <c r="O90" s="11">
        <f t="shared" si="83"/>
        <v>0.71304347826086956</v>
      </c>
      <c r="P90" s="8">
        <f t="shared" si="88"/>
        <v>91.1111111111111</v>
      </c>
      <c r="Q90" s="11">
        <f t="shared" si="84"/>
        <v>0.8</v>
      </c>
      <c r="R90" s="11">
        <f t="shared" si="85"/>
        <v>0.73913043478260865</v>
      </c>
      <c r="S90" s="8">
        <f t="shared" si="89"/>
        <v>92.391304347826065</v>
      </c>
      <c r="T90" s="14">
        <f t="shared" si="86"/>
        <v>0.23478260869565218</v>
      </c>
    </row>
    <row r="91" spans="1:20" x14ac:dyDescent="0.2">
      <c r="A91" s="1" t="s">
        <v>174</v>
      </c>
      <c r="B91" s="1">
        <v>89</v>
      </c>
      <c r="C91" s="1">
        <v>231</v>
      </c>
      <c r="D91" s="1">
        <v>206</v>
      </c>
      <c r="E91" s="1">
        <v>119</v>
      </c>
      <c r="F91" s="1">
        <v>103</v>
      </c>
      <c r="G91" s="1">
        <v>112</v>
      </c>
      <c r="H91" s="1">
        <v>103</v>
      </c>
      <c r="I91" s="1">
        <v>15</v>
      </c>
      <c r="J91" s="1" t="s">
        <v>174</v>
      </c>
      <c r="K91" s="11">
        <f t="shared" si="80"/>
        <v>2.595505617977528</v>
      </c>
      <c r="L91" s="11">
        <f t="shared" si="81"/>
        <v>2.3146067415730336</v>
      </c>
      <c r="M91" s="8">
        <f t="shared" si="87"/>
        <v>89.177489177489164</v>
      </c>
      <c r="N91" s="11">
        <f t="shared" si="82"/>
        <v>1.3370786516853932</v>
      </c>
      <c r="O91" s="11">
        <f t="shared" si="83"/>
        <v>1.1573033707865168</v>
      </c>
      <c r="P91" s="8">
        <f t="shared" si="88"/>
        <v>86.554621848739487</v>
      </c>
      <c r="Q91" s="11">
        <f t="shared" si="84"/>
        <v>1.2584269662921348</v>
      </c>
      <c r="R91" s="11">
        <f t="shared" si="85"/>
        <v>1.1573033707865168</v>
      </c>
      <c r="S91" s="8">
        <f t="shared" si="89"/>
        <v>91.964285714285708</v>
      </c>
      <c r="T91" s="14">
        <f t="shared" si="86"/>
        <v>0.16853932584269662</v>
      </c>
    </row>
    <row r="92" spans="1:20" x14ac:dyDescent="0.2">
      <c r="A92" s="1" t="s">
        <v>175</v>
      </c>
      <c r="B92" s="1">
        <v>91</v>
      </c>
      <c r="C92" s="1">
        <v>309</v>
      </c>
      <c r="D92" s="1">
        <v>276</v>
      </c>
      <c r="E92" s="1">
        <v>158</v>
      </c>
      <c r="F92" s="1">
        <v>144</v>
      </c>
      <c r="G92" s="1">
        <v>151</v>
      </c>
      <c r="H92" s="1">
        <v>132</v>
      </c>
      <c r="I92" s="1">
        <v>10</v>
      </c>
      <c r="J92" s="1" t="s">
        <v>175</v>
      </c>
      <c r="K92" s="11">
        <f t="shared" si="80"/>
        <v>3.3956043956043955</v>
      </c>
      <c r="L92" s="11">
        <f t="shared" si="81"/>
        <v>3.0329670329670328</v>
      </c>
      <c r="M92" s="8">
        <f t="shared" si="87"/>
        <v>89.320388349514559</v>
      </c>
      <c r="N92" s="11">
        <f t="shared" si="82"/>
        <v>1.7362637362637363</v>
      </c>
      <c r="O92" s="11">
        <f t="shared" si="83"/>
        <v>1.5824175824175823</v>
      </c>
      <c r="P92" s="8">
        <f t="shared" si="88"/>
        <v>91.139240506329116</v>
      </c>
      <c r="Q92" s="11">
        <f t="shared" si="84"/>
        <v>1.6593406593406594</v>
      </c>
      <c r="R92" s="11">
        <f t="shared" si="85"/>
        <v>1.4505494505494505</v>
      </c>
      <c r="S92" s="8">
        <f t="shared" si="89"/>
        <v>87.417218543046346</v>
      </c>
      <c r="T92" s="14">
        <f t="shared" si="86"/>
        <v>0.10989010989010989</v>
      </c>
    </row>
    <row r="93" spans="1:20" x14ac:dyDescent="0.2">
      <c r="A93" s="1" t="s">
        <v>176</v>
      </c>
      <c r="B93" s="1">
        <v>49</v>
      </c>
      <c r="C93" s="1">
        <v>220</v>
      </c>
      <c r="D93" s="1">
        <v>201</v>
      </c>
      <c r="E93" s="1">
        <v>105</v>
      </c>
      <c r="F93" s="1">
        <v>94</v>
      </c>
      <c r="G93" s="1">
        <v>115</v>
      </c>
      <c r="H93" s="1">
        <v>107</v>
      </c>
      <c r="I93" s="1">
        <v>3</v>
      </c>
      <c r="J93" s="1" t="s">
        <v>176</v>
      </c>
      <c r="K93" s="11">
        <f t="shared" si="80"/>
        <v>4.4897959183673466</v>
      </c>
      <c r="L93" s="11">
        <f t="shared" si="81"/>
        <v>4.1020408163265305</v>
      </c>
      <c r="M93" s="8">
        <f t="shared" si="87"/>
        <v>91.363636363636374</v>
      </c>
      <c r="N93" s="11">
        <f t="shared" si="82"/>
        <v>2.1428571428571428</v>
      </c>
      <c r="O93" s="11">
        <f t="shared" si="83"/>
        <v>1.9183673469387754</v>
      </c>
      <c r="P93" s="8">
        <f t="shared" si="88"/>
        <v>89.523809523809518</v>
      </c>
      <c r="Q93" s="11">
        <f t="shared" si="84"/>
        <v>2.3469387755102042</v>
      </c>
      <c r="R93" s="11">
        <f t="shared" si="85"/>
        <v>2.1836734693877551</v>
      </c>
      <c r="S93" s="8">
        <f t="shared" si="89"/>
        <v>93.043478260869563</v>
      </c>
      <c r="T93" s="14">
        <f t="shared" si="86"/>
        <v>6.1224489795918366E-2</v>
      </c>
    </row>
    <row r="94" spans="1:20" x14ac:dyDescent="0.2">
      <c r="A94" s="1" t="s">
        <v>177</v>
      </c>
      <c r="B94" s="1">
        <v>53</v>
      </c>
      <c r="C94" s="1">
        <v>216</v>
      </c>
      <c r="D94" s="1">
        <v>192</v>
      </c>
      <c r="E94" s="1">
        <v>117</v>
      </c>
      <c r="F94" s="1">
        <v>107</v>
      </c>
      <c r="G94" s="1">
        <v>99</v>
      </c>
      <c r="H94" s="1">
        <v>85</v>
      </c>
      <c r="I94" s="1">
        <v>0</v>
      </c>
      <c r="J94" s="1" t="s">
        <v>177</v>
      </c>
      <c r="K94" s="11">
        <f t="shared" si="80"/>
        <v>4.0754716981132075</v>
      </c>
      <c r="L94" s="11">
        <f t="shared" si="81"/>
        <v>3.6226415094339623</v>
      </c>
      <c r="M94" s="8">
        <f t="shared" si="87"/>
        <v>88.8888888888889</v>
      </c>
      <c r="N94" s="11">
        <f t="shared" si="82"/>
        <v>2.2075471698113209</v>
      </c>
      <c r="O94" s="11">
        <f t="shared" si="83"/>
        <v>2.0188679245283021</v>
      </c>
      <c r="P94" s="8">
        <f t="shared" si="88"/>
        <v>91.452991452991455</v>
      </c>
      <c r="Q94" s="11">
        <f t="shared" si="84"/>
        <v>1.8679245283018868</v>
      </c>
      <c r="R94" s="11">
        <f t="shared" si="85"/>
        <v>1.6037735849056605</v>
      </c>
      <c r="S94" s="8">
        <f t="shared" si="89"/>
        <v>85.858585858585869</v>
      </c>
      <c r="T94" s="14">
        <f t="shared" si="86"/>
        <v>0</v>
      </c>
    </row>
    <row r="95" spans="1:20" x14ac:dyDescent="0.2">
      <c r="T95" s="12">
        <f>SUM(T88:T94)*5</f>
        <v>3.494404893344107</v>
      </c>
    </row>
    <row r="96" spans="1:20" x14ac:dyDescent="0.2">
      <c r="A96" s="1" t="s">
        <v>81</v>
      </c>
      <c r="J96" s="1" t="s">
        <v>81</v>
      </c>
      <c r="K96" s="10" t="s">
        <v>185</v>
      </c>
      <c r="L96" s="10" t="s">
        <v>186</v>
      </c>
      <c r="M96" s="7" t="s">
        <v>187</v>
      </c>
      <c r="N96" s="10" t="s">
        <v>188</v>
      </c>
      <c r="O96" s="10" t="s">
        <v>189</v>
      </c>
      <c r="P96" s="7" t="s">
        <v>190</v>
      </c>
      <c r="Q96" s="10" t="s">
        <v>191</v>
      </c>
      <c r="R96" s="10" t="s">
        <v>192</v>
      </c>
      <c r="S96" s="7" t="s">
        <v>193</v>
      </c>
      <c r="T96" s="13" t="s">
        <v>182</v>
      </c>
    </row>
    <row r="97" spans="1:20" x14ac:dyDescent="0.2">
      <c r="A97" s="1" t="s">
        <v>0</v>
      </c>
      <c r="B97" s="1">
        <v>899</v>
      </c>
      <c r="C97" s="1">
        <v>1777</v>
      </c>
      <c r="D97" s="1">
        <v>1624</v>
      </c>
      <c r="E97" s="1">
        <v>900</v>
      </c>
      <c r="F97" s="1">
        <v>819</v>
      </c>
      <c r="G97" s="1">
        <v>877</v>
      </c>
      <c r="H97" s="1">
        <v>805</v>
      </c>
      <c r="I97" s="1">
        <v>94</v>
      </c>
      <c r="J97" s="1" t="s">
        <v>0</v>
      </c>
      <c r="K97" s="11">
        <f t="shared" ref="K97:K104" si="90">C97/B97</f>
        <v>1.9766407119021134</v>
      </c>
      <c r="L97" s="11">
        <f t="shared" ref="L97:L104" si="91">D97/B97</f>
        <v>1.8064516129032258</v>
      </c>
      <c r="M97" s="8">
        <f>L97*100/K97</f>
        <v>91.389983117613951</v>
      </c>
      <c r="N97" s="11">
        <f t="shared" ref="N97:N104" si="92">E97/B97</f>
        <v>1.0011123470522802</v>
      </c>
      <c r="O97" s="11">
        <f t="shared" ref="O97:O104" si="93">F97/B97</f>
        <v>0.91101223581757507</v>
      </c>
      <c r="P97" s="8">
        <f>O97*100/N97</f>
        <v>91</v>
      </c>
      <c r="Q97" s="11">
        <f t="shared" ref="Q97:Q104" si="94">G97/B97</f>
        <v>0.97552836484983318</v>
      </c>
      <c r="R97" s="11">
        <f t="shared" ref="R97:R104" si="95">H97/B97</f>
        <v>0.89543937708565069</v>
      </c>
      <c r="S97" s="8">
        <f>R97*100/Q97</f>
        <v>91.79019384264538</v>
      </c>
      <c r="T97" s="14">
        <f t="shared" ref="T97:T104" si="96">I97/B97</f>
        <v>0.10456062291434928</v>
      </c>
    </row>
    <row r="98" spans="1:20" x14ac:dyDescent="0.2">
      <c r="A98" s="1" t="s">
        <v>171</v>
      </c>
      <c r="B98" s="1">
        <v>250</v>
      </c>
      <c r="C98" s="1">
        <v>15</v>
      </c>
      <c r="D98" s="1">
        <v>14</v>
      </c>
      <c r="E98" s="1">
        <v>6</v>
      </c>
      <c r="F98" s="1">
        <v>6</v>
      </c>
      <c r="G98" s="1">
        <v>9</v>
      </c>
      <c r="H98" s="1">
        <v>8</v>
      </c>
      <c r="I98" s="1">
        <v>3</v>
      </c>
      <c r="J98" s="1" t="s">
        <v>171</v>
      </c>
      <c r="K98" s="11">
        <f t="shared" si="90"/>
        <v>0.06</v>
      </c>
      <c r="L98" s="11">
        <f t="shared" si="91"/>
        <v>5.6000000000000001E-2</v>
      </c>
      <c r="M98" s="8">
        <f t="shared" ref="M98:M104" si="97">L98*100/K98</f>
        <v>93.333333333333343</v>
      </c>
      <c r="N98" s="11">
        <f t="shared" si="92"/>
        <v>2.4E-2</v>
      </c>
      <c r="O98" s="11">
        <f t="shared" si="93"/>
        <v>2.4E-2</v>
      </c>
      <c r="P98" s="8">
        <f t="shared" ref="P98:P104" si="98">O98*100/N98</f>
        <v>100</v>
      </c>
      <c r="Q98" s="11">
        <f t="shared" si="94"/>
        <v>3.5999999999999997E-2</v>
      </c>
      <c r="R98" s="11">
        <f t="shared" si="95"/>
        <v>3.2000000000000001E-2</v>
      </c>
      <c r="S98" s="8">
        <f t="shared" ref="S98:S104" si="99">R98*100/Q98</f>
        <v>88.8888888888889</v>
      </c>
      <c r="T98" s="14">
        <f t="shared" si="96"/>
        <v>1.2E-2</v>
      </c>
    </row>
    <row r="99" spans="1:20" x14ac:dyDescent="0.2">
      <c r="A99" s="1" t="s">
        <v>172</v>
      </c>
      <c r="B99" s="1">
        <v>124</v>
      </c>
      <c r="C99" s="1">
        <v>112</v>
      </c>
      <c r="D99" s="1">
        <v>108</v>
      </c>
      <c r="E99" s="1">
        <v>59</v>
      </c>
      <c r="F99" s="1">
        <v>57</v>
      </c>
      <c r="G99" s="1">
        <v>53</v>
      </c>
      <c r="H99" s="1">
        <v>51</v>
      </c>
      <c r="I99" s="1">
        <v>25</v>
      </c>
      <c r="J99" s="1" t="s">
        <v>172</v>
      </c>
      <c r="K99" s="11">
        <f t="shared" si="90"/>
        <v>0.90322580645161288</v>
      </c>
      <c r="L99" s="11">
        <f t="shared" si="91"/>
        <v>0.87096774193548387</v>
      </c>
      <c r="M99" s="8">
        <f t="shared" si="97"/>
        <v>96.428571428571431</v>
      </c>
      <c r="N99" s="11">
        <f t="shared" si="92"/>
        <v>0.47580645161290325</v>
      </c>
      <c r="O99" s="11">
        <f t="shared" si="93"/>
        <v>0.45967741935483869</v>
      </c>
      <c r="P99" s="8">
        <f t="shared" si="98"/>
        <v>96.610169491525426</v>
      </c>
      <c r="Q99" s="11">
        <f t="shared" si="94"/>
        <v>0.42741935483870969</v>
      </c>
      <c r="R99" s="11">
        <f t="shared" si="95"/>
        <v>0.41129032258064518</v>
      </c>
      <c r="S99" s="8">
        <f t="shared" si="99"/>
        <v>96.226415094339629</v>
      </c>
      <c r="T99" s="14">
        <f t="shared" si="96"/>
        <v>0.20161290322580644</v>
      </c>
    </row>
    <row r="100" spans="1:20" x14ac:dyDescent="0.2">
      <c r="A100" s="1" t="s">
        <v>173</v>
      </c>
      <c r="B100" s="1">
        <v>153</v>
      </c>
      <c r="C100" s="1">
        <v>279</v>
      </c>
      <c r="D100" s="1">
        <v>258</v>
      </c>
      <c r="E100" s="1">
        <v>139</v>
      </c>
      <c r="F100" s="1">
        <v>129</v>
      </c>
      <c r="G100" s="1">
        <v>140</v>
      </c>
      <c r="H100" s="1">
        <v>129</v>
      </c>
      <c r="I100" s="1">
        <v>25</v>
      </c>
      <c r="J100" s="1" t="s">
        <v>173</v>
      </c>
      <c r="K100" s="11">
        <f t="shared" si="90"/>
        <v>1.8235294117647058</v>
      </c>
      <c r="L100" s="11">
        <f t="shared" si="91"/>
        <v>1.6862745098039216</v>
      </c>
      <c r="M100" s="8">
        <f t="shared" si="97"/>
        <v>92.473118279569889</v>
      </c>
      <c r="N100" s="11">
        <f t="shared" si="92"/>
        <v>0.90849673202614378</v>
      </c>
      <c r="O100" s="11">
        <f t="shared" si="93"/>
        <v>0.84313725490196079</v>
      </c>
      <c r="P100" s="8">
        <f t="shared" si="98"/>
        <v>92.805755395683448</v>
      </c>
      <c r="Q100" s="11">
        <f t="shared" si="94"/>
        <v>0.91503267973856206</v>
      </c>
      <c r="R100" s="11">
        <f t="shared" si="95"/>
        <v>0.84313725490196079</v>
      </c>
      <c r="S100" s="8">
        <f t="shared" si="99"/>
        <v>92.142857142857139</v>
      </c>
      <c r="T100" s="14">
        <f t="shared" si="96"/>
        <v>0.16339869281045752</v>
      </c>
    </row>
    <row r="101" spans="1:20" x14ac:dyDescent="0.2">
      <c r="A101" s="1" t="s">
        <v>174</v>
      </c>
      <c r="B101" s="1">
        <v>134</v>
      </c>
      <c r="C101" s="1">
        <v>398</v>
      </c>
      <c r="D101" s="1">
        <v>371</v>
      </c>
      <c r="E101" s="1">
        <v>191</v>
      </c>
      <c r="F101" s="1">
        <v>179</v>
      </c>
      <c r="G101" s="1">
        <v>207</v>
      </c>
      <c r="H101" s="1">
        <v>192</v>
      </c>
      <c r="I101" s="1">
        <v>25</v>
      </c>
      <c r="J101" s="1" t="s">
        <v>174</v>
      </c>
      <c r="K101" s="11">
        <f t="shared" si="90"/>
        <v>2.9701492537313432</v>
      </c>
      <c r="L101" s="11">
        <f t="shared" si="91"/>
        <v>2.7686567164179103</v>
      </c>
      <c r="M101" s="8">
        <f t="shared" si="97"/>
        <v>93.21608040201005</v>
      </c>
      <c r="N101" s="11">
        <f t="shared" si="92"/>
        <v>1.4253731343283582</v>
      </c>
      <c r="O101" s="11">
        <f t="shared" si="93"/>
        <v>1.335820895522388</v>
      </c>
      <c r="P101" s="8">
        <f t="shared" si="98"/>
        <v>93.717277486911001</v>
      </c>
      <c r="Q101" s="11">
        <f t="shared" si="94"/>
        <v>1.544776119402985</v>
      </c>
      <c r="R101" s="11">
        <f t="shared" si="95"/>
        <v>1.4328358208955223</v>
      </c>
      <c r="S101" s="8">
        <f t="shared" si="99"/>
        <v>92.753623188405797</v>
      </c>
      <c r="T101" s="14">
        <f t="shared" si="96"/>
        <v>0.18656716417910449</v>
      </c>
    </row>
    <row r="102" spans="1:20" x14ac:dyDescent="0.2">
      <c r="A102" s="1" t="s">
        <v>175</v>
      </c>
      <c r="B102" s="1">
        <v>109</v>
      </c>
      <c r="C102" s="1">
        <v>401</v>
      </c>
      <c r="D102" s="1">
        <v>371</v>
      </c>
      <c r="E102" s="1">
        <v>216</v>
      </c>
      <c r="F102" s="1">
        <v>196</v>
      </c>
      <c r="G102" s="1">
        <v>185</v>
      </c>
      <c r="H102" s="1">
        <v>175</v>
      </c>
      <c r="I102" s="1">
        <v>13</v>
      </c>
      <c r="J102" s="1" t="s">
        <v>175</v>
      </c>
      <c r="K102" s="11">
        <f t="shared" si="90"/>
        <v>3.6788990825688073</v>
      </c>
      <c r="L102" s="11">
        <f t="shared" si="91"/>
        <v>3.403669724770642</v>
      </c>
      <c r="M102" s="8">
        <f t="shared" si="97"/>
        <v>92.518703241895267</v>
      </c>
      <c r="N102" s="11">
        <f t="shared" si="92"/>
        <v>1.9816513761467891</v>
      </c>
      <c r="O102" s="11">
        <f t="shared" si="93"/>
        <v>1.798165137614679</v>
      </c>
      <c r="P102" s="8">
        <f t="shared" si="98"/>
        <v>90.740740740740733</v>
      </c>
      <c r="Q102" s="11">
        <f t="shared" si="94"/>
        <v>1.6972477064220184</v>
      </c>
      <c r="R102" s="11">
        <f t="shared" si="95"/>
        <v>1.6055045871559632</v>
      </c>
      <c r="S102" s="8">
        <f t="shared" si="99"/>
        <v>94.594594594594597</v>
      </c>
      <c r="T102" s="14">
        <f t="shared" si="96"/>
        <v>0.11926605504587157</v>
      </c>
    </row>
    <row r="103" spans="1:20" x14ac:dyDescent="0.2">
      <c r="A103" s="1" t="s">
        <v>176</v>
      </c>
      <c r="B103" s="1">
        <v>73</v>
      </c>
      <c r="C103" s="1">
        <v>317</v>
      </c>
      <c r="D103" s="1">
        <v>280</v>
      </c>
      <c r="E103" s="1">
        <v>166</v>
      </c>
      <c r="F103" s="1">
        <v>148</v>
      </c>
      <c r="G103" s="1">
        <v>151</v>
      </c>
      <c r="H103" s="1">
        <v>132</v>
      </c>
      <c r="I103" s="1">
        <v>3</v>
      </c>
      <c r="J103" s="1" t="s">
        <v>176</v>
      </c>
      <c r="K103" s="11">
        <f t="shared" si="90"/>
        <v>4.3424657534246576</v>
      </c>
      <c r="L103" s="11">
        <f t="shared" si="91"/>
        <v>3.8356164383561642</v>
      </c>
      <c r="M103" s="8">
        <f t="shared" si="97"/>
        <v>88.328075709779171</v>
      </c>
      <c r="N103" s="11">
        <f t="shared" si="92"/>
        <v>2.2739726027397262</v>
      </c>
      <c r="O103" s="11">
        <f t="shared" si="93"/>
        <v>2.0273972602739727</v>
      </c>
      <c r="P103" s="8">
        <f t="shared" si="98"/>
        <v>89.156626506024097</v>
      </c>
      <c r="Q103" s="11">
        <f t="shared" si="94"/>
        <v>2.0684931506849313</v>
      </c>
      <c r="R103" s="11">
        <f t="shared" si="95"/>
        <v>1.8082191780821917</v>
      </c>
      <c r="S103" s="8">
        <f t="shared" si="99"/>
        <v>87.41721854304636</v>
      </c>
      <c r="T103" s="14">
        <f t="shared" si="96"/>
        <v>4.1095890410958902E-2</v>
      </c>
    </row>
    <row r="104" spans="1:20" x14ac:dyDescent="0.2">
      <c r="A104" s="1" t="s">
        <v>177</v>
      </c>
      <c r="B104" s="1">
        <v>56</v>
      </c>
      <c r="C104" s="1">
        <v>255</v>
      </c>
      <c r="D104" s="1">
        <v>222</v>
      </c>
      <c r="E104" s="1">
        <v>123</v>
      </c>
      <c r="F104" s="1">
        <v>104</v>
      </c>
      <c r="G104" s="1">
        <v>132</v>
      </c>
      <c r="H104" s="1">
        <v>118</v>
      </c>
      <c r="I104" s="1">
        <v>0</v>
      </c>
      <c r="J104" s="1" t="s">
        <v>177</v>
      </c>
      <c r="K104" s="11">
        <f t="shared" si="90"/>
        <v>4.5535714285714288</v>
      </c>
      <c r="L104" s="11">
        <f t="shared" si="91"/>
        <v>3.9642857142857144</v>
      </c>
      <c r="M104" s="8">
        <f t="shared" si="97"/>
        <v>87.058823529411768</v>
      </c>
      <c r="N104" s="11">
        <f t="shared" si="92"/>
        <v>2.1964285714285716</v>
      </c>
      <c r="O104" s="11">
        <f t="shared" si="93"/>
        <v>1.8571428571428572</v>
      </c>
      <c r="P104" s="8">
        <f t="shared" si="98"/>
        <v>84.552845528455279</v>
      </c>
      <c r="Q104" s="11">
        <f t="shared" si="94"/>
        <v>2.3571428571428572</v>
      </c>
      <c r="R104" s="11">
        <f t="shared" si="95"/>
        <v>2.1071428571428572</v>
      </c>
      <c r="S104" s="8">
        <f t="shared" si="99"/>
        <v>89.393939393939391</v>
      </c>
      <c r="T104" s="14">
        <f t="shared" si="96"/>
        <v>0</v>
      </c>
    </row>
    <row r="105" spans="1:20" x14ac:dyDescent="0.2">
      <c r="T105" s="12">
        <f>SUM(T98:T104)*5</f>
        <v>3.6197035283609944</v>
      </c>
    </row>
    <row r="106" spans="1:20" x14ac:dyDescent="0.2">
      <c r="A106" s="1" t="s">
        <v>82</v>
      </c>
      <c r="J106" s="1" t="s">
        <v>82</v>
      </c>
      <c r="K106" s="10" t="s">
        <v>185</v>
      </c>
      <c r="L106" s="10" t="s">
        <v>186</v>
      </c>
      <c r="M106" s="7" t="s">
        <v>187</v>
      </c>
      <c r="N106" s="10" t="s">
        <v>188</v>
      </c>
      <c r="O106" s="10" t="s">
        <v>189</v>
      </c>
      <c r="P106" s="7" t="s">
        <v>190</v>
      </c>
      <c r="Q106" s="10" t="s">
        <v>191</v>
      </c>
      <c r="R106" s="10" t="s">
        <v>192</v>
      </c>
      <c r="S106" s="7" t="s">
        <v>193</v>
      </c>
      <c r="T106" s="13" t="s">
        <v>182</v>
      </c>
    </row>
    <row r="107" spans="1:20" x14ac:dyDescent="0.2">
      <c r="A107" s="1" t="s">
        <v>0</v>
      </c>
      <c r="B107" s="1">
        <v>226</v>
      </c>
      <c r="C107" s="1">
        <v>657</v>
      </c>
      <c r="D107" s="1">
        <v>610</v>
      </c>
      <c r="E107" s="1">
        <v>336</v>
      </c>
      <c r="F107" s="1">
        <v>309</v>
      </c>
      <c r="G107" s="1">
        <v>321</v>
      </c>
      <c r="H107" s="1">
        <v>301</v>
      </c>
      <c r="I107" s="1">
        <v>30</v>
      </c>
      <c r="J107" s="1" t="s">
        <v>0</v>
      </c>
      <c r="K107" s="11">
        <f t="shared" ref="K107:K114" si="100">C107/B107</f>
        <v>2.9070796460176993</v>
      </c>
      <c r="L107" s="11">
        <f t="shared" ref="L107:L114" si="101">D107/B107</f>
        <v>2.6991150442477876</v>
      </c>
      <c r="M107" s="8">
        <f>L107*100/K107</f>
        <v>92.846270928462701</v>
      </c>
      <c r="N107" s="11">
        <f t="shared" ref="N107:N114" si="102">E107/B107</f>
        <v>1.4867256637168142</v>
      </c>
      <c r="O107" s="11">
        <f t="shared" ref="O107:O114" si="103">F107/B107</f>
        <v>1.3672566371681416</v>
      </c>
      <c r="P107" s="8">
        <f>O107*100/N107</f>
        <v>91.964285714285708</v>
      </c>
      <c r="Q107" s="11">
        <f t="shared" ref="Q107:Q114" si="104">G107/B107</f>
        <v>1.4203539823008851</v>
      </c>
      <c r="R107" s="11">
        <f t="shared" ref="R107:R114" si="105">H107/B107</f>
        <v>1.331858407079646</v>
      </c>
      <c r="S107" s="8">
        <f>R107*100/Q107</f>
        <v>93.769470404984403</v>
      </c>
      <c r="T107" s="14">
        <f t="shared" ref="T107:T114" si="106">I107/B107</f>
        <v>0.13274336283185842</v>
      </c>
    </row>
    <row r="108" spans="1:20" x14ac:dyDescent="0.2">
      <c r="A108" s="1" t="s">
        <v>171</v>
      </c>
      <c r="B108" s="1">
        <v>24</v>
      </c>
      <c r="C108" s="1">
        <v>5</v>
      </c>
      <c r="D108" s="1">
        <v>5</v>
      </c>
      <c r="E108" s="1">
        <v>3</v>
      </c>
      <c r="F108" s="1">
        <v>3</v>
      </c>
      <c r="G108" s="1">
        <v>2</v>
      </c>
      <c r="H108" s="1">
        <v>2</v>
      </c>
      <c r="I108" s="1">
        <v>3</v>
      </c>
      <c r="J108" s="1" t="s">
        <v>171</v>
      </c>
      <c r="K108" s="11">
        <f t="shared" si="100"/>
        <v>0.20833333333333334</v>
      </c>
      <c r="L108" s="11">
        <f t="shared" si="101"/>
        <v>0.20833333333333334</v>
      </c>
      <c r="M108" s="8">
        <f t="shared" ref="M108:M114" si="107">L108*100/K108</f>
        <v>100</v>
      </c>
      <c r="N108" s="11">
        <f t="shared" si="102"/>
        <v>0.125</v>
      </c>
      <c r="O108" s="11">
        <f t="shared" si="103"/>
        <v>0.125</v>
      </c>
      <c r="P108" s="8">
        <f t="shared" ref="P108:P114" si="108">O108*100/N108</f>
        <v>100</v>
      </c>
      <c r="Q108" s="11">
        <f t="shared" si="104"/>
        <v>8.3333333333333329E-2</v>
      </c>
      <c r="R108" s="11">
        <f t="shared" si="105"/>
        <v>8.3333333333333329E-2</v>
      </c>
      <c r="S108" s="8">
        <f t="shared" ref="S108:S114" si="109">R108*100/Q108</f>
        <v>99.999999999999986</v>
      </c>
      <c r="T108" s="14">
        <f t="shared" si="106"/>
        <v>0.125</v>
      </c>
    </row>
    <row r="109" spans="1:20" x14ac:dyDescent="0.2">
      <c r="A109" s="1" t="s">
        <v>172</v>
      </c>
      <c r="B109" s="1">
        <v>33</v>
      </c>
      <c r="C109" s="1">
        <v>32</v>
      </c>
      <c r="D109" s="1">
        <v>31</v>
      </c>
      <c r="E109" s="1">
        <v>15</v>
      </c>
      <c r="F109" s="1">
        <v>15</v>
      </c>
      <c r="G109" s="1">
        <v>17</v>
      </c>
      <c r="H109" s="1">
        <v>16</v>
      </c>
      <c r="I109" s="1">
        <v>8</v>
      </c>
      <c r="J109" s="1" t="s">
        <v>172</v>
      </c>
      <c r="K109" s="11">
        <f t="shared" si="100"/>
        <v>0.96969696969696972</v>
      </c>
      <c r="L109" s="11">
        <f t="shared" si="101"/>
        <v>0.93939393939393945</v>
      </c>
      <c r="M109" s="8">
        <f t="shared" si="107"/>
        <v>96.875</v>
      </c>
      <c r="N109" s="11">
        <f t="shared" si="102"/>
        <v>0.45454545454545453</v>
      </c>
      <c r="O109" s="11">
        <f t="shared" si="103"/>
        <v>0.45454545454545453</v>
      </c>
      <c r="P109" s="8">
        <f t="shared" si="108"/>
        <v>100</v>
      </c>
      <c r="Q109" s="11">
        <f t="shared" si="104"/>
        <v>0.51515151515151514</v>
      </c>
      <c r="R109" s="11">
        <f t="shared" si="105"/>
        <v>0.48484848484848486</v>
      </c>
      <c r="S109" s="8">
        <f t="shared" si="109"/>
        <v>94.117647058823536</v>
      </c>
      <c r="T109" s="14">
        <f t="shared" si="106"/>
        <v>0.24242424242424243</v>
      </c>
    </row>
    <row r="110" spans="1:20" x14ac:dyDescent="0.2">
      <c r="A110" s="1" t="s">
        <v>173</v>
      </c>
      <c r="B110" s="1">
        <v>40</v>
      </c>
      <c r="C110" s="1">
        <v>88</v>
      </c>
      <c r="D110" s="1">
        <v>84</v>
      </c>
      <c r="E110" s="1">
        <v>47</v>
      </c>
      <c r="F110" s="1">
        <v>45</v>
      </c>
      <c r="G110" s="1">
        <v>41</v>
      </c>
      <c r="H110" s="1">
        <v>39</v>
      </c>
      <c r="I110" s="1">
        <v>7</v>
      </c>
      <c r="J110" s="1" t="s">
        <v>173</v>
      </c>
      <c r="K110" s="11">
        <f t="shared" si="100"/>
        <v>2.2000000000000002</v>
      </c>
      <c r="L110" s="11">
        <f t="shared" si="101"/>
        <v>2.1</v>
      </c>
      <c r="M110" s="8">
        <f t="shared" si="107"/>
        <v>95.454545454545453</v>
      </c>
      <c r="N110" s="11">
        <f t="shared" si="102"/>
        <v>1.175</v>
      </c>
      <c r="O110" s="11">
        <f t="shared" si="103"/>
        <v>1.125</v>
      </c>
      <c r="P110" s="8">
        <f t="shared" si="108"/>
        <v>95.744680851063819</v>
      </c>
      <c r="Q110" s="11">
        <f t="shared" si="104"/>
        <v>1.0249999999999999</v>
      </c>
      <c r="R110" s="11">
        <f t="shared" si="105"/>
        <v>0.97499999999999998</v>
      </c>
      <c r="S110" s="8">
        <f t="shared" si="109"/>
        <v>95.121951219512198</v>
      </c>
      <c r="T110" s="14">
        <f t="shared" si="106"/>
        <v>0.17499999999999999</v>
      </c>
    </row>
    <row r="111" spans="1:20" x14ac:dyDescent="0.2">
      <c r="A111" s="1" t="s">
        <v>174</v>
      </c>
      <c r="B111" s="1">
        <v>49</v>
      </c>
      <c r="C111" s="1">
        <v>143</v>
      </c>
      <c r="D111" s="1">
        <v>136</v>
      </c>
      <c r="E111" s="1">
        <v>70</v>
      </c>
      <c r="F111" s="1">
        <v>65</v>
      </c>
      <c r="G111" s="1">
        <v>73</v>
      </c>
      <c r="H111" s="1">
        <v>71</v>
      </c>
      <c r="I111" s="1">
        <v>8</v>
      </c>
      <c r="J111" s="1" t="s">
        <v>174</v>
      </c>
      <c r="K111" s="11">
        <f t="shared" si="100"/>
        <v>2.9183673469387754</v>
      </c>
      <c r="L111" s="11">
        <f t="shared" si="101"/>
        <v>2.7755102040816326</v>
      </c>
      <c r="M111" s="8">
        <f t="shared" si="107"/>
        <v>95.104895104895107</v>
      </c>
      <c r="N111" s="11">
        <f t="shared" si="102"/>
        <v>1.4285714285714286</v>
      </c>
      <c r="O111" s="11">
        <f t="shared" si="103"/>
        <v>1.3265306122448979</v>
      </c>
      <c r="P111" s="8">
        <f t="shared" si="108"/>
        <v>92.857142857142847</v>
      </c>
      <c r="Q111" s="11">
        <f t="shared" si="104"/>
        <v>1.489795918367347</v>
      </c>
      <c r="R111" s="11">
        <f t="shared" si="105"/>
        <v>1.4489795918367347</v>
      </c>
      <c r="S111" s="8">
        <f t="shared" si="109"/>
        <v>97.260273972602732</v>
      </c>
      <c r="T111" s="14">
        <f t="shared" si="106"/>
        <v>0.16326530612244897</v>
      </c>
    </row>
    <row r="112" spans="1:20" x14ac:dyDescent="0.2">
      <c r="A112" s="1" t="s">
        <v>175</v>
      </c>
      <c r="B112" s="1">
        <v>29</v>
      </c>
      <c r="C112" s="1">
        <v>110</v>
      </c>
      <c r="D112" s="1">
        <v>97</v>
      </c>
      <c r="E112" s="1">
        <v>59</v>
      </c>
      <c r="F112" s="1">
        <v>51</v>
      </c>
      <c r="G112" s="1">
        <v>51</v>
      </c>
      <c r="H112" s="1">
        <v>46</v>
      </c>
      <c r="I112" s="1">
        <v>2</v>
      </c>
      <c r="J112" s="1" t="s">
        <v>175</v>
      </c>
      <c r="K112" s="11">
        <f t="shared" si="100"/>
        <v>3.7931034482758621</v>
      </c>
      <c r="L112" s="11">
        <f t="shared" si="101"/>
        <v>3.3448275862068964</v>
      </c>
      <c r="M112" s="8">
        <f t="shared" si="107"/>
        <v>88.181818181818187</v>
      </c>
      <c r="N112" s="11">
        <f t="shared" si="102"/>
        <v>2.0344827586206895</v>
      </c>
      <c r="O112" s="11">
        <f t="shared" si="103"/>
        <v>1.7586206896551724</v>
      </c>
      <c r="P112" s="8">
        <f t="shared" si="108"/>
        <v>86.440677966101703</v>
      </c>
      <c r="Q112" s="11">
        <f t="shared" si="104"/>
        <v>1.7586206896551724</v>
      </c>
      <c r="R112" s="11">
        <f t="shared" si="105"/>
        <v>1.5862068965517242</v>
      </c>
      <c r="S112" s="8">
        <f t="shared" si="109"/>
        <v>90.196078431372555</v>
      </c>
      <c r="T112" s="14">
        <f t="shared" si="106"/>
        <v>6.8965517241379309E-2</v>
      </c>
    </row>
    <row r="113" spans="1:20" x14ac:dyDescent="0.2">
      <c r="A113" s="1" t="s">
        <v>176</v>
      </c>
      <c r="B113" s="1">
        <v>31</v>
      </c>
      <c r="C113" s="1">
        <v>159</v>
      </c>
      <c r="D113" s="1">
        <v>147</v>
      </c>
      <c r="E113" s="1">
        <v>86</v>
      </c>
      <c r="F113" s="1">
        <v>78</v>
      </c>
      <c r="G113" s="1">
        <v>73</v>
      </c>
      <c r="H113" s="1">
        <v>69</v>
      </c>
      <c r="I113" s="1">
        <v>2</v>
      </c>
      <c r="J113" s="1" t="s">
        <v>176</v>
      </c>
      <c r="K113" s="11">
        <f t="shared" si="100"/>
        <v>5.129032258064516</v>
      </c>
      <c r="L113" s="11">
        <f t="shared" si="101"/>
        <v>4.741935483870968</v>
      </c>
      <c r="M113" s="8">
        <f t="shared" si="107"/>
        <v>92.452830188679258</v>
      </c>
      <c r="N113" s="11">
        <f t="shared" si="102"/>
        <v>2.774193548387097</v>
      </c>
      <c r="O113" s="11">
        <f t="shared" si="103"/>
        <v>2.5161290322580645</v>
      </c>
      <c r="P113" s="8">
        <f t="shared" si="108"/>
        <v>90.697674418604649</v>
      </c>
      <c r="Q113" s="11">
        <f t="shared" si="104"/>
        <v>2.3548387096774195</v>
      </c>
      <c r="R113" s="11">
        <f t="shared" si="105"/>
        <v>2.225806451612903</v>
      </c>
      <c r="S113" s="8">
        <f t="shared" si="109"/>
        <v>94.520547945205465</v>
      </c>
      <c r="T113" s="14">
        <f t="shared" si="106"/>
        <v>6.4516129032258063E-2</v>
      </c>
    </row>
    <row r="114" spans="1:20" x14ac:dyDescent="0.2">
      <c r="A114" s="1" t="s">
        <v>177</v>
      </c>
      <c r="B114" s="1">
        <v>20</v>
      </c>
      <c r="C114" s="1">
        <v>120</v>
      </c>
      <c r="D114" s="1">
        <v>110</v>
      </c>
      <c r="E114" s="1">
        <v>56</v>
      </c>
      <c r="F114" s="1">
        <v>52</v>
      </c>
      <c r="G114" s="1">
        <v>64</v>
      </c>
      <c r="H114" s="1">
        <v>58</v>
      </c>
      <c r="I114" s="1">
        <v>0</v>
      </c>
      <c r="J114" s="1" t="s">
        <v>177</v>
      </c>
      <c r="K114" s="11">
        <f t="shared" si="100"/>
        <v>6</v>
      </c>
      <c r="L114" s="11">
        <f t="shared" si="101"/>
        <v>5.5</v>
      </c>
      <c r="M114" s="8">
        <f t="shared" si="107"/>
        <v>91.666666666666671</v>
      </c>
      <c r="N114" s="11">
        <f t="shared" si="102"/>
        <v>2.8</v>
      </c>
      <c r="O114" s="11">
        <f t="shared" si="103"/>
        <v>2.6</v>
      </c>
      <c r="P114" s="8">
        <f t="shared" si="108"/>
        <v>92.857142857142861</v>
      </c>
      <c r="Q114" s="11">
        <f t="shared" si="104"/>
        <v>3.2</v>
      </c>
      <c r="R114" s="11">
        <f t="shared" si="105"/>
        <v>2.9</v>
      </c>
      <c r="S114" s="8">
        <f t="shared" si="109"/>
        <v>90.625</v>
      </c>
      <c r="T114" s="14">
        <f t="shared" si="106"/>
        <v>0</v>
      </c>
    </row>
    <row r="115" spans="1:20" x14ac:dyDescent="0.2">
      <c r="T115" s="12">
        <f>SUM(T108:T114)*5</f>
        <v>4.1958559741016446</v>
      </c>
    </row>
    <row r="116" spans="1:20" x14ac:dyDescent="0.2">
      <c r="A116" s="1" t="s">
        <v>83</v>
      </c>
      <c r="J116" s="1" t="s">
        <v>83</v>
      </c>
      <c r="K116" s="10" t="s">
        <v>185</v>
      </c>
      <c r="L116" s="10" t="s">
        <v>186</v>
      </c>
      <c r="M116" s="7" t="s">
        <v>187</v>
      </c>
      <c r="N116" s="10" t="s">
        <v>188</v>
      </c>
      <c r="O116" s="10" t="s">
        <v>189</v>
      </c>
      <c r="P116" s="7" t="s">
        <v>190</v>
      </c>
      <c r="Q116" s="10" t="s">
        <v>191</v>
      </c>
      <c r="R116" s="10" t="s">
        <v>192</v>
      </c>
      <c r="S116" s="7" t="s">
        <v>193</v>
      </c>
      <c r="T116" s="13" t="s">
        <v>182</v>
      </c>
    </row>
    <row r="117" spans="1:20" x14ac:dyDescent="0.2">
      <c r="A117" s="1" t="s">
        <v>0</v>
      </c>
      <c r="B117" s="1">
        <v>233</v>
      </c>
      <c r="C117" s="1">
        <v>619</v>
      </c>
      <c r="D117" s="1">
        <v>550</v>
      </c>
      <c r="E117" s="1">
        <v>307</v>
      </c>
      <c r="F117" s="1">
        <v>272</v>
      </c>
      <c r="G117" s="1">
        <v>312</v>
      </c>
      <c r="H117" s="1">
        <v>278</v>
      </c>
      <c r="I117" s="1">
        <v>31</v>
      </c>
      <c r="J117" s="1" t="s">
        <v>0</v>
      </c>
      <c r="K117" s="11">
        <f t="shared" ref="K117:K124" si="110">C117/B117</f>
        <v>2.6566523605150216</v>
      </c>
      <c r="L117" s="11">
        <f t="shared" ref="L117:L124" si="111">D117/B117</f>
        <v>2.3605150214592276</v>
      </c>
      <c r="M117" s="8">
        <f>L117*100/K117</f>
        <v>88.852988691437801</v>
      </c>
      <c r="N117" s="11">
        <f t="shared" ref="N117:N124" si="112">E117/B117</f>
        <v>1.3175965665236051</v>
      </c>
      <c r="O117" s="11">
        <f t="shared" ref="O117:O124" si="113">F117/B117</f>
        <v>1.1673819742489271</v>
      </c>
      <c r="P117" s="8">
        <f>O117*100/N117</f>
        <v>88.599348534201951</v>
      </c>
      <c r="Q117" s="11">
        <f t="shared" ref="Q117:Q124" si="114">G117/B117</f>
        <v>1.3390557939914163</v>
      </c>
      <c r="R117" s="11">
        <f t="shared" ref="R117:R124" si="115">H117/B117</f>
        <v>1.1931330472103003</v>
      </c>
      <c r="S117" s="8">
        <f>R117*100/Q117</f>
        <v>89.102564102564102</v>
      </c>
      <c r="T117" s="14">
        <f t="shared" ref="T117:T124" si="116">I117/B117</f>
        <v>0.13304721030042918</v>
      </c>
    </row>
    <row r="118" spans="1:20" x14ac:dyDescent="0.2">
      <c r="A118" s="1" t="s">
        <v>171</v>
      </c>
      <c r="B118" s="1">
        <v>23</v>
      </c>
      <c r="C118" s="1">
        <v>7</v>
      </c>
      <c r="D118" s="1">
        <v>7</v>
      </c>
      <c r="E118" s="1">
        <v>5</v>
      </c>
      <c r="F118" s="1">
        <v>5</v>
      </c>
      <c r="G118" s="1">
        <v>2</v>
      </c>
      <c r="H118" s="1">
        <v>2</v>
      </c>
      <c r="I118" s="1">
        <v>4</v>
      </c>
      <c r="J118" s="1" t="s">
        <v>171</v>
      </c>
      <c r="K118" s="11">
        <f t="shared" si="110"/>
        <v>0.30434782608695654</v>
      </c>
      <c r="L118" s="11">
        <f t="shared" si="111"/>
        <v>0.30434782608695654</v>
      </c>
      <c r="M118" s="8">
        <f t="shared" ref="M118:M124" si="117">L118*100/K118</f>
        <v>100</v>
      </c>
      <c r="N118" s="11">
        <f t="shared" si="112"/>
        <v>0.21739130434782608</v>
      </c>
      <c r="O118" s="11">
        <f t="shared" si="113"/>
        <v>0.21739130434782608</v>
      </c>
      <c r="P118" s="8">
        <f t="shared" ref="P118:P124" si="118">O118*100/N118</f>
        <v>100</v>
      </c>
      <c r="Q118" s="11">
        <f t="shared" si="114"/>
        <v>8.6956521739130432E-2</v>
      </c>
      <c r="R118" s="11">
        <f t="shared" si="115"/>
        <v>8.6956521739130432E-2</v>
      </c>
      <c r="S118" s="8">
        <f t="shared" ref="S118:S124" si="119">R118*100/Q118</f>
        <v>100</v>
      </c>
      <c r="T118" s="14">
        <f t="shared" si="116"/>
        <v>0.17391304347826086</v>
      </c>
    </row>
    <row r="119" spans="1:20" x14ac:dyDescent="0.2">
      <c r="A119" s="1" t="s">
        <v>172</v>
      </c>
      <c r="B119" s="1">
        <v>31</v>
      </c>
      <c r="C119" s="1">
        <v>22</v>
      </c>
      <c r="D119" s="1">
        <v>21</v>
      </c>
      <c r="E119" s="1">
        <v>11</v>
      </c>
      <c r="F119" s="1">
        <v>10</v>
      </c>
      <c r="G119" s="1">
        <v>11</v>
      </c>
      <c r="H119" s="1">
        <v>11</v>
      </c>
      <c r="I119" s="1">
        <v>2</v>
      </c>
      <c r="J119" s="1" t="s">
        <v>172</v>
      </c>
      <c r="K119" s="11">
        <f t="shared" si="110"/>
        <v>0.70967741935483875</v>
      </c>
      <c r="L119" s="11">
        <f t="shared" si="111"/>
        <v>0.67741935483870963</v>
      </c>
      <c r="M119" s="8">
        <f t="shared" si="117"/>
        <v>95.454545454545439</v>
      </c>
      <c r="N119" s="11">
        <f t="shared" si="112"/>
        <v>0.35483870967741937</v>
      </c>
      <c r="O119" s="11">
        <f t="shared" si="113"/>
        <v>0.32258064516129031</v>
      </c>
      <c r="P119" s="8">
        <f t="shared" si="118"/>
        <v>90.909090909090907</v>
      </c>
      <c r="Q119" s="11">
        <f t="shared" si="114"/>
        <v>0.35483870967741937</v>
      </c>
      <c r="R119" s="11">
        <f t="shared" si="115"/>
        <v>0.35483870967741937</v>
      </c>
      <c r="S119" s="8">
        <f t="shared" si="119"/>
        <v>100</v>
      </c>
      <c r="T119" s="14">
        <f t="shared" si="116"/>
        <v>6.4516129032258063E-2</v>
      </c>
    </row>
    <row r="120" spans="1:20" x14ac:dyDescent="0.2">
      <c r="A120" s="1" t="s">
        <v>173</v>
      </c>
      <c r="B120" s="1">
        <v>54</v>
      </c>
      <c r="C120" s="1">
        <v>103</v>
      </c>
      <c r="D120" s="1">
        <v>93</v>
      </c>
      <c r="E120" s="1">
        <v>51</v>
      </c>
      <c r="F120" s="1">
        <v>45</v>
      </c>
      <c r="G120" s="1">
        <v>52</v>
      </c>
      <c r="H120" s="1">
        <v>48</v>
      </c>
      <c r="I120" s="1">
        <v>14</v>
      </c>
      <c r="J120" s="1" t="s">
        <v>173</v>
      </c>
      <c r="K120" s="11">
        <f t="shared" si="110"/>
        <v>1.9074074074074074</v>
      </c>
      <c r="L120" s="11">
        <f t="shared" si="111"/>
        <v>1.7222222222222223</v>
      </c>
      <c r="M120" s="8">
        <f t="shared" si="117"/>
        <v>90.291262135922338</v>
      </c>
      <c r="N120" s="11">
        <f t="shared" si="112"/>
        <v>0.94444444444444442</v>
      </c>
      <c r="O120" s="11">
        <f t="shared" si="113"/>
        <v>0.83333333333333337</v>
      </c>
      <c r="P120" s="8">
        <f t="shared" si="118"/>
        <v>88.235294117647072</v>
      </c>
      <c r="Q120" s="11">
        <f t="shared" si="114"/>
        <v>0.96296296296296291</v>
      </c>
      <c r="R120" s="11">
        <f t="shared" si="115"/>
        <v>0.88888888888888884</v>
      </c>
      <c r="S120" s="8">
        <f t="shared" si="119"/>
        <v>92.307692307692307</v>
      </c>
      <c r="T120" s="14">
        <f t="shared" si="116"/>
        <v>0.25925925925925924</v>
      </c>
    </row>
    <row r="121" spans="1:20" x14ac:dyDescent="0.2">
      <c r="A121" s="1" t="s">
        <v>174</v>
      </c>
      <c r="B121" s="1">
        <v>42</v>
      </c>
      <c r="C121" s="1">
        <v>113</v>
      </c>
      <c r="D121" s="1">
        <v>99</v>
      </c>
      <c r="E121" s="1">
        <v>48</v>
      </c>
      <c r="F121" s="1">
        <v>42</v>
      </c>
      <c r="G121" s="1">
        <v>65</v>
      </c>
      <c r="H121" s="1">
        <v>57</v>
      </c>
      <c r="I121" s="1">
        <v>5</v>
      </c>
      <c r="J121" s="1" t="s">
        <v>174</v>
      </c>
      <c r="K121" s="11">
        <f t="shared" si="110"/>
        <v>2.6904761904761907</v>
      </c>
      <c r="L121" s="11">
        <f t="shared" si="111"/>
        <v>2.3571428571428572</v>
      </c>
      <c r="M121" s="8">
        <f t="shared" si="117"/>
        <v>87.610619469026545</v>
      </c>
      <c r="N121" s="11">
        <f t="shared" si="112"/>
        <v>1.1428571428571428</v>
      </c>
      <c r="O121" s="11">
        <f t="shared" si="113"/>
        <v>1</v>
      </c>
      <c r="P121" s="8">
        <f t="shared" si="118"/>
        <v>87.5</v>
      </c>
      <c r="Q121" s="11">
        <f t="shared" si="114"/>
        <v>1.5476190476190477</v>
      </c>
      <c r="R121" s="11">
        <f t="shared" si="115"/>
        <v>1.3571428571428572</v>
      </c>
      <c r="S121" s="8">
        <f t="shared" si="119"/>
        <v>87.692307692307693</v>
      </c>
      <c r="T121" s="14">
        <f t="shared" si="116"/>
        <v>0.11904761904761904</v>
      </c>
    </row>
    <row r="122" spans="1:20" x14ac:dyDescent="0.2">
      <c r="A122" s="1" t="s">
        <v>175</v>
      </c>
      <c r="B122" s="1">
        <v>38</v>
      </c>
      <c r="C122" s="1">
        <v>142</v>
      </c>
      <c r="D122" s="1">
        <v>127</v>
      </c>
      <c r="E122" s="1">
        <v>77</v>
      </c>
      <c r="F122" s="1">
        <v>70</v>
      </c>
      <c r="G122" s="1">
        <v>65</v>
      </c>
      <c r="H122" s="1">
        <v>57</v>
      </c>
      <c r="I122" s="1">
        <v>5</v>
      </c>
      <c r="J122" s="1" t="s">
        <v>175</v>
      </c>
      <c r="K122" s="11">
        <f t="shared" si="110"/>
        <v>3.736842105263158</v>
      </c>
      <c r="L122" s="11">
        <f t="shared" si="111"/>
        <v>3.3421052631578947</v>
      </c>
      <c r="M122" s="8">
        <f t="shared" si="117"/>
        <v>89.436619718309856</v>
      </c>
      <c r="N122" s="11">
        <f t="shared" si="112"/>
        <v>2.0263157894736841</v>
      </c>
      <c r="O122" s="11">
        <f t="shared" si="113"/>
        <v>1.8421052631578947</v>
      </c>
      <c r="P122" s="8">
        <f t="shared" si="118"/>
        <v>90.909090909090921</v>
      </c>
      <c r="Q122" s="11">
        <f t="shared" si="114"/>
        <v>1.7105263157894737</v>
      </c>
      <c r="R122" s="11">
        <f t="shared" si="115"/>
        <v>1.5</v>
      </c>
      <c r="S122" s="8">
        <f t="shared" si="119"/>
        <v>87.692307692307693</v>
      </c>
      <c r="T122" s="14">
        <f t="shared" si="116"/>
        <v>0.13157894736842105</v>
      </c>
    </row>
    <row r="123" spans="1:20" x14ac:dyDescent="0.2">
      <c r="A123" s="1" t="s">
        <v>176</v>
      </c>
      <c r="B123" s="1">
        <v>20</v>
      </c>
      <c r="C123" s="1">
        <v>88</v>
      </c>
      <c r="D123" s="1">
        <v>82</v>
      </c>
      <c r="E123" s="1">
        <v>48</v>
      </c>
      <c r="F123" s="1">
        <v>45</v>
      </c>
      <c r="G123" s="1">
        <v>40</v>
      </c>
      <c r="H123" s="1">
        <v>37</v>
      </c>
      <c r="I123" s="1">
        <v>1</v>
      </c>
      <c r="J123" s="1" t="s">
        <v>176</v>
      </c>
      <c r="K123" s="11">
        <f t="shared" si="110"/>
        <v>4.4000000000000004</v>
      </c>
      <c r="L123" s="11">
        <f t="shared" si="111"/>
        <v>4.0999999999999996</v>
      </c>
      <c r="M123" s="8">
        <f t="shared" si="117"/>
        <v>93.181818181818159</v>
      </c>
      <c r="N123" s="11">
        <f t="shared" si="112"/>
        <v>2.4</v>
      </c>
      <c r="O123" s="11">
        <f t="shared" si="113"/>
        <v>2.25</v>
      </c>
      <c r="P123" s="8">
        <f t="shared" si="118"/>
        <v>93.75</v>
      </c>
      <c r="Q123" s="11">
        <f t="shared" si="114"/>
        <v>2</v>
      </c>
      <c r="R123" s="11">
        <f t="shared" si="115"/>
        <v>1.85</v>
      </c>
      <c r="S123" s="8">
        <f t="shared" si="119"/>
        <v>92.5</v>
      </c>
      <c r="T123" s="14">
        <f t="shared" si="116"/>
        <v>0.05</v>
      </c>
    </row>
    <row r="124" spans="1:20" x14ac:dyDescent="0.2">
      <c r="A124" s="1" t="s">
        <v>177</v>
      </c>
      <c r="B124" s="1">
        <v>25</v>
      </c>
      <c r="C124" s="1">
        <v>144</v>
      </c>
      <c r="D124" s="1">
        <v>121</v>
      </c>
      <c r="E124" s="1">
        <v>67</v>
      </c>
      <c r="F124" s="1">
        <v>55</v>
      </c>
      <c r="G124" s="1">
        <v>77</v>
      </c>
      <c r="H124" s="1">
        <v>66</v>
      </c>
      <c r="I124" s="1">
        <v>0</v>
      </c>
      <c r="J124" s="1" t="s">
        <v>177</v>
      </c>
      <c r="K124" s="11">
        <f t="shared" si="110"/>
        <v>5.76</v>
      </c>
      <c r="L124" s="11">
        <f t="shared" si="111"/>
        <v>4.84</v>
      </c>
      <c r="M124" s="8">
        <f t="shared" si="117"/>
        <v>84.027777777777786</v>
      </c>
      <c r="N124" s="11">
        <f t="shared" si="112"/>
        <v>2.68</v>
      </c>
      <c r="O124" s="11">
        <f t="shared" si="113"/>
        <v>2.2000000000000002</v>
      </c>
      <c r="P124" s="8">
        <f t="shared" si="118"/>
        <v>82.089552238805979</v>
      </c>
      <c r="Q124" s="11">
        <f t="shared" si="114"/>
        <v>3.08</v>
      </c>
      <c r="R124" s="11">
        <f t="shared" si="115"/>
        <v>2.64</v>
      </c>
      <c r="S124" s="8">
        <f t="shared" si="119"/>
        <v>85.714285714285708</v>
      </c>
      <c r="T124" s="14">
        <f t="shared" si="116"/>
        <v>0</v>
      </c>
    </row>
    <row r="125" spans="1:20" x14ac:dyDescent="0.2">
      <c r="T125" s="12">
        <f>SUM(T118:T124)*5</f>
        <v>3.9915749909290916</v>
      </c>
    </row>
    <row r="126" spans="1:20" x14ac:dyDescent="0.2">
      <c r="A126" s="41" t="s">
        <v>196</v>
      </c>
      <c r="B126" s="41"/>
      <c r="C126" s="41"/>
      <c r="D126" s="41"/>
      <c r="E126" s="41"/>
      <c r="F126" s="41"/>
      <c r="G126" s="41"/>
      <c r="H126" s="41"/>
      <c r="I126" s="41"/>
      <c r="J126" s="41" t="s">
        <v>196</v>
      </c>
      <c r="K126" s="41"/>
      <c r="L126" s="41"/>
      <c r="M126" s="41"/>
      <c r="N126" s="41"/>
      <c r="O126" s="41"/>
      <c r="P126" s="41"/>
      <c r="Q126" s="41"/>
      <c r="R126" s="41"/>
      <c r="S126" s="41"/>
      <c r="T126" s="41"/>
    </row>
    <row r="128" spans="1:20" x14ac:dyDescent="0.2">
      <c r="A128" s="1" t="s">
        <v>195</v>
      </c>
      <c r="J128" s="1" t="s">
        <v>195</v>
      </c>
    </row>
    <row r="129" spans="1:20" x14ac:dyDescent="0.2">
      <c r="A129" s="2"/>
      <c r="B129" s="3" t="s">
        <v>184</v>
      </c>
      <c r="C129" s="3" t="s">
        <v>169</v>
      </c>
      <c r="D129" s="3" t="s">
        <v>170</v>
      </c>
      <c r="E129" s="3" t="s">
        <v>178</v>
      </c>
      <c r="F129" s="3" t="s">
        <v>179</v>
      </c>
      <c r="G129" s="3" t="s">
        <v>180</v>
      </c>
      <c r="H129" s="3" t="s">
        <v>181</v>
      </c>
      <c r="I129" s="3" t="s">
        <v>183</v>
      </c>
      <c r="J129" s="2"/>
      <c r="K129" s="10" t="s">
        <v>185</v>
      </c>
      <c r="L129" s="10" t="s">
        <v>186</v>
      </c>
      <c r="M129" s="7" t="s">
        <v>187</v>
      </c>
      <c r="N129" s="10" t="s">
        <v>188</v>
      </c>
      <c r="O129" s="10" t="s">
        <v>189</v>
      </c>
      <c r="P129" s="7" t="s">
        <v>190</v>
      </c>
      <c r="Q129" s="10" t="s">
        <v>191</v>
      </c>
      <c r="R129" s="10" t="s">
        <v>192</v>
      </c>
      <c r="S129" s="7" t="s">
        <v>193</v>
      </c>
      <c r="T129" s="13" t="s">
        <v>182</v>
      </c>
    </row>
    <row r="130" spans="1:20" x14ac:dyDescent="0.2">
      <c r="A130" s="1" t="s">
        <v>84</v>
      </c>
      <c r="J130" s="1" t="s">
        <v>84</v>
      </c>
      <c r="K130" s="10" t="s">
        <v>185</v>
      </c>
      <c r="L130" s="10" t="s">
        <v>186</v>
      </c>
      <c r="M130" s="7" t="s">
        <v>187</v>
      </c>
      <c r="N130" s="10" t="s">
        <v>188</v>
      </c>
      <c r="O130" s="10" t="s">
        <v>189</v>
      </c>
      <c r="P130" s="7" t="s">
        <v>190</v>
      </c>
      <c r="Q130" s="10" t="s">
        <v>191</v>
      </c>
      <c r="R130" s="10" t="s">
        <v>192</v>
      </c>
      <c r="S130" s="7" t="s">
        <v>193</v>
      </c>
      <c r="T130" s="13" t="s">
        <v>182</v>
      </c>
    </row>
    <row r="131" spans="1:20" x14ac:dyDescent="0.2">
      <c r="A131" s="1" t="s">
        <v>0</v>
      </c>
      <c r="B131" s="1">
        <v>692</v>
      </c>
      <c r="C131" s="1">
        <v>1612</v>
      </c>
      <c r="D131" s="1">
        <v>1428</v>
      </c>
      <c r="E131" s="1">
        <v>831</v>
      </c>
      <c r="F131" s="1">
        <v>716</v>
      </c>
      <c r="G131" s="1">
        <v>781</v>
      </c>
      <c r="H131" s="1">
        <v>712</v>
      </c>
      <c r="I131" s="1">
        <v>108</v>
      </c>
      <c r="J131" s="1" t="s">
        <v>0</v>
      </c>
      <c r="K131" s="11">
        <f t="shared" ref="K131:K138" si="120">C131/B131</f>
        <v>2.3294797687861273</v>
      </c>
      <c r="L131" s="11">
        <f t="shared" ref="L131:L138" si="121">D131/B131</f>
        <v>2.0635838150289016</v>
      </c>
      <c r="M131" s="8">
        <f>L131*100/K131</f>
        <v>88.585607940446636</v>
      </c>
      <c r="N131" s="11">
        <f t="shared" ref="N131:N138" si="122">E131/B131</f>
        <v>1.2008670520231215</v>
      </c>
      <c r="O131" s="11">
        <f t="shared" ref="O131:O138" si="123">F131/B131</f>
        <v>1.0346820809248556</v>
      </c>
      <c r="P131" s="8">
        <f>O131*100/N131</f>
        <v>86.161251504211791</v>
      </c>
      <c r="Q131" s="11">
        <f t="shared" ref="Q131:Q138" si="124">G131/B131</f>
        <v>1.1286127167630058</v>
      </c>
      <c r="R131" s="11">
        <f t="shared" ref="R131:R138" si="125">H131/B131</f>
        <v>1.0289017341040463</v>
      </c>
      <c r="S131" s="8">
        <f>R131*100/Q131</f>
        <v>91.165172855313699</v>
      </c>
      <c r="T131" s="14">
        <f t="shared" ref="T131:T138" si="126">I131/B131</f>
        <v>0.15606936416184972</v>
      </c>
    </row>
    <row r="132" spans="1:20" x14ac:dyDescent="0.2">
      <c r="A132" s="1" t="s">
        <v>171</v>
      </c>
      <c r="B132" s="1">
        <v>108</v>
      </c>
      <c r="C132" s="1">
        <v>5</v>
      </c>
      <c r="D132" s="1">
        <v>5</v>
      </c>
      <c r="E132" s="1">
        <v>3</v>
      </c>
      <c r="F132" s="1">
        <v>3</v>
      </c>
      <c r="G132" s="1">
        <v>2</v>
      </c>
      <c r="H132" s="1">
        <v>2</v>
      </c>
      <c r="I132" s="1">
        <v>4</v>
      </c>
      <c r="J132" s="1" t="s">
        <v>171</v>
      </c>
      <c r="K132" s="11">
        <f t="shared" si="120"/>
        <v>4.6296296296296294E-2</v>
      </c>
      <c r="L132" s="11">
        <f t="shared" si="121"/>
        <v>4.6296296296296294E-2</v>
      </c>
      <c r="M132" s="8">
        <f t="shared" ref="M132:M138" si="127">L132*100/K132</f>
        <v>100.00000000000001</v>
      </c>
      <c r="N132" s="11">
        <f t="shared" si="122"/>
        <v>2.7777777777777776E-2</v>
      </c>
      <c r="O132" s="11">
        <f t="shared" si="123"/>
        <v>2.7777777777777776E-2</v>
      </c>
      <c r="P132" s="8">
        <f t="shared" ref="P132:P138" si="128">O132*100/N132</f>
        <v>100</v>
      </c>
      <c r="Q132" s="11">
        <f t="shared" si="124"/>
        <v>1.8518518518518517E-2</v>
      </c>
      <c r="R132" s="11">
        <f t="shared" si="125"/>
        <v>1.8518518518518517E-2</v>
      </c>
      <c r="S132" s="8">
        <f t="shared" ref="S132:S138" si="129">R132*100/Q132</f>
        <v>100</v>
      </c>
      <c r="T132" s="14">
        <f t="shared" si="126"/>
        <v>3.7037037037037035E-2</v>
      </c>
    </row>
    <row r="133" spans="1:20" x14ac:dyDescent="0.2">
      <c r="A133" s="1" t="s">
        <v>172</v>
      </c>
      <c r="B133" s="1">
        <v>121</v>
      </c>
      <c r="C133" s="1">
        <v>124</v>
      </c>
      <c r="D133" s="1">
        <v>112</v>
      </c>
      <c r="E133" s="1">
        <v>62</v>
      </c>
      <c r="F133" s="1">
        <v>54</v>
      </c>
      <c r="G133" s="1">
        <v>62</v>
      </c>
      <c r="H133" s="1">
        <v>58</v>
      </c>
      <c r="I133" s="1">
        <v>26</v>
      </c>
      <c r="J133" s="1" t="s">
        <v>172</v>
      </c>
      <c r="K133" s="11">
        <f t="shared" si="120"/>
        <v>1.024793388429752</v>
      </c>
      <c r="L133" s="11">
        <f t="shared" si="121"/>
        <v>0.92561983471074383</v>
      </c>
      <c r="M133" s="8">
        <f t="shared" si="127"/>
        <v>90.322580645161295</v>
      </c>
      <c r="N133" s="11">
        <f t="shared" si="122"/>
        <v>0.51239669421487599</v>
      </c>
      <c r="O133" s="11">
        <f t="shared" si="123"/>
        <v>0.4462809917355372</v>
      </c>
      <c r="P133" s="8">
        <f t="shared" si="128"/>
        <v>87.096774193548399</v>
      </c>
      <c r="Q133" s="11">
        <f t="shared" si="124"/>
        <v>0.51239669421487599</v>
      </c>
      <c r="R133" s="11">
        <f t="shared" si="125"/>
        <v>0.47933884297520662</v>
      </c>
      <c r="S133" s="8">
        <f t="shared" si="129"/>
        <v>93.548387096774206</v>
      </c>
      <c r="T133" s="14">
        <f t="shared" si="126"/>
        <v>0.21487603305785125</v>
      </c>
    </row>
    <row r="134" spans="1:20" x14ac:dyDescent="0.2">
      <c r="A134" s="1" t="s">
        <v>173</v>
      </c>
      <c r="B134" s="1">
        <v>127</v>
      </c>
      <c r="C134" s="1">
        <v>221</v>
      </c>
      <c r="D134" s="1">
        <v>209</v>
      </c>
      <c r="E134" s="1">
        <v>135</v>
      </c>
      <c r="F134" s="1">
        <v>126</v>
      </c>
      <c r="G134" s="1">
        <v>86</v>
      </c>
      <c r="H134" s="1">
        <v>83</v>
      </c>
      <c r="I134" s="1">
        <v>33</v>
      </c>
      <c r="J134" s="1" t="s">
        <v>173</v>
      </c>
      <c r="K134" s="11">
        <f t="shared" si="120"/>
        <v>1.7401574803149606</v>
      </c>
      <c r="L134" s="11">
        <f t="shared" si="121"/>
        <v>1.6456692913385826</v>
      </c>
      <c r="M134" s="8">
        <f t="shared" si="127"/>
        <v>94.570135746606326</v>
      </c>
      <c r="N134" s="11">
        <f t="shared" si="122"/>
        <v>1.0629921259842521</v>
      </c>
      <c r="O134" s="11">
        <f t="shared" si="123"/>
        <v>0.99212598425196852</v>
      </c>
      <c r="P134" s="8">
        <f t="shared" si="128"/>
        <v>93.333333333333329</v>
      </c>
      <c r="Q134" s="11">
        <f t="shared" si="124"/>
        <v>0.67716535433070868</v>
      </c>
      <c r="R134" s="11">
        <f t="shared" si="125"/>
        <v>0.65354330708661412</v>
      </c>
      <c r="S134" s="8">
        <f t="shared" si="129"/>
        <v>96.511627906976727</v>
      </c>
      <c r="T134" s="14">
        <f t="shared" si="126"/>
        <v>0.25984251968503935</v>
      </c>
    </row>
    <row r="135" spans="1:20" x14ac:dyDescent="0.2">
      <c r="A135" s="1" t="s">
        <v>174</v>
      </c>
      <c r="B135" s="1">
        <v>117</v>
      </c>
      <c r="C135" s="1">
        <v>347</v>
      </c>
      <c r="D135" s="1">
        <v>297</v>
      </c>
      <c r="E135" s="1">
        <v>165</v>
      </c>
      <c r="F135" s="1">
        <v>135</v>
      </c>
      <c r="G135" s="1">
        <v>182</v>
      </c>
      <c r="H135" s="1">
        <v>162</v>
      </c>
      <c r="I135" s="1">
        <v>30</v>
      </c>
      <c r="J135" s="1" t="s">
        <v>174</v>
      </c>
      <c r="K135" s="11">
        <f t="shared" si="120"/>
        <v>2.9658119658119659</v>
      </c>
      <c r="L135" s="11">
        <f t="shared" si="121"/>
        <v>2.5384615384615383</v>
      </c>
      <c r="M135" s="8">
        <f t="shared" si="127"/>
        <v>85.590778097982707</v>
      </c>
      <c r="N135" s="11">
        <f t="shared" si="122"/>
        <v>1.4102564102564104</v>
      </c>
      <c r="O135" s="11">
        <f t="shared" si="123"/>
        <v>1.1538461538461537</v>
      </c>
      <c r="P135" s="8">
        <f t="shared" si="128"/>
        <v>81.818181818181799</v>
      </c>
      <c r="Q135" s="11">
        <f t="shared" si="124"/>
        <v>1.5555555555555556</v>
      </c>
      <c r="R135" s="11">
        <f t="shared" si="125"/>
        <v>1.3846153846153846</v>
      </c>
      <c r="S135" s="8">
        <f t="shared" si="129"/>
        <v>89.010989010989007</v>
      </c>
      <c r="T135" s="14">
        <f t="shared" si="126"/>
        <v>0.25641025641025639</v>
      </c>
    </row>
    <row r="136" spans="1:20" x14ac:dyDescent="0.2">
      <c r="A136" s="1" t="s">
        <v>175</v>
      </c>
      <c r="B136" s="1">
        <v>88</v>
      </c>
      <c r="C136" s="1">
        <v>352</v>
      </c>
      <c r="D136" s="1">
        <v>316</v>
      </c>
      <c r="E136" s="1">
        <v>184</v>
      </c>
      <c r="F136" s="1">
        <v>160</v>
      </c>
      <c r="G136" s="1">
        <v>168</v>
      </c>
      <c r="H136" s="1">
        <v>156</v>
      </c>
      <c r="I136" s="1">
        <v>11</v>
      </c>
      <c r="J136" s="1" t="s">
        <v>175</v>
      </c>
      <c r="K136" s="11">
        <f t="shared" si="120"/>
        <v>4</v>
      </c>
      <c r="L136" s="11">
        <f t="shared" si="121"/>
        <v>3.5909090909090908</v>
      </c>
      <c r="M136" s="8">
        <f t="shared" si="127"/>
        <v>89.772727272727266</v>
      </c>
      <c r="N136" s="11">
        <f t="shared" si="122"/>
        <v>2.0909090909090908</v>
      </c>
      <c r="O136" s="11">
        <f t="shared" si="123"/>
        <v>1.8181818181818181</v>
      </c>
      <c r="P136" s="8">
        <f t="shared" si="128"/>
        <v>86.956521739130437</v>
      </c>
      <c r="Q136" s="11">
        <f t="shared" si="124"/>
        <v>1.9090909090909092</v>
      </c>
      <c r="R136" s="11">
        <f t="shared" si="125"/>
        <v>1.7727272727272727</v>
      </c>
      <c r="S136" s="8">
        <f t="shared" si="129"/>
        <v>92.857142857142861</v>
      </c>
      <c r="T136" s="14">
        <f t="shared" si="126"/>
        <v>0.125</v>
      </c>
    </row>
    <row r="137" spans="1:20" x14ac:dyDescent="0.2">
      <c r="A137" s="1" t="s">
        <v>176</v>
      </c>
      <c r="B137" s="1">
        <v>65</v>
      </c>
      <c r="C137" s="1">
        <v>279</v>
      </c>
      <c r="D137" s="1">
        <v>243</v>
      </c>
      <c r="E137" s="1">
        <v>152</v>
      </c>
      <c r="F137" s="1">
        <v>128</v>
      </c>
      <c r="G137" s="1">
        <v>127</v>
      </c>
      <c r="H137" s="1">
        <v>115</v>
      </c>
      <c r="I137" s="1">
        <v>3</v>
      </c>
      <c r="J137" s="1" t="s">
        <v>176</v>
      </c>
      <c r="K137" s="11">
        <f t="shared" si="120"/>
        <v>4.2923076923076922</v>
      </c>
      <c r="L137" s="11">
        <f t="shared" si="121"/>
        <v>3.7384615384615385</v>
      </c>
      <c r="M137" s="8">
        <f t="shared" si="127"/>
        <v>87.096774193548399</v>
      </c>
      <c r="N137" s="11">
        <f t="shared" si="122"/>
        <v>2.3384615384615386</v>
      </c>
      <c r="O137" s="11">
        <f t="shared" si="123"/>
        <v>1.9692307692307693</v>
      </c>
      <c r="P137" s="8">
        <f t="shared" si="128"/>
        <v>84.21052631578948</v>
      </c>
      <c r="Q137" s="11">
        <f t="shared" si="124"/>
        <v>1.9538461538461538</v>
      </c>
      <c r="R137" s="11">
        <f t="shared" si="125"/>
        <v>1.7692307692307692</v>
      </c>
      <c r="S137" s="8">
        <f t="shared" si="129"/>
        <v>90.551181102362193</v>
      </c>
      <c r="T137" s="14">
        <f t="shared" si="126"/>
        <v>4.6153846153846156E-2</v>
      </c>
    </row>
    <row r="138" spans="1:20" x14ac:dyDescent="0.2">
      <c r="A138" s="1" t="s">
        <v>177</v>
      </c>
      <c r="B138" s="1">
        <v>66</v>
      </c>
      <c r="C138" s="1">
        <v>284</v>
      </c>
      <c r="D138" s="1">
        <v>246</v>
      </c>
      <c r="E138" s="1">
        <v>130</v>
      </c>
      <c r="F138" s="1">
        <v>110</v>
      </c>
      <c r="G138" s="1">
        <v>154</v>
      </c>
      <c r="H138" s="1">
        <v>136</v>
      </c>
      <c r="I138" s="1">
        <v>1</v>
      </c>
      <c r="J138" s="1" t="s">
        <v>177</v>
      </c>
      <c r="K138" s="11">
        <f t="shared" si="120"/>
        <v>4.3030303030303028</v>
      </c>
      <c r="L138" s="11">
        <f t="shared" si="121"/>
        <v>3.7272727272727271</v>
      </c>
      <c r="M138" s="8">
        <f t="shared" si="127"/>
        <v>86.619718309859152</v>
      </c>
      <c r="N138" s="11">
        <f t="shared" si="122"/>
        <v>1.9696969696969697</v>
      </c>
      <c r="O138" s="11">
        <f t="shared" si="123"/>
        <v>1.6666666666666667</v>
      </c>
      <c r="P138" s="8">
        <f t="shared" si="128"/>
        <v>84.615384615384627</v>
      </c>
      <c r="Q138" s="11">
        <f t="shared" si="124"/>
        <v>2.3333333333333335</v>
      </c>
      <c r="R138" s="11">
        <f t="shared" si="125"/>
        <v>2.0606060606060606</v>
      </c>
      <c r="S138" s="8">
        <f t="shared" si="129"/>
        <v>88.3116883116883</v>
      </c>
      <c r="T138" s="14">
        <f t="shared" si="126"/>
        <v>1.5151515151515152E-2</v>
      </c>
    </row>
    <row r="139" spans="1:20" x14ac:dyDescent="0.2">
      <c r="T139" s="12">
        <f>SUM(T132:T138)*5</f>
        <v>4.7723560374777261</v>
      </c>
    </row>
    <row r="140" spans="1:20" x14ac:dyDescent="0.2">
      <c r="A140" s="1" t="s">
        <v>85</v>
      </c>
      <c r="J140" s="1" t="s">
        <v>85</v>
      </c>
      <c r="K140" s="10" t="s">
        <v>185</v>
      </c>
      <c r="L140" s="10" t="s">
        <v>186</v>
      </c>
      <c r="M140" s="7" t="s">
        <v>187</v>
      </c>
      <c r="N140" s="10" t="s">
        <v>188</v>
      </c>
      <c r="O140" s="10" t="s">
        <v>189</v>
      </c>
      <c r="P140" s="7" t="s">
        <v>190</v>
      </c>
      <c r="Q140" s="10" t="s">
        <v>191</v>
      </c>
      <c r="R140" s="10" t="s">
        <v>192</v>
      </c>
      <c r="S140" s="7" t="s">
        <v>193</v>
      </c>
      <c r="T140" s="13" t="s">
        <v>182</v>
      </c>
    </row>
    <row r="141" spans="1:20" x14ac:dyDescent="0.2">
      <c r="A141" s="1" t="s">
        <v>0</v>
      </c>
      <c r="B141" s="1">
        <v>727</v>
      </c>
      <c r="C141" s="1">
        <v>2003</v>
      </c>
      <c r="D141" s="1">
        <v>1763</v>
      </c>
      <c r="E141" s="1">
        <v>1057</v>
      </c>
      <c r="F141" s="1">
        <v>930</v>
      </c>
      <c r="G141" s="1">
        <v>946</v>
      </c>
      <c r="H141" s="1">
        <v>833</v>
      </c>
      <c r="I141" s="1">
        <v>106</v>
      </c>
      <c r="J141" s="1" t="s">
        <v>0</v>
      </c>
      <c r="K141" s="11">
        <f t="shared" ref="K141:K148" si="130">C141/B141</f>
        <v>2.7551581843191197</v>
      </c>
      <c r="L141" s="11">
        <f t="shared" ref="L141:L148" si="131">D141/B141</f>
        <v>2.4250343878954608</v>
      </c>
      <c r="M141" s="8">
        <f>L141*100/K141</f>
        <v>88.01797304043933</v>
      </c>
      <c r="N141" s="11">
        <f t="shared" ref="N141:N148" si="132">E141/B141</f>
        <v>1.453920220082531</v>
      </c>
      <c r="O141" s="11">
        <f t="shared" ref="O141:O148" si="133">F141/B141</f>
        <v>1.2792297111416782</v>
      </c>
      <c r="P141" s="8">
        <f>O141*100/N141</f>
        <v>87.984862819299906</v>
      </c>
      <c r="Q141" s="11">
        <f t="shared" ref="Q141:Q148" si="134">G141/B141</f>
        <v>1.3012379642365888</v>
      </c>
      <c r="R141" s="11">
        <f t="shared" ref="R141:R148" si="135">H141/B141</f>
        <v>1.1458046767537826</v>
      </c>
      <c r="S141" s="8">
        <f>R141*100/Q141</f>
        <v>88.054968287526421</v>
      </c>
      <c r="T141" s="14">
        <f t="shared" ref="T141:T148" si="136">I141/B141</f>
        <v>0.14580467675378267</v>
      </c>
    </row>
    <row r="142" spans="1:20" x14ac:dyDescent="0.2">
      <c r="A142" s="1" t="s">
        <v>171</v>
      </c>
      <c r="B142" s="1">
        <v>108</v>
      </c>
      <c r="C142" s="1">
        <v>26</v>
      </c>
      <c r="D142" s="1">
        <v>21</v>
      </c>
      <c r="E142" s="1">
        <v>12</v>
      </c>
      <c r="F142" s="1">
        <v>10</v>
      </c>
      <c r="G142" s="1">
        <v>14</v>
      </c>
      <c r="H142" s="1">
        <v>11</v>
      </c>
      <c r="I142" s="1">
        <v>9</v>
      </c>
      <c r="J142" s="1" t="s">
        <v>171</v>
      </c>
      <c r="K142" s="11">
        <f t="shared" si="130"/>
        <v>0.24074074074074073</v>
      </c>
      <c r="L142" s="11">
        <f t="shared" si="131"/>
        <v>0.19444444444444445</v>
      </c>
      <c r="M142" s="8">
        <f t="shared" ref="M142:M148" si="137">L142*100/K142</f>
        <v>80.769230769230788</v>
      </c>
      <c r="N142" s="11">
        <f t="shared" si="132"/>
        <v>0.1111111111111111</v>
      </c>
      <c r="O142" s="11">
        <f t="shared" si="133"/>
        <v>9.2592592592592587E-2</v>
      </c>
      <c r="P142" s="8">
        <f t="shared" ref="P142:P148" si="138">O142*100/N142</f>
        <v>83.333333333333343</v>
      </c>
      <c r="Q142" s="11">
        <f t="shared" si="134"/>
        <v>0.12962962962962962</v>
      </c>
      <c r="R142" s="11">
        <f t="shared" si="135"/>
        <v>0.10185185185185185</v>
      </c>
      <c r="S142" s="8">
        <f t="shared" ref="S142:S148" si="139">R142*100/Q142</f>
        <v>78.571428571428569</v>
      </c>
      <c r="T142" s="14">
        <f t="shared" si="136"/>
        <v>8.3333333333333329E-2</v>
      </c>
    </row>
    <row r="143" spans="1:20" x14ac:dyDescent="0.2">
      <c r="A143" s="1" t="s">
        <v>172</v>
      </c>
      <c r="B143" s="1">
        <v>95</v>
      </c>
      <c r="C143" s="1">
        <v>84</v>
      </c>
      <c r="D143" s="1">
        <v>78</v>
      </c>
      <c r="E143" s="1">
        <v>51</v>
      </c>
      <c r="F143" s="1">
        <v>46</v>
      </c>
      <c r="G143" s="1">
        <v>33</v>
      </c>
      <c r="H143" s="1">
        <v>32</v>
      </c>
      <c r="I143" s="1">
        <v>17</v>
      </c>
      <c r="J143" s="1" t="s">
        <v>172</v>
      </c>
      <c r="K143" s="11">
        <f t="shared" si="130"/>
        <v>0.88421052631578945</v>
      </c>
      <c r="L143" s="11">
        <f t="shared" si="131"/>
        <v>0.82105263157894737</v>
      </c>
      <c r="M143" s="8">
        <f t="shared" si="137"/>
        <v>92.857142857142861</v>
      </c>
      <c r="N143" s="11">
        <f t="shared" si="132"/>
        <v>0.5368421052631579</v>
      </c>
      <c r="O143" s="11">
        <f t="shared" si="133"/>
        <v>0.48421052631578948</v>
      </c>
      <c r="P143" s="8">
        <f t="shared" si="138"/>
        <v>90.196078431372541</v>
      </c>
      <c r="Q143" s="11">
        <f t="shared" si="134"/>
        <v>0.3473684210526316</v>
      </c>
      <c r="R143" s="11">
        <f t="shared" si="135"/>
        <v>0.33684210526315789</v>
      </c>
      <c r="S143" s="8">
        <f t="shared" si="139"/>
        <v>96.969696969696955</v>
      </c>
      <c r="T143" s="14">
        <f t="shared" si="136"/>
        <v>0.17894736842105263</v>
      </c>
    </row>
    <row r="144" spans="1:20" x14ac:dyDescent="0.2">
      <c r="A144" s="1" t="s">
        <v>173</v>
      </c>
      <c r="B144" s="1">
        <v>161</v>
      </c>
      <c r="C144" s="1">
        <v>363</v>
      </c>
      <c r="D144" s="1">
        <v>330</v>
      </c>
      <c r="E144" s="1">
        <v>186</v>
      </c>
      <c r="F144" s="1">
        <v>169</v>
      </c>
      <c r="G144" s="1">
        <v>177</v>
      </c>
      <c r="H144" s="1">
        <v>161</v>
      </c>
      <c r="I144" s="1">
        <v>36</v>
      </c>
      <c r="J144" s="1" t="s">
        <v>173</v>
      </c>
      <c r="K144" s="11">
        <f t="shared" si="130"/>
        <v>2.2546583850931676</v>
      </c>
      <c r="L144" s="11">
        <f t="shared" si="131"/>
        <v>2.0496894409937889</v>
      </c>
      <c r="M144" s="8">
        <f t="shared" si="137"/>
        <v>90.909090909090921</v>
      </c>
      <c r="N144" s="11">
        <f t="shared" si="132"/>
        <v>1.15527950310559</v>
      </c>
      <c r="O144" s="11">
        <f t="shared" si="133"/>
        <v>1.0496894409937889</v>
      </c>
      <c r="P144" s="8">
        <f t="shared" si="138"/>
        <v>90.860215053763454</v>
      </c>
      <c r="Q144" s="11">
        <f t="shared" si="134"/>
        <v>1.0993788819875776</v>
      </c>
      <c r="R144" s="11">
        <f t="shared" si="135"/>
        <v>1</v>
      </c>
      <c r="S144" s="8">
        <f t="shared" si="139"/>
        <v>90.960451977401135</v>
      </c>
      <c r="T144" s="14">
        <f t="shared" si="136"/>
        <v>0.2236024844720497</v>
      </c>
    </row>
    <row r="145" spans="1:20" x14ac:dyDescent="0.2">
      <c r="A145" s="1" t="s">
        <v>174</v>
      </c>
      <c r="B145" s="1">
        <v>132</v>
      </c>
      <c r="C145" s="1">
        <v>401</v>
      </c>
      <c r="D145" s="1">
        <v>353</v>
      </c>
      <c r="E145" s="1">
        <v>213</v>
      </c>
      <c r="F145" s="1">
        <v>185</v>
      </c>
      <c r="G145" s="1">
        <v>188</v>
      </c>
      <c r="H145" s="1">
        <v>168</v>
      </c>
      <c r="I145" s="1">
        <v>22</v>
      </c>
      <c r="J145" s="1" t="s">
        <v>174</v>
      </c>
      <c r="K145" s="11">
        <f t="shared" si="130"/>
        <v>3.0378787878787881</v>
      </c>
      <c r="L145" s="11">
        <f t="shared" si="131"/>
        <v>2.6742424242424243</v>
      </c>
      <c r="M145" s="8">
        <f t="shared" si="137"/>
        <v>88.029925187032418</v>
      </c>
      <c r="N145" s="11">
        <f t="shared" si="132"/>
        <v>1.6136363636363635</v>
      </c>
      <c r="O145" s="11">
        <f t="shared" si="133"/>
        <v>1.4015151515151516</v>
      </c>
      <c r="P145" s="8">
        <f t="shared" si="138"/>
        <v>86.854460093896719</v>
      </c>
      <c r="Q145" s="11">
        <f t="shared" si="134"/>
        <v>1.4242424242424243</v>
      </c>
      <c r="R145" s="11">
        <f t="shared" si="135"/>
        <v>1.2727272727272727</v>
      </c>
      <c r="S145" s="8">
        <f t="shared" si="139"/>
        <v>89.361702127659569</v>
      </c>
      <c r="T145" s="14">
        <f t="shared" si="136"/>
        <v>0.16666666666666666</v>
      </c>
    </row>
    <row r="146" spans="1:20" x14ac:dyDescent="0.2">
      <c r="A146" s="1" t="s">
        <v>175</v>
      </c>
      <c r="B146" s="1">
        <v>107</v>
      </c>
      <c r="C146" s="1">
        <v>478</v>
      </c>
      <c r="D146" s="1">
        <v>427</v>
      </c>
      <c r="E146" s="1">
        <v>246</v>
      </c>
      <c r="F146" s="1">
        <v>223</v>
      </c>
      <c r="G146" s="1">
        <v>232</v>
      </c>
      <c r="H146" s="1">
        <v>204</v>
      </c>
      <c r="I146" s="1">
        <v>15</v>
      </c>
      <c r="J146" s="1" t="s">
        <v>175</v>
      </c>
      <c r="K146" s="11">
        <f t="shared" si="130"/>
        <v>4.4672897196261685</v>
      </c>
      <c r="L146" s="11">
        <f t="shared" si="131"/>
        <v>3.9906542056074765</v>
      </c>
      <c r="M146" s="8">
        <f t="shared" si="137"/>
        <v>89.330543933054386</v>
      </c>
      <c r="N146" s="11">
        <f t="shared" si="132"/>
        <v>2.2990654205607477</v>
      </c>
      <c r="O146" s="11">
        <f t="shared" si="133"/>
        <v>2.0841121495327104</v>
      </c>
      <c r="P146" s="8">
        <f t="shared" si="138"/>
        <v>90.650406504065046</v>
      </c>
      <c r="Q146" s="11">
        <f t="shared" si="134"/>
        <v>2.1682242990654204</v>
      </c>
      <c r="R146" s="11">
        <f t="shared" si="135"/>
        <v>1.9065420560747663</v>
      </c>
      <c r="S146" s="8">
        <f t="shared" si="139"/>
        <v>87.931034482758619</v>
      </c>
      <c r="T146" s="14">
        <f t="shared" si="136"/>
        <v>0.14018691588785046</v>
      </c>
    </row>
    <row r="147" spans="1:20" x14ac:dyDescent="0.2">
      <c r="A147" s="1" t="s">
        <v>176</v>
      </c>
      <c r="B147" s="1">
        <v>64</v>
      </c>
      <c r="C147" s="1">
        <v>323</v>
      </c>
      <c r="D147" s="1">
        <v>274</v>
      </c>
      <c r="E147" s="1">
        <v>177</v>
      </c>
      <c r="F147" s="1">
        <v>149</v>
      </c>
      <c r="G147" s="1">
        <v>146</v>
      </c>
      <c r="H147" s="1">
        <v>125</v>
      </c>
      <c r="I147" s="1">
        <v>6</v>
      </c>
      <c r="J147" s="1" t="s">
        <v>176</v>
      </c>
      <c r="K147" s="11">
        <f t="shared" si="130"/>
        <v>5.046875</v>
      </c>
      <c r="L147" s="11">
        <f t="shared" si="131"/>
        <v>4.28125</v>
      </c>
      <c r="M147" s="8">
        <f t="shared" si="137"/>
        <v>84.829721362229108</v>
      </c>
      <c r="N147" s="11">
        <f t="shared" si="132"/>
        <v>2.765625</v>
      </c>
      <c r="O147" s="11">
        <f t="shared" si="133"/>
        <v>2.328125</v>
      </c>
      <c r="P147" s="8">
        <f t="shared" si="138"/>
        <v>84.180790960451972</v>
      </c>
      <c r="Q147" s="11">
        <f t="shared" si="134"/>
        <v>2.28125</v>
      </c>
      <c r="R147" s="11">
        <f t="shared" si="135"/>
        <v>1.953125</v>
      </c>
      <c r="S147" s="8">
        <f t="shared" si="139"/>
        <v>85.61643835616438</v>
      </c>
      <c r="T147" s="14">
        <f t="shared" si="136"/>
        <v>9.375E-2</v>
      </c>
    </row>
    <row r="148" spans="1:20" x14ac:dyDescent="0.2">
      <c r="A148" s="1" t="s">
        <v>177</v>
      </c>
      <c r="B148" s="1">
        <v>60</v>
      </c>
      <c r="C148" s="1">
        <v>328</v>
      </c>
      <c r="D148" s="1">
        <v>280</v>
      </c>
      <c r="E148" s="1">
        <v>172</v>
      </c>
      <c r="F148" s="1">
        <v>148</v>
      </c>
      <c r="G148" s="1">
        <v>156</v>
      </c>
      <c r="H148" s="1">
        <v>132</v>
      </c>
      <c r="I148" s="1">
        <v>1</v>
      </c>
      <c r="J148" s="1" t="s">
        <v>177</v>
      </c>
      <c r="K148" s="11">
        <f t="shared" si="130"/>
        <v>5.4666666666666668</v>
      </c>
      <c r="L148" s="11">
        <f t="shared" si="131"/>
        <v>4.666666666666667</v>
      </c>
      <c r="M148" s="8">
        <f t="shared" si="137"/>
        <v>85.365853658536594</v>
      </c>
      <c r="N148" s="11">
        <f t="shared" si="132"/>
        <v>2.8666666666666667</v>
      </c>
      <c r="O148" s="11">
        <f t="shared" si="133"/>
        <v>2.4666666666666668</v>
      </c>
      <c r="P148" s="8">
        <f t="shared" si="138"/>
        <v>86.04651162790698</v>
      </c>
      <c r="Q148" s="11">
        <f t="shared" si="134"/>
        <v>2.6</v>
      </c>
      <c r="R148" s="11">
        <f t="shared" si="135"/>
        <v>2.2000000000000002</v>
      </c>
      <c r="S148" s="8">
        <f t="shared" si="139"/>
        <v>84.615384615384627</v>
      </c>
      <c r="T148" s="14">
        <f t="shared" si="136"/>
        <v>1.6666666666666666E-2</v>
      </c>
    </row>
    <row r="149" spans="1:20" x14ac:dyDescent="0.2">
      <c r="T149" s="12">
        <f>SUM(T142:T148)*5</f>
        <v>4.5157671772380974</v>
      </c>
    </row>
    <row r="150" spans="1:20" x14ac:dyDescent="0.2">
      <c r="A150" s="1" t="s">
        <v>86</v>
      </c>
      <c r="J150" s="1" t="s">
        <v>86</v>
      </c>
      <c r="K150" s="10" t="s">
        <v>185</v>
      </c>
      <c r="L150" s="10" t="s">
        <v>186</v>
      </c>
      <c r="M150" s="7" t="s">
        <v>187</v>
      </c>
      <c r="N150" s="10" t="s">
        <v>188</v>
      </c>
      <c r="O150" s="10" t="s">
        <v>189</v>
      </c>
      <c r="P150" s="7" t="s">
        <v>190</v>
      </c>
      <c r="Q150" s="10" t="s">
        <v>191</v>
      </c>
      <c r="R150" s="10" t="s">
        <v>192</v>
      </c>
      <c r="S150" s="7" t="s">
        <v>193</v>
      </c>
      <c r="T150" s="13" t="s">
        <v>182</v>
      </c>
    </row>
    <row r="151" spans="1:20" x14ac:dyDescent="0.2">
      <c r="A151" s="1" t="s">
        <v>0</v>
      </c>
      <c r="B151" s="1">
        <v>310</v>
      </c>
      <c r="C151" s="1">
        <v>843</v>
      </c>
      <c r="D151" s="1">
        <v>730</v>
      </c>
      <c r="E151" s="1">
        <v>460</v>
      </c>
      <c r="F151" s="1">
        <v>393</v>
      </c>
      <c r="G151" s="1">
        <v>383</v>
      </c>
      <c r="H151" s="1">
        <v>337</v>
      </c>
      <c r="I151" s="1">
        <v>46</v>
      </c>
      <c r="J151" s="1" t="s">
        <v>0</v>
      </c>
      <c r="K151" s="11">
        <f t="shared" ref="K151:K158" si="140">C151/B151</f>
        <v>2.7193548387096773</v>
      </c>
      <c r="L151" s="11">
        <f t="shared" ref="L151:L158" si="141">D151/B151</f>
        <v>2.3548387096774195</v>
      </c>
      <c r="M151" s="8">
        <f>L151*100/K151</f>
        <v>86.595492289442475</v>
      </c>
      <c r="N151" s="11">
        <f t="shared" ref="N151:N158" si="142">E151/B151</f>
        <v>1.4838709677419355</v>
      </c>
      <c r="O151" s="11">
        <f t="shared" ref="O151:O158" si="143">F151/B151</f>
        <v>1.267741935483871</v>
      </c>
      <c r="P151" s="8">
        <f>O151*100/N151</f>
        <v>85.434782608695656</v>
      </c>
      <c r="Q151" s="11">
        <f t="shared" ref="Q151:Q158" si="144">G151/B151</f>
        <v>1.235483870967742</v>
      </c>
      <c r="R151" s="11">
        <f t="shared" ref="R151:R158" si="145">H151/B151</f>
        <v>1.0870967741935484</v>
      </c>
      <c r="S151" s="8">
        <f>R151*100/Q151</f>
        <v>87.989556135770229</v>
      </c>
      <c r="T151" s="14">
        <f t="shared" ref="T151:T158" si="146">I151/B151</f>
        <v>0.14838709677419354</v>
      </c>
    </row>
    <row r="152" spans="1:20" x14ac:dyDescent="0.2">
      <c r="A152" s="1" t="s">
        <v>171</v>
      </c>
      <c r="B152" s="1">
        <v>31</v>
      </c>
      <c r="C152" s="1">
        <v>7</v>
      </c>
      <c r="D152" s="1">
        <v>7</v>
      </c>
      <c r="E152" s="1">
        <v>3</v>
      </c>
      <c r="F152" s="1">
        <v>3</v>
      </c>
      <c r="G152" s="1">
        <v>4</v>
      </c>
      <c r="H152" s="1">
        <v>4</v>
      </c>
      <c r="I152" s="1">
        <v>3</v>
      </c>
      <c r="J152" s="1" t="s">
        <v>171</v>
      </c>
      <c r="K152" s="11">
        <f t="shared" si="140"/>
        <v>0.22580645161290322</v>
      </c>
      <c r="L152" s="11">
        <f t="shared" si="141"/>
        <v>0.22580645161290322</v>
      </c>
      <c r="M152" s="8">
        <f t="shared" ref="M152:M158" si="147">L152*100/K152</f>
        <v>99.999999999999986</v>
      </c>
      <c r="N152" s="11">
        <f t="shared" si="142"/>
        <v>9.6774193548387094E-2</v>
      </c>
      <c r="O152" s="11">
        <f t="shared" si="143"/>
        <v>9.6774193548387094E-2</v>
      </c>
      <c r="P152" s="8">
        <f t="shared" ref="P152:P158" si="148">O152*100/N152</f>
        <v>100</v>
      </c>
      <c r="Q152" s="11">
        <f t="shared" si="144"/>
        <v>0.12903225806451613</v>
      </c>
      <c r="R152" s="11">
        <f t="shared" si="145"/>
        <v>0.12903225806451613</v>
      </c>
      <c r="S152" s="8">
        <f t="shared" ref="S152:S158" si="149">R152*100/Q152</f>
        <v>100</v>
      </c>
      <c r="T152" s="14">
        <f t="shared" si="146"/>
        <v>9.6774193548387094E-2</v>
      </c>
    </row>
    <row r="153" spans="1:20" x14ac:dyDescent="0.2">
      <c r="A153" s="1" t="s">
        <v>172</v>
      </c>
      <c r="B153" s="1">
        <v>53</v>
      </c>
      <c r="C153" s="1">
        <v>53</v>
      </c>
      <c r="D153" s="1">
        <v>48</v>
      </c>
      <c r="E153" s="1">
        <v>31</v>
      </c>
      <c r="F153" s="1">
        <v>26</v>
      </c>
      <c r="G153" s="1">
        <v>22</v>
      </c>
      <c r="H153" s="1">
        <v>22</v>
      </c>
      <c r="I153" s="1">
        <v>12</v>
      </c>
      <c r="J153" s="1" t="s">
        <v>172</v>
      </c>
      <c r="K153" s="11">
        <f t="shared" si="140"/>
        <v>1</v>
      </c>
      <c r="L153" s="11">
        <f t="shared" si="141"/>
        <v>0.90566037735849059</v>
      </c>
      <c r="M153" s="8">
        <f t="shared" si="147"/>
        <v>90.566037735849065</v>
      </c>
      <c r="N153" s="11">
        <f t="shared" si="142"/>
        <v>0.58490566037735847</v>
      </c>
      <c r="O153" s="11">
        <f t="shared" si="143"/>
        <v>0.49056603773584906</v>
      </c>
      <c r="P153" s="8">
        <f t="shared" si="148"/>
        <v>83.870967741935488</v>
      </c>
      <c r="Q153" s="11">
        <f t="shared" si="144"/>
        <v>0.41509433962264153</v>
      </c>
      <c r="R153" s="11">
        <f t="shared" si="145"/>
        <v>0.41509433962264153</v>
      </c>
      <c r="S153" s="8">
        <f t="shared" si="149"/>
        <v>100</v>
      </c>
      <c r="T153" s="14">
        <f t="shared" si="146"/>
        <v>0.22641509433962265</v>
      </c>
    </row>
    <row r="154" spans="1:20" x14ac:dyDescent="0.2">
      <c r="A154" s="1" t="s">
        <v>173</v>
      </c>
      <c r="B154" s="1">
        <v>57</v>
      </c>
      <c r="C154" s="1">
        <v>106</v>
      </c>
      <c r="D154" s="1">
        <v>94</v>
      </c>
      <c r="E154" s="1">
        <v>54</v>
      </c>
      <c r="F154" s="1">
        <v>48</v>
      </c>
      <c r="G154" s="1">
        <v>52</v>
      </c>
      <c r="H154" s="1">
        <v>46</v>
      </c>
      <c r="I154" s="1">
        <v>12</v>
      </c>
      <c r="J154" s="1" t="s">
        <v>173</v>
      </c>
      <c r="K154" s="11">
        <f t="shared" si="140"/>
        <v>1.8596491228070176</v>
      </c>
      <c r="L154" s="11">
        <f t="shared" si="141"/>
        <v>1.6491228070175439</v>
      </c>
      <c r="M154" s="8">
        <f t="shared" si="147"/>
        <v>88.679245283018872</v>
      </c>
      <c r="N154" s="11">
        <f t="shared" si="142"/>
        <v>0.94736842105263153</v>
      </c>
      <c r="O154" s="11">
        <f t="shared" si="143"/>
        <v>0.84210526315789469</v>
      </c>
      <c r="P154" s="8">
        <f t="shared" si="148"/>
        <v>88.888888888888886</v>
      </c>
      <c r="Q154" s="11">
        <f t="shared" si="144"/>
        <v>0.91228070175438591</v>
      </c>
      <c r="R154" s="11">
        <f t="shared" si="145"/>
        <v>0.80701754385964908</v>
      </c>
      <c r="S154" s="8">
        <f t="shared" si="149"/>
        <v>88.461538461538453</v>
      </c>
      <c r="T154" s="14">
        <f t="shared" si="146"/>
        <v>0.21052631578947367</v>
      </c>
    </row>
    <row r="155" spans="1:20" x14ac:dyDescent="0.2">
      <c r="A155" s="1" t="s">
        <v>174</v>
      </c>
      <c r="B155" s="1">
        <v>68</v>
      </c>
      <c r="C155" s="1">
        <v>202</v>
      </c>
      <c r="D155" s="1">
        <v>190</v>
      </c>
      <c r="E155" s="1">
        <v>109</v>
      </c>
      <c r="F155" s="1">
        <v>104</v>
      </c>
      <c r="G155" s="1">
        <v>93</v>
      </c>
      <c r="H155" s="1">
        <v>86</v>
      </c>
      <c r="I155" s="1">
        <v>16</v>
      </c>
      <c r="J155" s="1" t="s">
        <v>174</v>
      </c>
      <c r="K155" s="11">
        <f t="shared" si="140"/>
        <v>2.9705882352941178</v>
      </c>
      <c r="L155" s="11">
        <f t="shared" si="141"/>
        <v>2.7941176470588234</v>
      </c>
      <c r="M155" s="8">
        <f t="shared" si="147"/>
        <v>94.059405940594047</v>
      </c>
      <c r="N155" s="11">
        <f t="shared" si="142"/>
        <v>1.6029411764705883</v>
      </c>
      <c r="O155" s="11">
        <f t="shared" si="143"/>
        <v>1.5294117647058822</v>
      </c>
      <c r="P155" s="8">
        <f t="shared" si="148"/>
        <v>95.412844036697237</v>
      </c>
      <c r="Q155" s="11">
        <f t="shared" si="144"/>
        <v>1.3676470588235294</v>
      </c>
      <c r="R155" s="11">
        <f t="shared" si="145"/>
        <v>1.2647058823529411</v>
      </c>
      <c r="S155" s="8">
        <f t="shared" si="149"/>
        <v>92.473118279569889</v>
      </c>
      <c r="T155" s="14">
        <f t="shared" si="146"/>
        <v>0.23529411764705882</v>
      </c>
    </row>
    <row r="156" spans="1:20" x14ac:dyDescent="0.2">
      <c r="A156" s="1" t="s">
        <v>175</v>
      </c>
      <c r="B156" s="1">
        <v>37</v>
      </c>
      <c r="C156" s="1">
        <v>143</v>
      </c>
      <c r="D156" s="1">
        <v>133</v>
      </c>
      <c r="E156" s="1">
        <v>86</v>
      </c>
      <c r="F156" s="1">
        <v>80</v>
      </c>
      <c r="G156" s="1">
        <v>57</v>
      </c>
      <c r="H156" s="1">
        <v>53</v>
      </c>
      <c r="I156" s="1">
        <v>1</v>
      </c>
      <c r="J156" s="1" t="s">
        <v>175</v>
      </c>
      <c r="K156" s="11">
        <f t="shared" si="140"/>
        <v>3.8648648648648649</v>
      </c>
      <c r="L156" s="11">
        <f t="shared" si="141"/>
        <v>3.5945945945945947</v>
      </c>
      <c r="M156" s="8">
        <f t="shared" si="147"/>
        <v>93.006993006993014</v>
      </c>
      <c r="N156" s="11">
        <f t="shared" si="142"/>
        <v>2.3243243243243241</v>
      </c>
      <c r="O156" s="11">
        <f t="shared" si="143"/>
        <v>2.1621621621621623</v>
      </c>
      <c r="P156" s="8">
        <f t="shared" si="148"/>
        <v>93.023255813953497</v>
      </c>
      <c r="Q156" s="11">
        <f t="shared" si="144"/>
        <v>1.5405405405405406</v>
      </c>
      <c r="R156" s="11">
        <f t="shared" si="145"/>
        <v>1.4324324324324325</v>
      </c>
      <c r="S156" s="8">
        <f t="shared" si="149"/>
        <v>92.982456140350891</v>
      </c>
      <c r="T156" s="14">
        <f t="shared" si="146"/>
        <v>2.7027027027027029E-2</v>
      </c>
    </row>
    <row r="157" spans="1:20" x14ac:dyDescent="0.2">
      <c r="A157" s="1" t="s">
        <v>176</v>
      </c>
      <c r="B157" s="1">
        <v>34</v>
      </c>
      <c r="C157" s="1">
        <v>147</v>
      </c>
      <c r="D157" s="1">
        <v>124</v>
      </c>
      <c r="E157" s="1">
        <v>81</v>
      </c>
      <c r="F157" s="1">
        <v>68</v>
      </c>
      <c r="G157" s="1">
        <v>66</v>
      </c>
      <c r="H157" s="1">
        <v>56</v>
      </c>
      <c r="I157" s="1">
        <v>2</v>
      </c>
      <c r="J157" s="1" t="s">
        <v>176</v>
      </c>
      <c r="K157" s="11">
        <f t="shared" si="140"/>
        <v>4.3235294117647056</v>
      </c>
      <c r="L157" s="11">
        <f t="shared" si="141"/>
        <v>3.6470588235294117</v>
      </c>
      <c r="M157" s="8">
        <f t="shared" si="147"/>
        <v>84.353741496598644</v>
      </c>
      <c r="N157" s="11">
        <f t="shared" si="142"/>
        <v>2.3823529411764706</v>
      </c>
      <c r="O157" s="11">
        <f t="shared" si="143"/>
        <v>2</v>
      </c>
      <c r="P157" s="8">
        <f t="shared" si="148"/>
        <v>83.950617283950621</v>
      </c>
      <c r="Q157" s="11">
        <f t="shared" si="144"/>
        <v>1.9411764705882353</v>
      </c>
      <c r="R157" s="11">
        <f t="shared" si="145"/>
        <v>1.6470588235294117</v>
      </c>
      <c r="S157" s="8">
        <f t="shared" si="149"/>
        <v>84.848484848484844</v>
      </c>
      <c r="T157" s="14">
        <f t="shared" si="146"/>
        <v>5.8823529411764705E-2</v>
      </c>
    </row>
    <row r="158" spans="1:20" x14ac:dyDescent="0.2">
      <c r="A158" s="1" t="s">
        <v>177</v>
      </c>
      <c r="B158" s="1">
        <v>30</v>
      </c>
      <c r="C158" s="1">
        <v>185</v>
      </c>
      <c r="D158" s="1">
        <v>134</v>
      </c>
      <c r="E158" s="1">
        <v>96</v>
      </c>
      <c r="F158" s="1">
        <v>64</v>
      </c>
      <c r="G158" s="1">
        <v>89</v>
      </c>
      <c r="H158" s="1">
        <v>70</v>
      </c>
      <c r="I158" s="1">
        <v>0</v>
      </c>
      <c r="J158" s="1" t="s">
        <v>177</v>
      </c>
      <c r="K158" s="11">
        <f t="shared" si="140"/>
        <v>6.166666666666667</v>
      </c>
      <c r="L158" s="11">
        <f t="shared" si="141"/>
        <v>4.4666666666666668</v>
      </c>
      <c r="M158" s="8">
        <f t="shared" si="147"/>
        <v>72.432432432432435</v>
      </c>
      <c r="N158" s="11">
        <f t="shared" si="142"/>
        <v>3.2</v>
      </c>
      <c r="O158" s="11">
        <f t="shared" si="143"/>
        <v>2.1333333333333333</v>
      </c>
      <c r="P158" s="8">
        <f t="shared" si="148"/>
        <v>66.666666666666671</v>
      </c>
      <c r="Q158" s="11">
        <f t="shared" si="144"/>
        <v>2.9666666666666668</v>
      </c>
      <c r="R158" s="11">
        <f t="shared" si="145"/>
        <v>2.3333333333333335</v>
      </c>
      <c r="S158" s="8">
        <f t="shared" si="149"/>
        <v>78.651685393258433</v>
      </c>
      <c r="T158" s="14">
        <f t="shared" si="146"/>
        <v>0</v>
      </c>
    </row>
    <row r="159" spans="1:20" x14ac:dyDescent="0.2">
      <c r="T159" s="12">
        <f>SUM(T152:T158)*5</f>
        <v>4.274301388816669</v>
      </c>
    </row>
    <row r="160" spans="1:20" x14ac:dyDescent="0.2">
      <c r="A160" s="1" t="s">
        <v>87</v>
      </c>
      <c r="J160" s="1" t="s">
        <v>87</v>
      </c>
      <c r="K160" s="10" t="s">
        <v>185</v>
      </c>
      <c r="L160" s="10" t="s">
        <v>186</v>
      </c>
      <c r="M160" s="7" t="s">
        <v>187</v>
      </c>
      <c r="N160" s="10" t="s">
        <v>188</v>
      </c>
      <c r="O160" s="10" t="s">
        <v>189</v>
      </c>
      <c r="P160" s="7" t="s">
        <v>190</v>
      </c>
      <c r="Q160" s="10" t="s">
        <v>191</v>
      </c>
      <c r="R160" s="10" t="s">
        <v>192</v>
      </c>
      <c r="S160" s="7" t="s">
        <v>193</v>
      </c>
      <c r="T160" s="13" t="s">
        <v>182</v>
      </c>
    </row>
    <row r="161" spans="1:20" x14ac:dyDescent="0.2">
      <c r="A161" s="1" t="s">
        <v>0</v>
      </c>
      <c r="B161" s="1">
        <v>687</v>
      </c>
      <c r="C161" s="1">
        <v>1370</v>
      </c>
      <c r="D161" s="1">
        <v>1243</v>
      </c>
      <c r="E161" s="1">
        <v>689</v>
      </c>
      <c r="F161" s="1">
        <v>627</v>
      </c>
      <c r="G161" s="1">
        <v>681</v>
      </c>
      <c r="H161" s="1">
        <v>616</v>
      </c>
      <c r="I161" s="1">
        <v>66</v>
      </c>
      <c r="J161" s="1" t="s">
        <v>0</v>
      </c>
      <c r="K161" s="11">
        <f t="shared" ref="K161:K168" si="150">C161/B161</f>
        <v>1.9941775836972344</v>
      </c>
      <c r="L161" s="11">
        <f t="shared" ref="L161:L168" si="151">D161/B161</f>
        <v>1.8093158660844251</v>
      </c>
      <c r="M161" s="8">
        <f>L161*100/K161</f>
        <v>90.729927007299267</v>
      </c>
      <c r="N161" s="11">
        <f t="shared" ref="N161:N168" si="152">E161/B161</f>
        <v>1.0029112081513829</v>
      </c>
      <c r="O161" s="11">
        <f t="shared" ref="O161:O168" si="153">F161/B161</f>
        <v>0.9126637554585153</v>
      </c>
      <c r="P161" s="8">
        <f>O161*100/N161</f>
        <v>91.001451378809861</v>
      </c>
      <c r="Q161" s="11">
        <f t="shared" ref="Q161:Q168" si="154">G161/B161</f>
        <v>0.99126637554585151</v>
      </c>
      <c r="R161" s="11">
        <f t="shared" ref="R161:R168" si="155">H161/B161</f>
        <v>0.89665211062590977</v>
      </c>
      <c r="S161" s="8">
        <f>R161*100/Q161</f>
        <v>90.455212922173274</v>
      </c>
      <c r="T161" s="14">
        <f t="shared" ref="T161:T168" si="156">I161/B161</f>
        <v>9.606986899563319E-2</v>
      </c>
    </row>
    <row r="162" spans="1:20" x14ac:dyDescent="0.2">
      <c r="A162" s="1" t="s">
        <v>171</v>
      </c>
      <c r="B162" s="1">
        <v>201</v>
      </c>
      <c r="C162" s="1">
        <v>9</v>
      </c>
      <c r="D162" s="1">
        <v>9</v>
      </c>
      <c r="E162" s="1">
        <v>6</v>
      </c>
      <c r="F162" s="1">
        <v>6</v>
      </c>
      <c r="G162" s="1">
        <v>3</v>
      </c>
      <c r="H162" s="1">
        <v>3</v>
      </c>
      <c r="I162" s="1">
        <v>4</v>
      </c>
      <c r="J162" s="1" t="s">
        <v>171</v>
      </c>
      <c r="K162" s="11">
        <f t="shared" si="150"/>
        <v>4.4776119402985072E-2</v>
      </c>
      <c r="L162" s="11">
        <f t="shared" si="151"/>
        <v>4.4776119402985072E-2</v>
      </c>
      <c r="M162" s="8">
        <f t="shared" ref="M162:M168" si="157">L162*100/K162</f>
        <v>100</v>
      </c>
      <c r="N162" s="11">
        <f t="shared" si="152"/>
        <v>2.9850746268656716E-2</v>
      </c>
      <c r="O162" s="11">
        <f t="shared" si="153"/>
        <v>2.9850746268656716E-2</v>
      </c>
      <c r="P162" s="8">
        <f t="shared" ref="P162:P168" si="158">O162*100/N162</f>
        <v>100</v>
      </c>
      <c r="Q162" s="11">
        <f t="shared" si="154"/>
        <v>1.4925373134328358E-2</v>
      </c>
      <c r="R162" s="11">
        <f t="shared" si="155"/>
        <v>1.4925373134328358E-2</v>
      </c>
      <c r="S162" s="8">
        <f t="shared" ref="S162:S168" si="159">R162*100/Q162</f>
        <v>100</v>
      </c>
      <c r="T162" s="14">
        <f t="shared" si="156"/>
        <v>1.9900497512437811E-2</v>
      </c>
    </row>
    <row r="163" spans="1:20" x14ac:dyDescent="0.2">
      <c r="A163" s="1" t="s">
        <v>172</v>
      </c>
      <c r="B163" s="1">
        <v>83</v>
      </c>
      <c r="C163" s="1">
        <v>76</v>
      </c>
      <c r="D163" s="1">
        <v>73</v>
      </c>
      <c r="E163" s="1">
        <v>39</v>
      </c>
      <c r="F163" s="1">
        <v>37</v>
      </c>
      <c r="G163" s="1">
        <v>37</v>
      </c>
      <c r="H163" s="1">
        <v>36</v>
      </c>
      <c r="I163" s="1">
        <v>18</v>
      </c>
      <c r="J163" s="1" t="s">
        <v>172</v>
      </c>
      <c r="K163" s="11">
        <f t="shared" si="150"/>
        <v>0.91566265060240959</v>
      </c>
      <c r="L163" s="11">
        <f t="shared" si="151"/>
        <v>0.87951807228915657</v>
      </c>
      <c r="M163" s="8">
        <f t="shared" si="157"/>
        <v>96.05263157894737</v>
      </c>
      <c r="N163" s="11">
        <f t="shared" si="152"/>
        <v>0.46987951807228917</v>
      </c>
      <c r="O163" s="11">
        <f t="shared" si="153"/>
        <v>0.44578313253012047</v>
      </c>
      <c r="P163" s="8">
        <f t="shared" si="158"/>
        <v>94.871794871794876</v>
      </c>
      <c r="Q163" s="11">
        <f t="shared" si="154"/>
        <v>0.44578313253012047</v>
      </c>
      <c r="R163" s="11">
        <f t="shared" si="155"/>
        <v>0.43373493975903615</v>
      </c>
      <c r="S163" s="8">
        <f t="shared" si="159"/>
        <v>97.297297297297291</v>
      </c>
      <c r="T163" s="14">
        <f t="shared" si="156"/>
        <v>0.21686746987951808</v>
      </c>
    </row>
    <row r="164" spans="1:20" x14ac:dyDescent="0.2">
      <c r="A164" s="1" t="s">
        <v>173</v>
      </c>
      <c r="B164" s="1">
        <v>120</v>
      </c>
      <c r="C164" s="1">
        <v>228</v>
      </c>
      <c r="D164" s="1">
        <v>218</v>
      </c>
      <c r="E164" s="1">
        <v>114</v>
      </c>
      <c r="F164" s="1">
        <v>111</v>
      </c>
      <c r="G164" s="1">
        <v>114</v>
      </c>
      <c r="H164" s="1">
        <v>107</v>
      </c>
      <c r="I164" s="1">
        <v>17</v>
      </c>
      <c r="J164" s="1" t="s">
        <v>173</v>
      </c>
      <c r="K164" s="11">
        <f t="shared" si="150"/>
        <v>1.9</v>
      </c>
      <c r="L164" s="11">
        <f t="shared" si="151"/>
        <v>1.8166666666666667</v>
      </c>
      <c r="M164" s="8">
        <f t="shared" si="157"/>
        <v>95.614035087719301</v>
      </c>
      <c r="N164" s="11">
        <f t="shared" si="152"/>
        <v>0.95</v>
      </c>
      <c r="O164" s="11">
        <f t="shared" si="153"/>
        <v>0.92500000000000004</v>
      </c>
      <c r="P164" s="8">
        <f t="shared" si="158"/>
        <v>97.368421052631589</v>
      </c>
      <c r="Q164" s="11">
        <f t="shared" si="154"/>
        <v>0.95</v>
      </c>
      <c r="R164" s="11">
        <f t="shared" si="155"/>
        <v>0.89166666666666672</v>
      </c>
      <c r="S164" s="8">
        <f t="shared" si="159"/>
        <v>93.859649122807028</v>
      </c>
      <c r="T164" s="14">
        <f t="shared" si="156"/>
        <v>0.14166666666666666</v>
      </c>
    </row>
    <row r="165" spans="1:20" x14ac:dyDescent="0.2">
      <c r="A165" s="1" t="s">
        <v>174</v>
      </c>
      <c r="B165" s="1">
        <v>90</v>
      </c>
      <c r="C165" s="1">
        <v>228</v>
      </c>
      <c r="D165" s="1">
        <v>215</v>
      </c>
      <c r="E165" s="1">
        <v>113</v>
      </c>
      <c r="F165" s="1">
        <v>109</v>
      </c>
      <c r="G165" s="1">
        <v>115</v>
      </c>
      <c r="H165" s="1">
        <v>106</v>
      </c>
      <c r="I165" s="1">
        <v>14</v>
      </c>
      <c r="J165" s="1" t="s">
        <v>174</v>
      </c>
      <c r="K165" s="11">
        <f t="shared" si="150"/>
        <v>2.5333333333333332</v>
      </c>
      <c r="L165" s="11">
        <f t="shared" si="151"/>
        <v>2.3888888888888888</v>
      </c>
      <c r="M165" s="8">
        <f t="shared" si="157"/>
        <v>94.298245614035096</v>
      </c>
      <c r="N165" s="11">
        <f t="shared" si="152"/>
        <v>1.2555555555555555</v>
      </c>
      <c r="O165" s="11">
        <f t="shared" si="153"/>
        <v>1.211111111111111</v>
      </c>
      <c r="P165" s="8">
        <f t="shared" si="158"/>
        <v>96.460176991150433</v>
      </c>
      <c r="Q165" s="11">
        <f t="shared" si="154"/>
        <v>1.2777777777777777</v>
      </c>
      <c r="R165" s="11">
        <f t="shared" si="155"/>
        <v>1.1777777777777778</v>
      </c>
      <c r="S165" s="8">
        <f t="shared" si="159"/>
        <v>92.173913043478279</v>
      </c>
      <c r="T165" s="14">
        <f t="shared" si="156"/>
        <v>0.15555555555555556</v>
      </c>
    </row>
    <row r="166" spans="1:20" x14ac:dyDescent="0.2">
      <c r="A166" s="1" t="s">
        <v>175</v>
      </c>
      <c r="B166" s="1">
        <v>66</v>
      </c>
      <c r="C166" s="1">
        <v>220</v>
      </c>
      <c r="D166" s="1">
        <v>202</v>
      </c>
      <c r="E166" s="1">
        <v>107</v>
      </c>
      <c r="F166" s="1">
        <v>98</v>
      </c>
      <c r="G166" s="1">
        <v>113</v>
      </c>
      <c r="H166" s="1">
        <v>104</v>
      </c>
      <c r="I166" s="1">
        <v>7</v>
      </c>
      <c r="J166" s="1" t="s">
        <v>175</v>
      </c>
      <c r="K166" s="11">
        <f t="shared" si="150"/>
        <v>3.3333333333333335</v>
      </c>
      <c r="L166" s="11">
        <f t="shared" si="151"/>
        <v>3.0606060606060606</v>
      </c>
      <c r="M166" s="8">
        <f t="shared" si="157"/>
        <v>91.818181818181813</v>
      </c>
      <c r="N166" s="11">
        <f t="shared" si="152"/>
        <v>1.6212121212121211</v>
      </c>
      <c r="O166" s="11">
        <f t="shared" si="153"/>
        <v>1.4848484848484849</v>
      </c>
      <c r="P166" s="8">
        <f t="shared" si="158"/>
        <v>91.588785046728987</v>
      </c>
      <c r="Q166" s="11">
        <f t="shared" si="154"/>
        <v>1.7121212121212122</v>
      </c>
      <c r="R166" s="11">
        <f t="shared" si="155"/>
        <v>1.5757575757575757</v>
      </c>
      <c r="S166" s="8">
        <f t="shared" si="159"/>
        <v>92.035398230088489</v>
      </c>
      <c r="T166" s="14">
        <f t="shared" si="156"/>
        <v>0.10606060606060606</v>
      </c>
    </row>
    <row r="167" spans="1:20" x14ac:dyDescent="0.2">
      <c r="A167" s="1" t="s">
        <v>176</v>
      </c>
      <c r="B167" s="1">
        <v>71</v>
      </c>
      <c r="C167" s="1">
        <v>343</v>
      </c>
      <c r="D167" s="1">
        <v>307</v>
      </c>
      <c r="E167" s="1">
        <v>182</v>
      </c>
      <c r="F167" s="1">
        <v>163</v>
      </c>
      <c r="G167" s="1">
        <v>161</v>
      </c>
      <c r="H167" s="1">
        <v>144</v>
      </c>
      <c r="I167" s="1">
        <v>5</v>
      </c>
      <c r="J167" s="1" t="s">
        <v>176</v>
      </c>
      <c r="K167" s="11">
        <f t="shared" si="150"/>
        <v>4.830985915492958</v>
      </c>
      <c r="L167" s="11">
        <f t="shared" si="151"/>
        <v>4.323943661971831</v>
      </c>
      <c r="M167" s="8">
        <f t="shared" si="157"/>
        <v>89.504373177842567</v>
      </c>
      <c r="N167" s="11">
        <f t="shared" si="152"/>
        <v>2.563380281690141</v>
      </c>
      <c r="O167" s="11">
        <f t="shared" si="153"/>
        <v>2.295774647887324</v>
      </c>
      <c r="P167" s="8">
        <f t="shared" si="158"/>
        <v>89.560439560439562</v>
      </c>
      <c r="Q167" s="11">
        <f t="shared" si="154"/>
        <v>2.267605633802817</v>
      </c>
      <c r="R167" s="11">
        <f t="shared" si="155"/>
        <v>2.028169014084507</v>
      </c>
      <c r="S167" s="8">
        <f t="shared" si="159"/>
        <v>89.440993788819867</v>
      </c>
      <c r="T167" s="14">
        <f t="shared" si="156"/>
        <v>7.0422535211267609E-2</v>
      </c>
    </row>
    <row r="168" spans="1:20" x14ac:dyDescent="0.2">
      <c r="A168" s="1" t="s">
        <v>177</v>
      </c>
      <c r="B168" s="1">
        <v>56</v>
      </c>
      <c r="C168" s="1">
        <v>266</v>
      </c>
      <c r="D168" s="1">
        <v>219</v>
      </c>
      <c r="E168" s="1">
        <v>128</v>
      </c>
      <c r="F168" s="1">
        <v>103</v>
      </c>
      <c r="G168" s="1">
        <v>138</v>
      </c>
      <c r="H168" s="1">
        <v>116</v>
      </c>
      <c r="I168" s="1">
        <v>1</v>
      </c>
      <c r="J168" s="1" t="s">
        <v>177</v>
      </c>
      <c r="K168" s="11">
        <f t="shared" si="150"/>
        <v>4.75</v>
      </c>
      <c r="L168" s="11">
        <f t="shared" si="151"/>
        <v>3.9107142857142856</v>
      </c>
      <c r="M168" s="8">
        <f t="shared" si="157"/>
        <v>82.330827067669176</v>
      </c>
      <c r="N168" s="11">
        <f t="shared" si="152"/>
        <v>2.2857142857142856</v>
      </c>
      <c r="O168" s="11">
        <f t="shared" si="153"/>
        <v>1.8392857142857142</v>
      </c>
      <c r="P168" s="8">
        <f t="shared" si="158"/>
        <v>80.46875</v>
      </c>
      <c r="Q168" s="11">
        <f t="shared" si="154"/>
        <v>2.4642857142857144</v>
      </c>
      <c r="R168" s="11">
        <f t="shared" si="155"/>
        <v>2.0714285714285716</v>
      </c>
      <c r="S168" s="8">
        <f t="shared" si="159"/>
        <v>84.057971014492765</v>
      </c>
      <c r="T168" s="14">
        <f t="shared" si="156"/>
        <v>1.7857142857142856E-2</v>
      </c>
    </row>
    <row r="169" spans="1:20" x14ac:dyDescent="0.2">
      <c r="T169" s="12">
        <f>SUM(T162:T168)*5</f>
        <v>3.6416523687159734</v>
      </c>
    </row>
    <row r="170" spans="1:20" x14ac:dyDescent="0.2">
      <c r="A170" s="1" t="s">
        <v>88</v>
      </c>
      <c r="J170" s="1" t="s">
        <v>88</v>
      </c>
      <c r="K170" s="10" t="s">
        <v>185</v>
      </c>
      <c r="L170" s="10" t="s">
        <v>186</v>
      </c>
      <c r="M170" s="7" t="s">
        <v>187</v>
      </c>
      <c r="N170" s="10" t="s">
        <v>188</v>
      </c>
      <c r="O170" s="10" t="s">
        <v>189</v>
      </c>
      <c r="P170" s="7" t="s">
        <v>190</v>
      </c>
      <c r="Q170" s="10" t="s">
        <v>191</v>
      </c>
      <c r="R170" s="10" t="s">
        <v>192</v>
      </c>
      <c r="S170" s="7" t="s">
        <v>193</v>
      </c>
      <c r="T170" s="13" t="s">
        <v>182</v>
      </c>
    </row>
    <row r="171" spans="1:20" x14ac:dyDescent="0.2">
      <c r="A171" s="1" t="s">
        <v>0</v>
      </c>
      <c r="B171" s="1">
        <v>403</v>
      </c>
      <c r="C171" s="1">
        <v>1193</v>
      </c>
      <c r="D171" s="1">
        <v>1108</v>
      </c>
      <c r="E171" s="1">
        <v>603</v>
      </c>
      <c r="F171" s="1">
        <v>554</v>
      </c>
      <c r="G171" s="1">
        <v>590</v>
      </c>
      <c r="H171" s="1">
        <v>554</v>
      </c>
      <c r="I171" s="1">
        <v>58</v>
      </c>
      <c r="J171" s="1" t="s">
        <v>0</v>
      </c>
      <c r="K171" s="11">
        <f t="shared" ref="K171:K178" si="160">C171/B171</f>
        <v>2.9602977667493797</v>
      </c>
      <c r="L171" s="11">
        <f t="shared" ref="L171:L178" si="161">D171/B171</f>
        <v>2.7493796526054592</v>
      </c>
      <c r="M171" s="8">
        <f>L171*100/K171</f>
        <v>92.875104777870916</v>
      </c>
      <c r="N171" s="11">
        <f t="shared" ref="N171:N178" si="162">E171/B171</f>
        <v>1.4962779156327544</v>
      </c>
      <c r="O171" s="11">
        <f t="shared" ref="O171:O178" si="163">F171/B171</f>
        <v>1.3746898263027296</v>
      </c>
      <c r="P171" s="8">
        <f>O171*100/N171</f>
        <v>91.873963515754568</v>
      </c>
      <c r="Q171" s="11">
        <f t="shared" ref="Q171:Q178" si="164">G171/B171</f>
        <v>1.4640198511166254</v>
      </c>
      <c r="R171" s="11">
        <f t="shared" ref="R171:R178" si="165">H171/B171</f>
        <v>1.3746898263027296</v>
      </c>
      <c r="S171" s="8">
        <f>R171*100/Q171</f>
        <v>93.898305084745772</v>
      </c>
      <c r="T171" s="14">
        <f t="shared" ref="T171:T178" si="166">I171/B171</f>
        <v>0.14392059553349876</v>
      </c>
    </row>
    <row r="172" spans="1:20" x14ac:dyDescent="0.2">
      <c r="A172" s="1" t="s">
        <v>171</v>
      </c>
      <c r="B172" s="1">
        <v>38</v>
      </c>
      <c r="C172" s="1">
        <v>4</v>
      </c>
      <c r="D172" s="1">
        <v>4</v>
      </c>
      <c r="E172" s="1">
        <v>2</v>
      </c>
      <c r="F172" s="1">
        <v>2</v>
      </c>
      <c r="G172" s="1">
        <v>2</v>
      </c>
      <c r="H172" s="1">
        <v>2</v>
      </c>
      <c r="I172" s="1">
        <v>1</v>
      </c>
      <c r="J172" s="1" t="s">
        <v>171</v>
      </c>
      <c r="K172" s="11">
        <f t="shared" si="160"/>
        <v>0.10526315789473684</v>
      </c>
      <c r="L172" s="11">
        <f t="shared" si="161"/>
        <v>0.10526315789473684</v>
      </c>
      <c r="M172" s="8">
        <f t="shared" ref="M172:M178" si="167">L172*100/K172</f>
        <v>100</v>
      </c>
      <c r="N172" s="11">
        <f t="shared" si="162"/>
        <v>5.2631578947368418E-2</v>
      </c>
      <c r="O172" s="11">
        <f t="shared" si="163"/>
        <v>5.2631578947368418E-2</v>
      </c>
      <c r="P172" s="8">
        <f t="shared" ref="P172:P178" si="168">O172*100/N172</f>
        <v>100</v>
      </c>
      <c r="Q172" s="11">
        <f t="shared" si="164"/>
        <v>5.2631578947368418E-2</v>
      </c>
      <c r="R172" s="11">
        <f t="shared" si="165"/>
        <v>5.2631578947368418E-2</v>
      </c>
      <c r="S172" s="8">
        <f t="shared" ref="S172:S178" si="169">R172*100/Q172</f>
        <v>100</v>
      </c>
      <c r="T172" s="14">
        <f t="shared" si="166"/>
        <v>2.6315789473684209E-2</v>
      </c>
    </row>
    <row r="173" spans="1:20" x14ac:dyDescent="0.2">
      <c r="A173" s="1" t="s">
        <v>172</v>
      </c>
      <c r="B173" s="1">
        <v>46</v>
      </c>
      <c r="C173" s="1">
        <v>42</v>
      </c>
      <c r="D173" s="1">
        <v>37</v>
      </c>
      <c r="E173" s="1">
        <v>17</v>
      </c>
      <c r="F173" s="1">
        <v>15</v>
      </c>
      <c r="G173" s="1">
        <v>25</v>
      </c>
      <c r="H173" s="1">
        <v>22</v>
      </c>
      <c r="I173" s="1">
        <v>8</v>
      </c>
      <c r="J173" s="1" t="s">
        <v>172</v>
      </c>
      <c r="K173" s="11">
        <f t="shared" si="160"/>
        <v>0.91304347826086951</v>
      </c>
      <c r="L173" s="11">
        <f t="shared" si="161"/>
        <v>0.80434782608695654</v>
      </c>
      <c r="M173" s="8">
        <f t="shared" si="167"/>
        <v>88.095238095238102</v>
      </c>
      <c r="N173" s="11">
        <f t="shared" si="162"/>
        <v>0.36956521739130432</v>
      </c>
      <c r="O173" s="11">
        <f t="shared" si="163"/>
        <v>0.32608695652173914</v>
      </c>
      <c r="P173" s="8">
        <f t="shared" si="168"/>
        <v>88.235294117647072</v>
      </c>
      <c r="Q173" s="11">
        <f t="shared" si="164"/>
        <v>0.54347826086956519</v>
      </c>
      <c r="R173" s="11">
        <f t="shared" si="165"/>
        <v>0.47826086956521741</v>
      </c>
      <c r="S173" s="8">
        <f t="shared" si="169"/>
        <v>88.000000000000014</v>
      </c>
      <c r="T173" s="14">
        <f t="shared" si="166"/>
        <v>0.17391304347826086</v>
      </c>
    </row>
    <row r="174" spans="1:20" x14ac:dyDescent="0.2">
      <c r="A174" s="1" t="s">
        <v>173</v>
      </c>
      <c r="B174" s="1">
        <v>97</v>
      </c>
      <c r="C174" s="1">
        <v>226</v>
      </c>
      <c r="D174" s="1">
        <v>219</v>
      </c>
      <c r="E174" s="1">
        <v>107</v>
      </c>
      <c r="F174" s="1">
        <v>101</v>
      </c>
      <c r="G174" s="1">
        <v>119</v>
      </c>
      <c r="H174" s="1">
        <v>118</v>
      </c>
      <c r="I174" s="1">
        <v>21</v>
      </c>
      <c r="J174" s="1" t="s">
        <v>173</v>
      </c>
      <c r="K174" s="11">
        <f t="shared" si="160"/>
        <v>2.329896907216495</v>
      </c>
      <c r="L174" s="11">
        <f t="shared" si="161"/>
        <v>2.2577319587628866</v>
      </c>
      <c r="M174" s="8">
        <f t="shared" si="167"/>
        <v>96.902654867256629</v>
      </c>
      <c r="N174" s="11">
        <f t="shared" si="162"/>
        <v>1.1030927835051547</v>
      </c>
      <c r="O174" s="11">
        <f t="shared" si="163"/>
        <v>1.0412371134020619</v>
      </c>
      <c r="P174" s="8">
        <f t="shared" si="168"/>
        <v>94.392523364485982</v>
      </c>
      <c r="Q174" s="11">
        <f t="shared" si="164"/>
        <v>1.2268041237113403</v>
      </c>
      <c r="R174" s="11">
        <f t="shared" si="165"/>
        <v>1.2164948453608246</v>
      </c>
      <c r="S174" s="8">
        <f t="shared" si="169"/>
        <v>99.159663865546207</v>
      </c>
      <c r="T174" s="14">
        <f t="shared" si="166"/>
        <v>0.21649484536082475</v>
      </c>
    </row>
    <row r="175" spans="1:20" x14ac:dyDescent="0.2">
      <c r="A175" s="1" t="s">
        <v>174</v>
      </c>
      <c r="B175" s="1">
        <v>76</v>
      </c>
      <c r="C175" s="1">
        <v>236</v>
      </c>
      <c r="D175" s="1">
        <v>211</v>
      </c>
      <c r="E175" s="1">
        <v>137</v>
      </c>
      <c r="F175" s="1">
        <v>121</v>
      </c>
      <c r="G175" s="1">
        <v>99</v>
      </c>
      <c r="H175" s="1">
        <v>90</v>
      </c>
      <c r="I175" s="1">
        <v>9</v>
      </c>
      <c r="J175" s="1" t="s">
        <v>174</v>
      </c>
      <c r="K175" s="11">
        <f t="shared" si="160"/>
        <v>3.1052631578947367</v>
      </c>
      <c r="L175" s="11">
        <f t="shared" si="161"/>
        <v>2.7763157894736841</v>
      </c>
      <c r="M175" s="8">
        <f t="shared" si="167"/>
        <v>89.406779661016941</v>
      </c>
      <c r="N175" s="11">
        <f t="shared" si="162"/>
        <v>1.8026315789473684</v>
      </c>
      <c r="O175" s="11">
        <f t="shared" si="163"/>
        <v>1.5921052631578947</v>
      </c>
      <c r="P175" s="8">
        <f t="shared" si="168"/>
        <v>88.321167883211686</v>
      </c>
      <c r="Q175" s="11">
        <f t="shared" si="164"/>
        <v>1.3026315789473684</v>
      </c>
      <c r="R175" s="11">
        <f t="shared" si="165"/>
        <v>1.1842105263157894</v>
      </c>
      <c r="S175" s="8">
        <f t="shared" si="169"/>
        <v>90.909090909090907</v>
      </c>
      <c r="T175" s="14">
        <f t="shared" si="166"/>
        <v>0.11842105263157894</v>
      </c>
    </row>
    <row r="176" spans="1:20" x14ac:dyDescent="0.2">
      <c r="A176" s="1" t="s">
        <v>175</v>
      </c>
      <c r="B176" s="1">
        <v>69</v>
      </c>
      <c r="C176" s="1">
        <v>315</v>
      </c>
      <c r="D176" s="1">
        <v>296</v>
      </c>
      <c r="E176" s="1">
        <v>157</v>
      </c>
      <c r="F176" s="1">
        <v>147</v>
      </c>
      <c r="G176" s="1">
        <v>158</v>
      </c>
      <c r="H176" s="1">
        <v>149</v>
      </c>
      <c r="I176" s="1">
        <v>14</v>
      </c>
      <c r="J176" s="1" t="s">
        <v>175</v>
      </c>
      <c r="K176" s="11">
        <f t="shared" si="160"/>
        <v>4.5652173913043477</v>
      </c>
      <c r="L176" s="11">
        <f t="shared" si="161"/>
        <v>4.2898550724637685</v>
      </c>
      <c r="M176" s="8">
        <f t="shared" si="167"/>
        <v>93.96825396825399</v>
      </c>
      <c r="N176" s="11">
        <f t="shared" si="162"/>
        <v>2.2753623188405796</v>
      </c>
      <c r="O176" s="11">
        <f t="shared" si="163"/>
        <v>2.1304347826086958</v>
      </c>
      <c r="P176" s="8">
        <f t="shared" si="168"/>
        <v>93.630573248407657</v>
      </c>
      <c r="Q176" s="11">
        <f t="shared" si="164"/>
        <v>2.2898550724637681</v>
      </c>
      <c r="R176" s="11">
        <f t="shared" si="165"/>
        <v>2.1594202898550723</v>
      </c>
      <c r="S176" s="8">
        <f t="shared" si="169"/>
        <v>94.303797468354418</v>
      </c>
      <c r="T176" s="14">
        <f t="shared" si="166"/>
        <v>0.20289855072463769</v>
      </c>
    </row>
    <row r="177" spans="1:20" x14ac:dyDescent="0.2">
      <c r="A177" s="1" t="s">
        <v>176</v>
      </c>
      <c r="B177" s="1">
        <v>36</v>
      </c>
      <c r="C177" s="1">
        <v>173</v>
      </c>
      <c r="D177" s="1">
        <v>159</v>
      </c>
      <c r="E177" s="1">
        <v>85</v>
      </c>
      <c r="F177" s="1">
        <v>80</v>
      </c>
      <c r="G177" s="1">
        <v>88</v>
      </c>
      <c r="H177" s="1">
        <v>79</v>
      </c>
      <c r="I177" s="1">
        <v>4</v>
      </c>
      <c r="J177" s="1" t="s">
        <v>176</v>
      </c>
      <c r="K177" s="11">
        <f t="shared" si="160"/>
        <v>4.8055555555555554</v>
      </c>
      <c r="L177" s="11">
        <f t="shared" si="161"/>
        <v>4.416666666666667</v>
      </c>
      <c r="M177" s="8">
        <f t="shared" si="167"/>
        <v>91.907514450867055</v>
      </c>
      <c r="N177" s="11">
        <f t="shared" si="162"/>
        <v>2.3611111111111112</v>
      </c>
      <c r="O177" s="11">
        <f t="shared" si="163"/>
        <v>2.2222222222222223</v>
      </c>
      <c r="P177" s="8">
        <f t="shared" si="168"/>
        <v>94.117647058823536</v>
      </c>
      <c r="Q177" s="11">
        <f t="shared" si="164"/>
        <v>2.4444444444444446</v>
      </c>
      <c r="R177" s="11">
        <f t="shared" si="165"/>
        <v>2.1944444444444446</v>
      </c>
      <c r="S177" s="8">
        <f t="shared" si="169"/>
        <v>89.772727272727266</v>
      </c>
      <c r="T177" s="14">
        <f t="shared" si="166"/>
        <v>0.1111111111111111</v>
      </c>
    </row>
    <row r="178" spans="1:20" x14ac:dyDescent="0.2">
      <c r="A178" s="1" t="s">
        <v>177</v>
      </c>
      <c r="B178" s="1">
        <v>41</v>
      </c>
      <c r="C178" s="1">
        <v>197</v>
      </c>
      <c r="D178" s="1">
        <v>182</v>
      </c>
      <c r="E178" s="1">
        <v>98</v>
      </c>
      <c r="F178" s="1">
        <v>88</v>
      </c>
      <c r="G178" s="1">
        <v>99</v>
      </c>
      <c r="H178" s="1">
        <v>94</v>
      </c>
      <c r="I178" s="1">
        <v>1</v>
      </c>
      <c r="J178" s="1" t="s">
        <v>177</v>
      </c>
      <c r="K178" s="11">
        <f t="shared" si="160"/>
        <v>4.8048780487804876</v>
      </c>
      <c r="L178" s="11">
        <f t="shared" si="161"/>
        <v>4.4390243902439028</v>
      </c>
      <c r="M178" s="8">
        <f t="shared" si="167"/>
        <v>92.385786802030466</v>
      </c>
      <c r="N178" s="11">
        <f t="shared" si="162"/>
        <v>2.3902439024390243</v>
      </c>
      <c r="O178" s="11">
        <f t="shared" si="163"/>
        <v>2.1463414634146343</v>
      </c>
      <c r="P178" s="8">
        <f t="shared" si="168"/>
        <v>89.795918367346957</v>
      </c>
      <c r="Q178" s="11">
        <f t="shared" si="164"/>
        <v>2.4146341463414633</v>
      </c>
      <c r="R178" s="11">
        <f t="shared" si="165"/>
        <v>2.2926829268292681</v>
      </c>
      <c r="S178" s="8">
        <f t="shared" si="169"/>
        <v>94.949494949494948</v>
      </c>
      <c r="T178" s="14">
        <f t="shared" si="166"/>
        <v>2.4390243902439025E-2</v>
      </c>
    </row>
    <row r="179" spans="1:20" x14ac:dyDescent="0.2">
      <c r="T179" s="12">
        <f>SUM(T172:T178)*5</f>
        <v>4.3677231834126831</v>
      </c>
    </row>
    <row r="180" spans="1:20" x14ac:dyDescent="0.2">
      <c r="A180" s="1" t="s">
        <v>89</v>
      </c>
      <c r="J180" s="1" t="s">
        <v>89</v>
      </c>
      <c r="K180" s="10" t="s">
        <v>185</v>
      </c>
      <c r="L180" s="10" t="s">
        <v>186</v>
      </c>
      <c r="M180" s="7" t="s">
        <v>187</v>
      </c>
      <c r="N180" s="10" t="s">
        <v>188</v>
      </c>
      <c r="O180" s="10" t="s">
        <v>189</v>
      </c>
      <c r="P180" s="7" t="s">
        <v>190</v>
      </c>
      <c r="Q180" s="10" t="s">
        <v>191</v>
      </c>
      <c r="R180" s="10" t="s">
        <v>192</v>
      </c>
      <c r="S180" s="7" t="s">
        <v>193</v>
      </c>
      <c r="T180" s="13" t="s">
        <v>182</v>
      </c>
    </row>
    <row r="181" spans="1:20" x14ac:dyDescent="0.2">
      <c r="A181" s="1" t="s">
        <v>0</v>
      </c>
      <c r="B181" s="1">
        <v>424</v>
      </c>
      <c r="C181" s="1">
        <v>996</v>
      </c>
      <c r="D181" s="1">
        <v>945</v>
      </c>
      <c r="E181" s="1">
        <v>507</v>
      </c>
      <c r="F181" s="1">
        <v>478</v>
      </c>
      <c r="G181" s="1">
        <v>489</v>
      </c>
      <c r="H181" s="1">
        <v>467</v>
      </c>
      <c r="I181" s="1">
        <v>49</v>
      </c>
      <c r="J181" s="1" t="s">
        <v>0</v>
      </c>
      <c r="K181" s="11">
        <f t="shared" ref="K181:K188" si="170">C181/B181</f>
        <v>2.3490566037735849</v>
      </c>
      <c r="L181" s="11">
        <f t="shared" ref="L181:L188" si="171">D181/B181</f>
        <v>2.2287735849056602</v>
      </c>
      <c r="M181" s="8">
        <f>L181*100/K181</f>
        <v>94.879518072289144</v>
      </c>
      <c r="N181" s="11">
        <f t="shared" ref="N181:N188" si="172">E181/B181</f>
        <v>1.195754716981132</v>
      </c>
      <c r="O181" s="11">
        <f t="shared" ref="O181:O188" si="173">F181/B181</f>
        <v>1.1273584905660377</v>
      </c>
      <c r="P181" s="8">
        <f>O181*100/N181</f>
        <v>94.280078895463518</v>
      </c>
      <c r="Q181" s="11">
        <f t="shared" ref="Q181:Q188" si="174">G181/B181</f>
        <v>1.1533018867924529</v>
      </c>
      <c r="R181" s="11">
        <f t="shared" ref="R181:R188" si="175">H181/B181</f>
        <v>1.1014150943396226</v>
      </c>
      <c r="S181" s="8">
        <f>R181*100/Q181</f>
        <v>95.501022494887508</v>
      </c>
      <c r="T181" s="14">
        <f t="shared" ref="T181:T188" si="176">I181/B181</f>
        <v>0.11556603773584906</v>
      </c>
    </row>
    <row r="182" spans="1:20" x14ac:dyDescent="0.2">
      <c r="A182" s="1" t="s">
        <v>171</v>
      </c>
      <c r="B182" s="1">
        <v>38</v>
      </c>
      <c r="C182" s="1">
        <v>13</v>
      </c>
      <c r="D182" s="1">
        <v>12</v>
      </c>
      <c r="E182" s="1">
        <v>8</v>
      </c>
      <c r="F182" s="1">
        <v>7</v>
      </c>
      <c r="G182" s="1">
        <v>5</v>
      </c>
      <c r="H182" s="1">
        <v>5</v>
      </c>
      <c r="I182" s="1">
        <v>4</v>
      </c>
      <c r="J182" s="1" t="s">
        <v>171</v>
      </c>
      <c r="K182" s="11">
        <f t="shared" si="170"/>
        <v>0.34210526315789475</v>
      </c>
      <c r="L182" s="11">
        <f t="shared" si="171"/>
        <v>0.31578947368421051</v>
      </c>
      <c r="M182" s="8">
        <f t="shared" ref="M182:M188" si="177">L182*100/K182</f>
        <v>92.307692307692307</v>
      </c>
      <c r="N182" s="11">
        <f t="shared" si="172"/>
        <v>0.21052631578947367</v>
      </c>
      <c r="O182" s="11">
        <f t="shared" si="173"/>
        <v>0.18421052631578946</v>
      </c>
      <c r="P182" s="8">
        <f t="shared" ref="P182:P188" si="178">O182*100/N182</f>
        <v>87.5</v>
      </c>
      <c r="Q182" s="11">
        <f t="shared" si="174"/>
        <v>0.13157894736842105</v>
      </c>
      <c r="R182" s="11">
        <f t="shared" si="175"/>
        <v>0.13157894736842105</v>
      </c>
      <c r="S182" s="8">
        <f t="shared" ref="S182:S188" si="179">R182*100/Q182</f>
        <v>100</v>
      </c>
      <c r="T182" s="14">
        <f t="shared" si="176"/>
        <v>0.10526315789473684</v>
      </c>
    </row>
    <row r="183" spans="1:20" x14ac:dyDescent="0.2">
      <c r="A183" s="1" t="s">
        <v>172</v>
      </c>
      <c r="B183" s="1">
        <v>54</v>
      </c>
      <c r="C183" s="1">
        <v>63</v>
      </c>
      <c r="D183" s="1">
        <v>60</v>
      </c>
      <c r="E183" s="1">
        <v>34</v>
      </c>
      <c r="F183" s="1">
        <v>34</v>
      </c>
      <c r="G183" s="1">
        <v>29</v>
      </c>
      <c r="H183" s="1">
        <v>26</v>
      </c>
      <c r="I183" s="1">
        <v>6</v>
      </c>
      <c r="J183" s="1" t="s">
        <v>172</v>
      </c>
      <c r="K183" s="11">
        <f t="shared" si="170"/>
        <v>1.1666666666666667</v>
      </c>
      <c r="L183" s="11">
        <f t="shared" si="171"/>
        <v>1.1111111111111112</v>
      </c>
      <c r="M183" s="8">
        <f t="shared" si="177"/>
        <v>95.238095238095241</v>
      </c>
      <c r="N183" s="11">
        <f t="shared" si="172"/>
        <v>0.62962962962962965</v>
      </c>
      <c r="O183" s="11">
        <f t="shared" si="173"/>
        <v>0.62962962962962965</v>
      </c>
      <c r="P183" s="8">
        <f t="shared" si="178"/>
        <v>100</v>
      </c>
      <c r="Q183" s="11">
        <f t="shared" si="174"/>
        <v>0.53703703703703709</v>
      </c>
      <c r="R183" s="11">
        <f t="shared" si="175"/>
        <v>0.48148148148148145</v>
      </c>
      <c r="S183" s="8">
        <f t="shared" si="179"/>
        <v>89.655172413793096</v>
      </c>
      <c r="T183" s="14">
        <f t="shared" si="176"/>
        <v>0.1111111111111111</v>
      </c>
    </row>
    <row r="184" spans="1:20" x14ac:dyDescent="0.2">
      <c r="A184" s="1" t="s">
        <v>173</v>
      </c>
      <c r="B184" s="1">
        <v>94</v>
      </c>
      <c r="C184" s="1">
        <v>157</v>
      </c>
      <c r="D184" s="1">
        <v>151</v>
      </c>
      <c r="E184" s="1">
        <v>76</v>
      </c>
      <c r="F184" s="1">
        <v>73</v>
      </c>
      <c r="G184" s="1">
        <v>81</v>
      </c>
      <c r="H184" s="1">
        <v>78</v>
      </c>
      <c r="I184" s="1">
        <v>16</v>
      </c>
      <c r="J184" s="1" t="s">
        <v>173</v>
      </c>
      <c r="K184" s="11">
        <f t="shared" si="170"/>
        <v>1.6702127659574468</v>
      </c>
      <c r="L184" s="11">
        <f t="shared" si="171"/>
        <v>1.6063829787234043</v>
      </c>
      <c r="M184" s="8">
        <f t="shared" si="177"/>
        <v>96.178343949044574</v>
      </c>
      <c r="N184" s="11">
        <f t="shared" si="172"/>
        <v>0.80851063829787229</v>
      </c>
      <c r="O184" s="11">
        <f t="shared" si="173"/>
        <v>0.77659574468085102</v>
      </c>
      <c r="P184" s="8">
        <f t="shared" si="178"/>
        <v>96.05263157894737</v>
      </c>
      <c r="Q184" s="11">
        <f t="shared" si="174"/>
        <v>0.86170212765957444</v>
      </c>
      <c r="R184" s="11">
        <f t="shared" si="175"/>
        <v>0.82978723404255317</v>
      </c>
      <c r="S184" s="8">
        <f t="shared" si="179"/>
        <v>96.296296296296305</v>
      </c>
      <c r="T184" s="14">
        <f t="shared" si="176"/>
        <v>0.1702127659574468</v>
      </c>
    </row>
    <row r="185" spans="1:20" x14ac:dyDescent="0.2">
      <c r="A185" s="1" t="s">
        <v>174</v>
      </c>
      <c r="B185" s="1">
        <v>87</v>
      </c>
      <c r="C185" s="1">
        <v>227</v>
      </c>
      <c r="D185" s="1">
        <v>218</v>
      </c>
      <c r="E185" s="1">
        <v>115</v>
      </c>
      <c r="F185" s="1">
        <v>110</v>
      </c>
      <c r="G185" s="1">
        <v>112</v>
      </c>
      <c r="H185" s="1">
        <v>108</v>
      </c>
      <c r="I185" s="1">
        <v>16</v>
      </c>
      <c r="J185" s="1" t="s">
        <v>174</v>
      </c>
      <c r="K185" s="11">
        <f t="shared" si="170"/>
        <v>2.6091954022988504</v>
      </c>
      <c r="L185" s="11">
        <f t="shared" si="171"/>
        <v>2.5057471264367814</v>
      </c>
      <c r="M185" s="8">
        <f t="shared" si="177"/>
        <v>96.035242290748897</v>
      </c>
      <c r="N185" s="11">
        <f t="shared" si="172"/>
        <v>1.3218390804597702</v>
      </c>
      <c r="O185" s="11">
        <f t="shared" si="173"/>
        <v>1.264367816091954</v>
      </c>
      <c r="P185" s="8">
        <f t="shared" si="178"/>
        <v>95.652173913043484</v>
      </c>
      <c r="Q185" s="11">
        <f t="shared" si="174"/>
        <v>1.2873563218390804</v>
      </c>
      <c r="R185" s="11">
        <f t="shared" si="175"/>
        <v>1.2413793103448276</v>
      </c>
      <c r="S185" s="8">
        <f t="shared" si="179"/>
        <v>96.428571428571431</v>
      </c>
      <c r="T185" s="14">
        <f t="shared" si="176"/>
        <v>0.18390804597701149</v>
      </c>
    </row>
    <row r="186" spans="1:20" x14ac:dyDescent="0.2">
      <c r="A186" s="1" t="s">
        <v>175</v>
      </c>
      <c r="B186" s="1">
        <v>54</v>
      </c>
      <c r="C186" s="1">
        <v>195</v>
      </c>
      <c r="D186" s="1">
        <v>182</v>
      </c>
      <c r="E186" s="1">
        <v>101</v>
      </c>
      <c r="F186" s="1">
        <v>91</v>
      </c>
      <c r="G186" s="1">
        <v>94</v>
      </c>
      <c r="H186" s="1">
        <v>91</v>
      </c>
      <c r="I186" s="1">
        <v>5</v>
      </c>
      <c r="J186" s="1" t="s">
        <v>175</v>
      </c>
      <c r="K186" s="11">
        <f t="shared" si="170"/>
        <v>3.6111111111111112</v>
      </c>
      <c r="L186" s="11">
        <f t="shared" si="171"/>
        <v>3.3703703703703702</v>
      </c>
      <c r="M186" s="8">
        <f t="shared" si="177"/>
        <v>93.333333333333329</v>
      </c>
      <c r="N186" s="11">
        <f t="shared" si="172"/>
        <v>1.8703703703703705</v>
      </c>
      <c r="O186" s="11">
        <f t="shared" si="173"/>
        <v>1.6851851851851851</v>
      </c>
      <c r="P186" s="8">
        <f t="shared" si="178"/>
        <v>90.099009900990083</v>
      </c>
      <c r="Q186" s="11">
        <f t="shared" si="174"/>
        <v>1.7407407407407407</v>
      </c>
      <c r="R186" s="11">
        <f t="shared" si="175"/>
        <v>1.6851851851851851</v>
      </c>
      <c r="S186" s="8">
        <f t="shared" si="179"/>
        <v>96.808510638297861</v>
      </c>
      <c r="T186" s="14">
        <f t="shared" si="176"/>
        <v>9.2592592592592587E-2</v>
      </c>
    </row>
    <row r="187" spans="1:20" x14ac:dyDescent="0.2">
      <c r="A187" s="1" t="s">
        <v>176</v>
      </c>
      <c r="B187" s="1">
        <v>51</v>
      </c>
      <c r="C187" s="1">
        <v>170</v>
      </c>
      <c r="D187" s="1">
        <v>159</v>
      </c>
      <c r="E187" s="1">
        <v>86</v>
      </c>
      <c r="F187" s="1">
        <v>82</v>
      </c>
      <c r="G187" s="1">
        <v>84</v>
      </c>
      <c r="H187" s="1">
        <v>77</v>
      </c>
      <c r="I187" s="1">
        <v>1</v>
      </c>
      <c r="J187" s="1" t="s">
        <v>176</v>
      </c>
      <c r="K187" s="11">
        <f t="shared" si="170"/>
        <v>3.3333333333333335</v>
      </c>
      <c r="L187" s="11">
        <f t="shared" si="171"/>
        <v>3.1176470588235294</v>
      </c>
      <c r="M187" s="8">
        <f t="shared" si="177"/>
        <v>93.52941176470587</v>
      </c>
      <c r="N187" s="11">
        <f t="shared" si="172"/>
        <v>1.6862745098039216</v>
      </c>
      <c r="O187" s="11">
        <f t="shared" si="173"/>
        <v>1.607843137254902</v>
      </c>
      <c r="P187" s="8">
        <f t="shared" si="178"/>
        <v>95.348837209302317</v>
      </c>
      <c r="Q187" s="11">
        <f t="shared" si="174"/>
        <v>1.6470588235294117</v>
      </c>
      <c r="R187" s="11">
        <f t="shared" si="175"/>
        <v>1.5098039215686274</v>
      </c>
      <c r="S187" s="8">
        <f t="shared" si="179"/>
        <v>91.666666666666671</v>
      </c>
      <c r="T187" s="14">
        <f t="shared" si="176"/>
        <v>1.9607843137254902E-2</v>
      </c>
    </row>
    <row r="188" spans="1:20" x14ac:dyDescent="0.2">
      <c r="A188" s="1" t="s">
        <v>177</v>
      </c>
      <c r="B188" s="1">
        <v>46</v>
      </c>
      <c r="C188" s="1">
        <v>171</v>
      </c>
      <c r="D188" s="1">
        <v>163</v>
      </c>
      <c r="E188" s="1">
        <v>87</v>
      </c>
      <c r="F188" s="1">
        <v>81</v>
      </c>
      <c r="G188" s="1">
        <v>84</v>
      </c>
      <c r="H188" s="1">
        <v>82</v>
      </c>
      <c r="I188" s="1">
        <v>1</v>
      </c>
      <c r="J188" s="1" t="s">
        <v>177</v>
      </c>
      <c r="K188" s="11">
        <f t="shared" si="170"/>
        <v>3.7173913043478262</v>
      </c>
      <c r="L188" s="11">
        <f t="shared" si="171"/>
        <v>3.5434782608695654</v>
      </c>
      <c r="M188" s="8">
        <f t="shared" si="177"/>
        <v>95.321637426900594</v>
      </c>
      <c r="N188" s="11">
        <f t="shared" si="172"/>
        <v>1.8913043478260869</v>
      </c>
      <c r="O188" s="11">
        <f t="shared" si="173"/>
        <v>1.7608695652173914</v>
      </c>
      <c r="P188" s="8">
        <f t="shared" si="178"/>
        <v>93.103448275862064</v>
      </c>
      <c r="Q188" s="11">
        <f t="shared" si="174"/>
        <v>1.826086956521739</v>
      </c>
      <c r="R188" s="11">
        <f t="shared" si="175"/>
        <v>1.7826086956521738</v>
      </c>
      <c r="S188" s="8">
        <f t="shared" si="179"/>
        <v>97.61904761904762</v>
      </c>
      <c r="T188" s="14">
        <f t="shared" si="176"/>
        <v>2.1739130434782608E-2</v>
      </c>
    </row>
    <row r="189" spans="1:20" x14ac:dyDescent="0.2">
      <c r="T189" s="12">
        <f>SUM(T182:T188)*5</f>
        <v>3.5221732355246815</v>
      </c>
    </row>
    <row r="190" spans="1:20" x14ac:dyDescent="0.2">
      <c r="A190" s="41" t="s">
        <v>196</v>
      </c>
      <c r="B190" s="41"/>
      <c r="C190" s="41"/>
      <c r="D190" s="41"/>
      <c r="E190" s="41"/>
      <c r="F190" s="41"/>
      <c r="G190" s="41"/>
      <c r="H190" s="41"/>
      <c r="I190" s="41"/>
      <c r="J190" s="41" t="s">
        <v>196</v>
      </c>
      <c r="K190" s="41"/>
      <c r="L190" s="41"/>
      <c r="M190" s="41"/>
      <c r="N190" s="41"/>
      <c r="O190" s="41"/>
      <c r="P190" s="41"/>
      <c r="Q190" s="41"/>
      <c r="R190" s="41"/>
      <c r="S190" s="41"/>
      <c r="T190" s="41"/>
    </row>
    <row r="192" spans="1:20" x14ac:dyDescent="0.2">
      <c r="A192" s="1" t="s">
        <v>195</v>
      </c>
      <c r="J192" s="1" t="s">
        <v>195</v>
      </c>
    </row>
    <row r="193" spans="1:20" x14ac:dyDescent="0.2">
      <c r="A193" s="2"/>
      <c r="B193" s="3" t="s">
        <v>184</v>
      </c>
      <c r="C193" s="3" t="s">
        <v>169</v>
      </c>
      <c r="D193" s="3" t="s">
        <v>170</v>
      </c>
      <c r="E193" s="3" t="s">
        <v>178</v>
      </c>
      <c r="F193" s="3" t="s">
        <v>179</v>
      </c>
      <c r="G193" s="3" t="s">
        <v>180</v>
      </c>
      <c r="H193" s="3" t="s">
        <v>181</v>
      </c>
      <c r="I193" s="3" t="s">
        <v>183</v>
      </c>
      <c r="J193" s="2"/>
      <c r="K193" s="10" t="s">
        <v>185</v>
      </c>
      <c r="L193" s="10" t="s">
        <v>186</v>
      </c>
      <c r="M193" s="7" t="s">
        <v>187</v>
      </c>
      <c r="N193" s="10" t="s">
        <v>188</v>
      </c>
      <c r="O193" s="10" t="s">
        <v>189</v>
      </c>
      <c r="P193" s="7" t="s">
        <v>190</v>
      </c>
      <c r="Q193" s="10" t="s">
        <v>191</v>
      </c>
      <c r="R193" s="10" t="s">
        <v>192</v>
      </c>
      <c r="S193" s="7" t="s">
        <v>193</v>
      </c>
      <c r="T193" s="13" t="s">
        <v>182</v>
      </c>
    </row>
    <row r="194" spans="1:20" x14ac:dyDescent="0.2">
      <c r="A194" s="1" t="s">
        <v>90</v>
      </c>
      <c r="J194" s="1" t="s">
        <v>90</v>
      </c>
      <c r="K194" s="10" t="s">
        <v>185</v>
      </c>
      <c r="L194" s="10" t="s">
        <v>186</v>
      </c>
      <c r="M194" s="7" t="s">
        <v>187</v>
      </c>
      <c r="N194" s="10" t="s">
        <v>188</v>
      </c>
      <c r="O194" s="10" t="s">
        <v>189</v>
      </c>
      <c r="P194" s="7" t="s">
        <v>190</v>
      </c>
      <c r="Q194" s="10" t="s">
        <v>191</v>
      </c>
      <c r="R194" s="10" t="s">
        <v>192</v>
      </c>
      <c r="S194" s="7" t="s">
        <v>193</v>
      </c>
      <c r="T194" s="13" t="s">
        <v>182</v>
      </c>
    </row>
    <row r="195" spans="1:20" x14ac:dyDescent="0.2">
      <c r="A195" s="1" t="s">
        <v>0</v>
      </c>
      <c r="B195" s="1">
        <v>312</v>
      </c>
      <c r="C195" s="1">
        <v>643</v>
      </c>
      <c r="D195" s="1">
        <v>585</v>
      </c>
      <c r="E195" s="1">
        <v>318</v>
      </c>
      <c r="F195" s="1">
        <v>289</v>
      </c>
      <c r="G195" s="1">
        <v>325</v>
      </c>
      <c r="H195" s="1">
        <v>296</v>
      </c>
      <c r="I195" s="1">
        <v>25</v>
      </c>
      <c r="J195" s="1" t="s">
        <v>0</v>
      </c>
      <c r="K195" s="11">
        <f t="shared" ref="K195:K202" si="180">C195/B195</f>
        <v>2.0608974358974357</v>
      </c>
      <c r="L195" s="11">
        <f t="shared" ref="L195:L202" si="181">D195/B195</f>
        <v>1.875</v>
      </c>
      <c r="M195" s="8">
        <f>L195*100/K195</f>
        <v>90.979782270606535</v>
      </c>
      <c r="N195" s="11">
        <f t="shared" ref="N195:N202" si="182">E195/B195</f>
        <v>1.0192307692307692</v>
      </c>
      <c r="O195" s="11">
        <f t="shared" ref="O195:O202" si="183">F195/B195</f>
        <v>0.92628205128205132</v>
      </c>
      <c r="P195" s="8">
        <f>O195*100/N195</f>
        <v>90.880503144654099</v>
      </c>
      <c r="Q195" s="11">
        <f t="shared" ref="Q195:Q202" si="184">G195/B195</f>
        <v>1.0416666666666667</v>
      </c>
      <c r="R195" s="11">
        <f t="shared" ref="R195:R202" si="185">H195/B195</f>
        <v>0.94871794871794868</v>
      </c>
      <c r="S195" s="8">
        <f>R195*100/Q195</f>
        <v>91.076923076923066</v>
      </c>
      <c r="T195" s="14">
        <f t="shared" ref="T195:T202" si="186">I195/B195</f>
        <v>8.0128205128205135E-2</v>
      </c>
    </row>
    <row r="196" spans="1:20" x14ac:dyDescent="0.2">
      <c r="A196" s="1" t="s">
        <v>171</v>
      </c>
      <c r="B196" s="1">
        <v>30</v>
      </c>
      <c r="C196" s="1">
        <v>8</v>
      </c>
      <c r="D196" s="1">
        <v>7</v>
      </c>
      <c r="E196" s="1">
        <v>2</v>
      </c>
      <c r="F196" s="1">
        <v>2</v>
      </c>
      <c r="G196" s="1">
        <v>6</v>
      </c>
      <c r="H196" s="1">
        <v>5</v>
      </c>
      <c r="I196" s="1">
        <v>2</v>
      </c>
      <c r="J196" s="1" t="s">
        <v>171</v>
      </c>
      <c r="K196" s="11">
        <f t="shared" si="180"/>
        <v>0.26666666666666666</v>
      </c>
      <c r="L196" s="11">
        <f t="shared" si="181"/>
        <v>0.23333333333333334</v>
      </c>
      <c r="M196" s="8">
        <f t="shared" ref="M196:M202" si="187">L196*100/K196</f>
        <v>87.5</v>
      </c>
      <c r="N196" s="11">
        <f t="shared" si="182"/>
        <v>6.6666666666666666E-2</v>
      </c>
      <c r="O196" s="11">
        <f t="shared" si="183"/>
        <v>6.6666666666666666E-2</v>
      </c>
      <c r="P196" s="8">
        <f t="shared" ref="P196:P202" si="188">O196*100/N196</f>
        <v>100</v>
      </c>
      <c r="Q196" s="11">
        <f t="shared" si="184"/>
        <v>0.2</v>
      </c>
      <c r="R196" s="11">
        <f t="shared" si="185"/>
        <v>0.16666666666666666</v>
      </c>
      <c r="S196" s="8">
        <f t="shared" ref="S196:S202" si="189">R196*100/Q196</f>
        <v>83.333333333333314</v>
      </c>
      <c r="T196" s="14">
        <f t="shared" si="186"/>
        <v>6.6666666666666666E-2</v>
      </c>
    </row>
    <row r="197" spans="1:20" x14ac:dyDescent="0.2">
      <c r="A197" s="1" t="s">
        <v>172</v>
      </c>
      <c r="B197" s="1">
        <v>46</v>
      </c>
      <c r="C197" s="1">
        <v>37</v>
      </c>
      <c r="D197" s="1">
        <v>35</v>
      </c>
      <c r="E197" s="1">
        <v>22</v>
      </c>
      <c r="F197" s="1">
        <v>20</v>
      </c>
      <c r="G197" s="1">
        <v>15</v>
      </c>
      <c r="H197" s="1">
        <v>15</v>
      </c>
      <c r="I197" s="1">
        <v>7</v>
      </c>
      <c r="J197" s="1" t="s">
        <v>172</v>
      </c>
      <c r="K197" s="11">
        <f t="shared" si="180"/>
        <v>0.80434782608695654</v>
      </c>
      <c r="L197" s="11">
        <f t="shared" si="181"/>
        <v>0.76086956521739135</v>
      </c>
      <c r="M197" s="8">
        <f t="shared" si="187"/>
        <v>94.594594594594611</v>
      </c>
      <c r="N197" s="11">
        <f t="shared" si="182"/>
        <v>0.47826086956521741</v>
      </c>
      <c r="O197" s="11">
        <f t="shared" si="183"/>
        <v>0.43478260869565216</v>
      </c>
      <c r="P197" s="8">
        <f t="shared" si="188"/>
        <v>90.909090909090907</v>
      </c>
      <c r="Q197" s="11">
        <f t="shared" si="184"/>
        <v>0.32608695652173914</v>
      </c>
      <c r="R197" s="11">
        <f t="shared" si="185"/>
        <v>0.32608695652173914</v>
      </c>
      <c r="S197" s="8">
        <f t="shared" si="189"/>
        <v>100</v>
      </c>
      <c r="T197" s="14">
        <f t="shared" si="186"/>
        <v>0.15217391304347827</v>
      </c>
    </row>
    <row r="198" spans="1:20" x14ac:dyDescent="0.2">
      <c r="A198" s="1" t="s">
        <v>173</v>
      </c>
      <c r="B198" s="1">
        <v>55</v>
      </c>
      <c r="C198" s="1">
        <v>88</v>
      </c>
      <c r="D198" s="1">
        <v>82</v>
      </c>
      <c r="E198" s="1">
        <v>44</v>
      </c>
      <c r="F198" s="1">
        <v>41</v>
      </c>
      <c r="G198" s="1">
        <v>44</v>
      </c>
      <c r="H198" s="1">
        <v>41</v>
      </c>
      <c r="I198" s="1">
        <v>4</v>
      </c>
      <c r="J198" s="1" t="s">
        <v>173</v>
      </c>
      <c r="K198" s="11">
        <f t="shared" si="180"/>
        <v>1.6</v>
      </c>
      <c r="L198" s="11">
        <f t="shared" si="181"/>
        <v>1.490909090909091</v>
      </c>
      <c r="M198" s="8">
        <f t="shared" si="187"/>
        <v>93.181818181818173</v>
      </c>
      <c r="N198" s="11">
        <f t="shared" si="182"/>
        <v>0.8</v>
      </c>
      <c r="O198" s="11">
        <f t="shared" si="183"/>
        <v>0.74545454545454548</v>
      </c>
      <c r="P198" s="8">
        <f t="shared" si="188"/>
        <v>93.181818181818173</v>
      </c>
      <c r="Q198" s="11">
        <f t="shared" si="184"/>
        <v>0.8</v>
      </c>
      <c r="R198" s="11">
        <f t="shared" si="185"/>
        <v>0.74545454545454548</v>
      </c>
      <c r="S198" s="8">
        <f t="shared" si="189"/>
        <v>93.181818181818173</v>
      </c>
      <c r="T198" s="14">
        <f t="shared" si="186"/>
        <v>7.2727272727272724E-2</v>
      </c>
    </row>
    <row r="199" spans="1:20" x14ac:dyDescent="0.2">
      <c r="A199" s="1" t="s">
        <v>174</v>
      </c>
      <c r="B199" s="1">
        <v>73</v>
      </c>
      <c r="C199" s="1">
        <v>166</v>
      </c>
      <c r="D199" s="1">
        <v>154</v>
      </c>
      <c r="E199" s="1">
        <v>85</v>
      </c>
      <c r="F199" s="1">
        <v>78</v>
      </c>
      <c r="G199" s="1">
        <v>81</v>
      </c>
      <c r="H199" s="1">
        <v>76</v>
      </c>
      <c r="I199" s="1">
        <v>7</v>
      </c>
      <c r="J199" s="1" t="s">
        <v>174</v>
      </c>
      <c r="K199" s="11">
        <f t="shared" si="180"/>
        <v>2.2739726027397262</v>
      </c>
      <c r="L199" s="11">
        <f t="shared" si="181"/>
        <v>2.1095890410958904</v>
      </c>
      <c r="M199" s="8">
        <f t="shared" si="187"/>
        <v>92.771084337349393</v>
      </c>
      <c r="N199" s="11">
        <f t="shared" si="182"/>
        <v>1.1643835616438356</v>
      </c>
      <c r="O199" s="11">
        <f t="shared" si="183"/>
        <v>1.0684931506849316</v>
      </c>
      <c r="P199" s="8">
        <f t="shared" si="188"/>
        <v>91.764705882352942</v>
      </c>
      <c r="Q199" s="11">
        <f t="shared" si="184"/>
        <v>1.1095890410958904</v>
      </c>
      <c r="R199" s="11">
        <f t="shared" si="185"/>
        <v>1.0410958904109588</v>
      </c>
      <c r="S199" s="8">
        <f t="shared" si="189"/>
        <v>93.827160493827165</v>
      </c>
      <c r="T199" s="14">
        <f t="shared" si="186"/>
        <v>9.5890410958904104E-2</v>
      </c>
    </row>
    <row r="200" spans="1:20" x14ac:dyDescent="0.2">
      <c r="A200" s="1" t="s">
        <v>175</v>
      </c>
      <c r="B200" s="1">
        <v>38</v>
      </c>
      <c r="C200" s="1">
        <v>108</v>
      </c>
      <c r="D200" s="1">
        <v>100</v>
      </c>
      <c r="E200" s="1">
        <v>48</v>
      </c>
      <c r="F200" s="1">
        <v>45</v>
      </c>
      <c r="G200" s="1">
        <v>60</v>
      </c>
      <c r="H200" s="1">
        <v>55</v>
      </c>
      <c r="I200" s="1">
        <v>3</v>
      </c>
      <c r="J200" s="1" t="s">
        <v>175</v>
      </c>
      <c r="K200" s="11">
        <f t="shared" si="180"/>
        <v>2.8421052631578947</v>
      </c>
      <c r="L200" s="11">
        <f t="shared" si="181"/>
        <v>2.6315789473684212</v>
      </c>
      <c r="M200" s="8">
        <f t="shared" si="187"/>
        <v>92.592592592592609</v>
      </c>
      <c r="N200" s="11">
        <f t="shared" si="182"/>
        <v>1.263157894736842</v>
      </c>
      <c r="O200" s="11">
        <f t="shared" si="183"/>
        <v>1.1842105263157894</v>
      </c>
      <c r="P200" s="8">
        <f t="shared" si="188"/>
        <v>93.749999999999986</v>
      </c>
      <c r="Q200" s="11">
        <f t="shared" si="184"/>
        <v>1.5789473684210527</v>
      </c>
      <c r="R200" s="11">
        <f t="shared" si="185"/>
        <v>1.4473684210526316</v>
      </c>
      <c r="S200" s="8">
        <f t="shared" si="189"/>
        <v>91.666666666666657</v>
      </c>
      <c r="T200" s="14">
        <f t="shared" si="186"/>
        <v>7.8947368421052627E-2</v>
      </c>
    </row>
    <row r="201" spans="1:20" x14ac:dyDescent="0.2">
      <c r="A201" s="1" t="s">
        <v>176</v>
      </c>
      <c r="B201" s="1">
        <v>41</v>
      </c>
      <c r="C201" s="1">
        <v>143</v>
      </c>
      <c r="D201" s="1">
        <v>127</v>
      </c>
      <c r="E201" s="1">
        <v>64</v>
      </c>
      <c r="F201" s="1">
        <v>56</v>
      </c>
      <c r="G201" s="1">
        <v>79</v>
      </c>
      <c r="H201" s="1">
        <v>71</v>
      </c>
      <c r="I201" s="1">
        <v>2</v>
      </c>
      <c r="J201" s="1" t="s">
        <v>176</v>
      </c>
      <c r="K201" s="11">
        <f t="shared" si="180"/>
        <v>3.4878048780487805</v>
      </c>
      <c r="L201" s="11">
        <f t="shared" si="181"/>
        <v>3.0975609756097562</v>
      </c>
      <c r="M201" s="8">
        <f t="shared" si="187"/>
        <v>88.811188811188813</v>
      </c>
      <c r="N201" s="11">
        <f t="shared" si="182"/>
        <v>1.5609756097560976</v>
      </c>
      <c r="O201" s="11">
        <f t="shared" si="183"/>
        <v>1.3658536585365855</v>
      </c>
      <c r="P201" s="8">
        <f t="shared" si="188"/>
        <v>87.5</v>
      </c>
      <c r="Q201" s="11">
        <f t="shared" si="184"/>
        <v>1.9268292682926829</v>
      </c>
      <c r="R201" s="11">
        <f t="shared" si="185"/>
        <v>1.7317073170731707</v>
      </c>
      <c r="S201" s="8">
        <f t="shared" si="189"/>
        <v>89.87341772151899</v>
      </c>
      <c r="T201" s="14">
        <f t="shared" si="186"/>
        <v>4.878048780487805E-2</v>
      </c>
    </row>
    <row r="202" spans="1:20" x14ac:dyDescent="0.2">
      <c r="A202" s="1" t="s">
        <v>177</v>
      </c>
      <c r="B202" s="1">
        <v>29</v>
      </c>
      <c r="C202" s="1">
        <v>93</v>
      </c>
      <c r="D202" s="1">
        <v>80</v>
      </c>
      <c r="E202" s="1">
        <v>53</v>
      </c>
      <c r="F202" s="1">
        <v>47</v>
      </c>
      <c r="G202" s="1">
        <v>40</v>
      </c>
      <c r="H202" s="1">
        <v>33</v>
      </c>
      <c r="I202" s="1">
        <v>0</v>
      </c>
      <c r="J202" s="1" t="s">
        <v>177</v>
      </c>
      <c r="K202" s="11">
        <f t="shared" si="180"/>
        <v>3.2068965517241379</v>
      </c>
      <c r="L202" s="11">
        <f t="shared" si="181"/>
        <v>2.7586206896551726</v>
      </c>
      <c r="M202" s="8">
        <f t="shared" si="187"/>
        <v>86.021505376344095</v>
      </c>
      <c r="N202" s="11">
        <f t="shared" si="182"/>
        <v>1.8275862068965518</v>
      </c>
      <c r="O202" s="11">
        <f t="shared" si="183"/>
        <v>1.6206896551724137</v>
      </c>
      <c r="P202" s="8">
        <f t="shared" si="188"/>
        <v>88.679245283018858</v>
      </c>
      <c r="Q202" s="11">
        <f t="shared" si="184"/>
        <v>1.3793103448275863</v>
      </c>
      <c r="R202" s="11">
        <f t="shared" si="185"/>
        <v>1.1379310344827587</v>
      </c>
      <c r="S202" s="8">
        <f t="shared" si="189"/>
        <v>82.5</v>
      </c>
      <c r="T202" s="14">
        <f t="shared" si="186"/>
        <v>0</v>
      </c>
    </row>
    <row r="203" spans="1:20" x14ac:dyDescent="0.2">
      <c r="T203" s="12">
        <f>SUM(T196:T202)*5</f>
        <v>2.5759305981112623</v>
      </c>
    </row>
    <row r="204" spans="1:20" x14ac:dyDescent="0.2">
      <c r="A204" s="1" t="s">
        <v>91</v>
      </c>
      <c r="J204" s="1" t="s">
        <v>91</v>
      </c>
      <c r="K204" s="10" t="s">
        <v>185</v>
      </c>
      <c r="L204" s="10" t="s">
        <v>186</v>
      </c>
      <c r="M204" s="7" t="s">
        <v>187</v>
      </c>
      <c r="N204" s="10" t="s">
        <v>188</v>
      </c>
      <c r="O204" s="10" t="s">
        <v>189</v>
      </c>
      <c r="P204" s="7" t="s">
        <v>190</v>
      </c>
      <c r="Q204" s="10" t="s">
        <v>191</v>
      </c>
      <c r="R204" s="10" t="s">
        <v>192</v>
      </c>
      <c r="S204" s="7" t="s">
        <v>193</v>
      </c>
      <c r="T204" s="13" t="s">
        <v>182</v>
      </c>
    </row>
    <row r="205" spans="1:20" x14ac:dyDescent="0.2">
      <c r="A205" s="1" t="s">
        <v>0</v>
      </c>
      <c r="B205" s="1">
        <v>306</v>
      </c>
      <c r="C205" s="1">
        <v>621</v>
      </c>
      <c r="D205" s="1">
        <v>567</v>
      </c>
      <c r="E205" s="1">
        <v>315</v>
      </c>
      <c r="F205" s="1">
        <v>287</v>
      </c>
      <c r="G205" s="1">
        <v>306</v>
      </c>
      <c r="H205" s="1">
        <v>280</v>
      </c>
      <c r="I205" s="1">
        <v>26</v>
      </c>
      <c r="J205" s="1" t="s">
        <v>0</v>
      </c>
      <c r="K205" s="11">
        <f t="shared" ref="K205:K212" si="190">C205/B205</f>
        <v>2.0294117647058822</v>
      </c>
      <c r="L205" s="11">
        <f t="shared" ref="L205:L212" si="191">D205/B205</f>
        <v>1.8529411764705883</v>
      </c>
      <c r="M205" s="8">
        <f>L205*100/K205</f>
        <v>91.304347826086968</v>
      </c>
      <c r="N205" s="11">
        <f t="shared" ref="N205:N212" si="192">E205/B205</f>
        <v>1.0294117647058822</v>
      </c>
      <c r="O205" s="11">
        <f t="shared" ref="O205:O212" si="193">F205/B205</f>
        <v>0.93790849673202614</v>
      </c>
      <c r="P205" s="8">
        <f>O205*100/N205</f>
        <v>91.111111111111114</v>
      </c>
      <c r="Q205" s="11">
        <f t="shared" ref="Q205:Q212" si="194">G205/B205</f>
        <v>1</v>
      </c>
      <c r="R205" s="11">
        <f t="shared" ref="R205:R212" si="195">H205/B205</f>
        <v>0.91503267973856206</v>
      </c>
      <c r="S205" s="8">
        <f>R205*100/Q205</f>
        <v>91.503267973856211</v>
      </c>
      <c r="T205" s="14">
        <f t="shared" ref="T205:T212" si="196">I205/B205</f>
        <v>8.4967320261437912E-2</v>
      </c>
    </row>
    <row r="206" spans="1:20" x14ac:dyDescent="0.2">
      <c r="A206" s="1" t="s">
        <v>171</v>
      </c>
      <c r="B206" s="1">
        <v>29</v>
      </c>
      <c r="C206" s="1">
        <v>5</v>
      </c>
      <c r="D206" s="1">
        <v>5</v>
      </c>
      <c r="E206" s="1">
        <v>3</v>
      </c>
      <c r="F206" s="1">
        <v>3</v>
      </c>
      <c r="G206" s="1">
        <v>2</v>
      </c>
      <c r="H206" s="1">
        <v>2</v>
      </c>
      <c r="I206" s="1">
        <v>3</v>
      </c>
      <c r="J206" s="1" t="s">
        <v>171</v>
      </c>
      <c r="K206" s="11">
        <f t="shared" si="190"/>
        <v>0.17241379310344829</v>
      </c>
      <c r="L206" s="11">
        <f t="shared" si="191"/>
        <v>0.17241379310344829</v>
      </c>
      <c r="M206" s="8">
        <f t="shared" ref="M206:M212" si="197">L206*100/K206</f>
        <v>100</v>
      </c>
      <c r="N206" s="11">
        <f t="shared" si="192"/>
        <v>0.10344827586206896</v>
      </c>
      <c r="O206" s="11">
        <f t="shared" si="193"/>
        <v>0.10344827586206896</v>
      </c>
      <c r="P206" s="8">
        <f t="shared" ref="P206:P212" si="198">O206*100/N206</f>
        <v>100</v>
      </c>
      <c r="Q206" s="11">
        <f t="shared" si="194"/>
        <v>6.8965517241379309E-2</v>
      </c>
      <c r="R206" s="11">
        <f t="shared" si="195"/>
        <v>6.8965517241379309E-2</v>
      </c>
      <c r="S206" s="8">
        <f t="shared" ref="S206:S212" si="199">R206*100/Q206</f>
        <v>100</v>
      </c>
      <c r="T206" s="14">
        <f t="shared" si="196"/>
        <v>0.10344827586206896</v>
      </c>
    </row>
    <row r="207" spans="1:20" x14ac:dyDescent="0.2">
      <c r="A207" s="1" t="s">
        <v>172</v>
      </c>
      <c r="B207" s="1">
        <v>43</v>
      </c>
      <c r="C207" s="1">
        <v>34</v>
      </c>
      <c r="D207" s="1">
        <v>33</v>
      </c>
      <c r="E207" s="1">
        <v>18</v>
      </c>
      <c r="F207" s="1">
        <v>18</v>
      </c>
      <c r="G207" s="1">
        <v>16</v>
      </c>
      <c r="H207" s="1">
        <v>15</v>
      </c>
      <c r="I207" s="1">
        <v>6</v>
      </c>
      <c r="J207" s="1" t="s">
        <v>172</v>
      </c>
      <c r="K207" s="11">
        <f t="shared" si="190"/>
        <v>0.79069767441860461</v>
      </c>
      <c r="L207" s="11">
        <f t="shared" si="191"/>
        <v>0.76744186046511631</v>
      </c>
      <c r="M207" s="8">
        <f t="shared" si="197"/>
        <v>97.058823529411768</v>
      </c>
      <c r="N207" s="11">
        <f t="shared" si="192"/>
        <v>0.41860465116279072</v>
      </c>
      <c r="O207" s="11">
        <f t="shared" si="193"/>
        <v>0.41860465116279072</v>
      </c>
      <c r="P207" s="8">
        <f t="shared" si="198"/>
        <v>100</v>
      </c>
      <c r="Q207" s="11">
        <f t="shared" si="194"/>
        <v>0.37209302325581395</v>
      </c>
      <c r="R207" s="11">
        <f t="shared" si="195"/>
        <v>0.34883720930232559</v>
      </c>
      <c r="S207" s="8">
        <f t="shared" si="199"/>
        <v>93.75</v>
      </c>
      <c r="T207" s="14">
        <f t="shared" si="196"/>
        <v>0.13953488372093023</v>
      </c>
    </row>
    <row r="208" spans="1:20" x14ac:dyDescent="0.2">
      <c r="A208" s="1" t="s">
        <v>173</v>
      </c>
      <c r="B208" s="1">
        <v>70</v>
      </c>
      <c r="C208" s="1">
        <v>129</v>
      </c>
      <c r="D208" s="1">
        <v>123</v>
      </c>
      <c r="E208" s="1">
        <v>70</v>
      </c>
      <c r="F208" s="1">
        <v>67</v>
      </c>
      <c r="G208" s="1">
        <v>59</v>
      </c>
      <c r="H208" s="1">
        <v>56</v>
      </c>
      <c r="I208" s="1">
        <v>13</v>
      </c>
      <c r="J208" s="1" t="s">
        <v>173</v>
      </c>
      <c r="K208" s="11">
        <f t="shared" si="190"/>
        <v>1.8428571428571427</v>
      </c>
      <c r="L208" s="11">
        <f t="shared" si="191"/>
        <v>1.7571428571428571</v>
      </c>
      <c r="M208" s="8">
        <f t="shared" si="197"/>
        <v>95.348837209302332</v>
      </c>
      <c r="N208" s="11">
        <f t="shared" si="192"/>
        <v>1</v>
      </c>
      <c r="O208" s="11">
        <f t="shared" si="193"/>
        <v>0.95714285714285718</v>
      </c>
      <c r="P208" s="8">
        <f t="shared" si="198"/>
        <v>95.714285714285722</v>
      </c>
      <c r="Q208" s="11">
        <f t="shared" si="194"/>
        <v>0.84285714285714286</v>
      </c>
      <c r="R208" s="11">
        <f t="shared" si="195"/>
        <v>0.8</v>
      </c>
      <c r="S208" s="8">
        <f t="shared" si="199"/>
        <v>94.915254237288138</v>
      </c>
      <c r="T208" s="14">
        <f t="shared" si="196"/>
        <v>0.18571428571428572</v>
      </c>
    </row>
    <row r="209" spans="1:20" x14ac:dyDescent="0.2">
      <c r="A209" s="1" t="s">
        <v>174</v>
      </c>
      <c r="B209" s="1">
        <v>51</v>
      </c>
      <c r="C209" s="1">
        <v>89</v>
      </c>
      <c r="D209" s="1">
        <v>80</v>
      </c>
      <c r="E209" s="1">
        <v>45</v>
      </c>
      <c r="F209" s="1">
        <v>40</v>
      </c>
      <c r="G209" s="1">
        <v>44</v>
      </c>
      <c r="H209" s="1">
        <v>40</v>
      </c>
      <c r="I209" s="1">
        <v>3</v>
      </c>
      <c r="J209" s="1" t="s">
        <v>174</v>
      </c>
      <c r="K209" s="11">
        <f t="shared" si="190"/>
        <v>1.7450980392156863</v>
      </c>
      <c r="L209" s="11">
        <f t="shared" si="191"/>
        <v>1.5686274509803921</v>
      </c>
      <c r="M209" s="8">
        <f t="shared" si="197"/>
        <v>89.887640449438209</v>
      </c>
      <c r="N209" s="11">
        <f t="shared" si="192"/>
        <v>0.88235294117647056</v>
      </c>
      <c r="O209" s="11">
        <f t="shared" si="193"/>
        <v>0.78431372549019607</v>
      </c>
      <c r="P209" s="8">
        <f t="shared" si="198"/>
        <v>88.8888888888889</v>
      </c>
      <c r="Q209" s="11">
        <f t="shared" si="194"/>
        <v>0.86274509803921573</v>
      </c>
      <c r="R209" s="11">
        <f t="shared" si="195"/>
        <v>0.78431372549019607</v>
      </c>
      <c r="S209" s="8">
        <f t="shared" si="199"/>
        <v>90.909090909090907</v>
      </c>
      <c r="T209" s="14">
        <f t="shared" si="196"/>
        <v>5.8823529411764705E-2</v>
      </c>
    </row>
    <row r="210" spans="1:20" x14ac:dyDescent="0.2">
      <c r="A210" s="1" t="s">
        <v>175</v>
      </c>
      <c r="B210" s="1">
        <v>45</v>
      </c>
      <c r="C210" s="1">
        <v>123</v>
      </c>
      <c r="D210" s="1">
        <v>108</v>
      </c>
      <c r="E210" s="1">
        <v>55</v>
      </c>
      <c r="F210" s="1">
        <v>51</v>
      </c>
      <c r="G210" s="1">
        <v>68</v>
      </c>
      <c r="H210" s="1">
        <v>57</v>
      </c>
      <c r="I210" s="1">
        <v>1</v>
      </c>
      <c r="J210" s="1" t="s">
        <v>175</v>
      </c>
      <c r="K210" s="11">
        <f t="shared" si="190"/>
        <v>2.7333333333333334</v>
      </c>
      <c r="L210" s="11">
        <f t="shared" si="191"/>
        <v>2.4</v>
      </c>
      <c r="M210" s="8">
        <f t="shared" si="197"/>
        <v>87.804878048780481</v>
      </c>
      <c r="N210" s="11">
        <f t="shared" si="192"/>
        <v>1.2222222222222223</v>
      </c>
      <c r="O210" s="11">
        <f t="shared" si="193"/>
        <v>1.1333333333333333</v>
      </c>
      <c r="P210" s="8">
        <f t="shared" si="198"/>
        <v>92.72727272727272</v>
      </c>
      <c r="Q210" s="11">
        <f t="shared" si="194"/>
        <v>1.5111111111111111</v>
      </c>
      <c r="R210" s="11">
        <f t="shared" si="195"/>
        <v>1.2666666666666666</v>
      </c>
      <c r="S210" s="8">
        <f t="shared" si="199"/>
        <v>83.823529411764696</v>
      </c>
      <c r="T210" s="14">
        <f t="shared" si="196"/>
        <v>2.2222222222222223E-2</v>
      </c>
    </row>
    <row r="211" spans="1:20" x14ac:dyDescent="0.2">
      <c r="A211" s="1" t="s">
        <v>176</v>
      </c>
      <c r="B211" s="1">
        <v>32</v>
      </c>
      <c r="C211" s="1">
        <v>105</v>
      </c>
      <c r="D211" s="1">
        <v>94</v>
      </c>
      <c r="E211" s="1">
        <v>59</v>
      </c>
      <c r="F211" s="1">
        <v>52</v>
      </c>
      <c r="G211" s="1">
        <v>46</v>
      </c>
      <c r="H211" s="1">
        <v>42</v>
      </c>
      <c r="I211" s="1">
        <v>0</v>
      </c>
      <c r="J211" s="1" t="s">
        <v>176</v>
      </c>
      <c r="K211" s="11">
        <f t="shared" si="190"/>
        <v>3.28125</v>
      </c>
      <c r="L211" s="11">
        <f t="shared" si="191"/>
        <v>2.9375</v>
      </c>
      <c r="M211" s="8">
        <f t="shared" si="197"/>
        <v>89.523809523809518</v>
      </c>
      <c r="N211" s="11">
        <f t="shared" si="192"/>
        <v>1.84375</v>
      </c>
      <c r="O211" s="11">
        <f t="shared" si="193"/>
        <v>1.625</v>
      </c>
      <c r="P211" s="8">
        <f t="shared" si="198"/>
        <v>88.13559322033899</v>
      </c>
      <c r="Q211" s="11">
        <f t="shared" si="194"/>
        <v>1.4375</v>
      </c>
      <c r="R211" s="11">
        <f t="shared" si="195"/>
        <v>1.3125</v>
      </c>
      <c r="S211" s="8">
        <f t="shared" si="199"/>
        <v>91.304347826086953</v>
      </c>
      <c r="T211" s="14">
        <f t="shared" si="196"/>
        <v>0</v>
      </c>
    </row>
    <row r="212" spans="1:20" x14ac:dyDescent="0.2">
      <c r="A212" s="1" t="s">
        <v>177</v>
      </c>
      <c r="B212" s="1">
        <v>36</v>
      </c>
      <c r="C212" s="1">
        <v>136</v>
      </c>
      <c r="D212" s="1">
        <v>124</v>
      </c>
      <c r="E212" s="1">
        <v>65</v>
      </c>
      <c r="F212" s="1">
        <v>56</v>
      </c>
      <c r="G212" s="1">
        <v>71</v>
      </c>
      <c r="H212" s="1">
        <v>68</v>
      </c>
      <c r="I212" s="1">
        <v>0</v>
      </c>
      <c r="J212" s="1" t="s">
        <v>177</v>
      </c>
      <c r="K212" s="11">
        <f t="shared" si="190"/>
        <v>3.7777777777777777</v>
      </c>
      <c r="L212" s="11">
        <f t="shared" si="191"/>
        <v>3.4444444444444446</v>
      </c>
      <c r="M212" s="8">
        <f t="shared" si="197"/>
        <v>91.176470588235304</v>
      </c>
      <c r="N212" s="11">
        <f t="shared" si="192"/>
        <v>1.8055555555555556</v>
      </c>
      <c r="O212" s="11">
        <f t="shared" si="193"/>
        <v>1.5555555555555556</v>
      </c>
      <c r="P212" s="8">
        <f t="shared" si="198"/>
        <v>86.15384615384616</v>
      </c>
      <c r="Q212" s="11">
        <f t="shared" si="194"/>
        <v>1.9722222222222223</v>
      </c>
      <c r="R212" s="11">
        <f t="shared" si="195"/>
        <v>1.8888888888888888</v>
      </c>
      <c r="S212" s="8">
        <f t="shared" si="199"/>
        <v>95.774647887323937</v>
      </c>
      <c r="T212" s="14">
        <f t="shared" si="196"/>
        <v>0</v>
      </c>
    </row>
    <row r="213" spans="1:20" x14ac:dyDescent="0.2">
      <c r="T213" s="12">
        <f>SUM(T206:T212)*5</f>
        <v>2.5487159846563596</v>
      </c>
    </row>
    <row r="214" spans="1:20" x14ac:dyDescent="0.2">
      <c r="A214" s="1" t="s">
        <v>92</v>
      </c>
      <c r="J214" s="1" t="s">
        <v>92</v>
      </c>
      <c r="K214" s="10" t="s">
        <v>185</v>
      </c>
      <c r="L214" s="10" t="s">
        <v>186</v>
      </c>
      <c r="M214" s="7" t="s">
        <v>187</v>
      </c>
      <c r="N214" s="10" t="s">
        <v>188</v>
      </c>
      <c r="O214" s="10" t="s">
        <v>189</v>
      </c>
      <c r="P214" s="7" t="s">
        <v>190</v>
      </c>
      <c r="Q214" s="10" t="s">
        <v>191</v>
      </c>
      <c r="R214" s="10" t="s">
        <v>192</v>
      </c>
      <c r="S214" s="7" t="s">
        <v>193</v>
      </c>
      <c r="T214" s="13" t="s">
        <v>182</v>
      </c>
    </row>
    <row r="215" spans="1:20" x14ac:dyDescent="0.2">
      <c r="A215" s="1" t="s">
        <v>0</v>
      </c>
      <c r="B215" s="1">
        <v>1314</v>
      </c>
      <c r="C215" s="1">
        <v>3764</v>
      </c>
      <c r="D215" s="1">
        <v>3355</v>
      </c>
      <c r="E215" s="1">
        <v>1925</v>
      </c>
      <c r="F215" s="1">
        <v>1711</v>
      </c>
      <c r="G215" s="1">
        <v>1839</v>
      </c>
      <c r="H215" s="1">
        <v>1644</v>
      </c>
      <c r="I215" s="1">
        <v>199</v>
      </c>
      <c r="J215" s="1" t="s">
        <v>0</v>
      </c>
      <c r="K215" s="11">
        <f t="shared" ref="K215:K222" si="200">C215/B215</f>
        <v>2.8645357686453576</v>
      </c>
      <c r="L215" s="11">
        <f t="shared" ref="L215:L222" si="201">D215/B215</f>
        <v>2.5532724505327247</v>
      </c>
      <c r="M215" s="8">
        <f>L215*100/K215</f>
        <v>89.133900106269934</v>
      </c>
      <c r="N215" s="11">
        <f t="shared" ref="N215:N222" si="202">E215/B215</f>
        <v>1.464992389649924</v>
      </c>
      <c r="O215" s="11">
        <f t="shared" ref="O215:O222" si="203">F215/B215</f>
        <v>1.3021308980213089</v>
      </c>
      <c r="P215" s="8">
        <f>O215*100/N215</f>
        <v>88.883116883116884</v>
      </c>
      <c r="Q215" s="11">
        <f t="shared" ref="Q215:Q222" si="204">G215/B215</f>
        <v>1.3995433789954337</v>
      </c>
      <c r="R215" s="11">
        <f t="shared" ref="R215:R222" si="205">H215/B215</f>
        <v>1.2511415525114156</v>
      </c>
      <c r="S215" s="8">
        <f>R215*100/Q215</f>
        <v>89.396411092985332</v>
      </c>
      <c r="T215" s="14">
        <f>I215/B215</f>
        <v>0.15144596651445966</v>
      </c>
    </row>
    <row r="216" spans="1:20" x14ac:dyDescent="0.2">
      <c r="A216" s="1" t="s">
        <v>171</v>
      </c>
      <c r="B216" s="1">
        <v>195</v>
      </c>
      <c r="C216" s="1">
        <v>27</v>
      </c>
      <c r="D216" s="1">
        <v>25</v>
      </c>
      <c r="E216" s="1">
        <v>16</v>
      </c>
      <c r="F216" s="1">
        <v>15</v>
      </c>
      <c r="G216" s="1">
        <v>11</v>
      </c>
      <c r="H216" s="1">
        <v>10</v>
      </c>
      <c r="I216" s="1">
        <v>12</v>
      </c>
      <c r="J216" s="1" t="s">
        <v>171</v>
      </c>
      <c r="K216" s="11">
        <f t="shared" si="200"/>
        <v>0.13846153846153847</v>
      </c>
      <c r="L216" s="11">
        <f t="shared" si="201"/>
        <v>0.12820512820512819</v>
      </c>
      <c r="M216" s="8">
        <f t="shared" ref="M216:M222" si="206">L216*100/K216</f>
        <v>92.592592592592581</v>
      </c>
      <c r="N216" s="11">
        <f t="shared" si="202"/>
        <v>8.2051282051282051E-2</v>
      </c>
      <c r="O216" s="11">
        <f t="shared" si="203"/>
        <v>7.6923076923076927E-2</v>
      </c>
      <c r="P216" s="8">
        <f t="shared" ref="P216:P222" si="207">O216*100/N216</f>
        <v>93.75</v>
      </c>
      <c r="Q216" s="11">
        <f t="shared" si="204"/>
        <v>5.6410256410256411E-2</v>
      </c>
      <c r="R216" s="11">
        <f t="shared" si="205"/>
        <v>5.128205128205128E-2</v>
      </c>
      <c r="S216" s="8">
        <f t="shared" ref="S216:S222" si="208">R216*100/Q216</f>
        <v>90.909090909090907</v>
      </c>
      <c r="T216" s="14">
        <f t="shared" ref="T216:T222" si="209">I216/B216</f>
        <v>6.1538461538461542E-2</v>
      </c>
    </row>
    <row r="217" spans="1:20" x14ac:dyDescent="0.2">
      <c r="A217" s="1" t="s">
        <v>172</v>
      </c>
      <c r="B217" s="1">
        <v>200</v>
      </c>
      <c r="C217" s="1">
        <v>215</v>
      </c>
      <c r="D217" s="1">
        <v>202</v>
      </c>
      <c r="E217" s="1">
        <v>120</v>
      </c>
      <c r="F217" s="1">
        <v>113</v>
      </c>
      <c r="G217" s="1">
        <v>95</v>
      </c>
      <c r="H217" s="1">
        <v>89</v>
      </c>
      <c r="I217" s="1">
        <v>45</v>
      </c>
      <c r="J217" s="1" t="s">
        <v>172</v>
      </c>
      <c r="K217" s="11">
        <f t="shared" si="200"/>
        <v>1.075</v>
      </c>
      <c r="L217" s="11">
        <f t="shared" si="201"/>
        <v>1.01</v>
      </c>
      <c r="M217" s="8">
        <f t="shared" si="206"/>
        <v>93.953488372093034</v>
      </c>
      <c r="N217" s="11">
        <f t="shared" si="202"/>
        <v>0.6</v>
      </c>
      <c r="O217" s="11">
        <f t="shared" si="203"/>
        <v>0.56499999999999995</v>
      </c>
      <c r="P217" s="8">
        <f t="shared" si="207"/>
        <v>94.166666666666657</v>
      </c>
      <c r="Q217" s="11">
        <f t="shared" si="204"/>
        <v>0.47499999999999998</v>
      </c>
      <c r="R217" s="11">
        <f t="shared" si="205"/>
        <v>0.44500000000000001</v>
      </c>
      <c r="S217" s="8">
        <f t="shared" si="208"/>
        <v>93.684210526315795</v>
      </c>
      <c r="T217" s="14">
        <f t="shared" si="209"/>
        <v>0.22500000000000001</v>
      </c>
    </row>
    <row r="218" spans="1:20" x14ac:dyDescent="0.2">
      <c r="A218" s="1" t="s">
        <v>173</v>
      </c>
      <c r="B218" s="1">
        <v>261</v>
      </c>
      <c r="C218" s="1">
        <v>556</v>
      </c>
      <c r="D218" s="1">
        <v>517</v>
      </c>
      <c r="E218" s="1">
        <v>287</v>
      </c>
      <c r="F218" s="1">
        <v>262</v>
      </c>
      <c r="G218" s="1">
        <v>269</v>
      </c>
      <c r="H218" s="1">
        <v>255</v>
      </c>
      <c r="I218" s="1">
        <v>61</v>
      </c>
      <c r="J218" s="1" t="s">
        <v>173</v>
      </c>
      <c r="K218" s="11">
        <f t="shared" si="200"/>
        <v>2.1302681992337167</v>
      </c>
      <c r="L218" s="11">
        <f t="shared" si="201"/>
        <v>1.9808429118773947</v>
      </c>
      <c r="M218" s="8">
        <f t="shared" si="206"/>
        <v>92.985611510791358</v>
      </c>
      <c r="N218" s="11">
        <f t="shared" si="202"/>
        <v>1.0996168582375478</v>
      </c>
      <c r="O218" s="11">
        <f t="shared" si="203"/>
        <v>1.0038314176245211</v>
      </c>
      <c r="P218" s="8">
        <f t="shared" si="207"/>
        <v>91.289198606271782</v>
      </c>
      <c r="Q218" s="11">
        <f t="shared" si="204"/>
        <v>1.0306513409961686</v>
      </c>
      <c r="R218" s="11">
        <f t="shared" si="205"/>
        <v>0.97701149425287359</v>
      </c>
      <c r="S218" s="8">
        <f t="shared" si="208"/>
        <v>94.795539033457246</v>
      </c>
      <c r="T218" s="14">
        <f t="shared" si="209"/>
        <v>0.23371647509578544</v>
      </c>
    </row>
    <row r="219" spans="1:20" x14ac:dyDescent="0.2">
      <c r="A219" s="1" t="s">
        <v>174</v>
      </c>
      <c r="B219" s="1">
        <v>212</v>
      </c>
      <c r="C219" s="1">
        <v>776</v>
      </c>
      <c r="D219" s="1">
        <v>699</v>
      </c>
      <c r="E219" s="1">
        <v>382</v>
      </c>
      <c r="F219" s="1">
        <v>345</v>
      </c>
      <c r="G219" s="1">
        <v>394</v>
      </c>
      <c r="H219" s="1">
        <v>354</v>
      </c>
      <c r="I219" s="1">
        <v>43</v>
      </c>
      <c r="J219" s="1" t="s">
        <v>174</v>
      </c>
      <c r="K219" s="11">
        <f t="shared" si="200"/>
        <v>3.6603773584905661</v>
      </c>
      <c r="L219" s="11">
        <f t="shared" si="201"/>
        <v>3.2971698113207548</v>
      </c>
      <c r="M219" s="8">
        <f t="shared" si="206"/>
        <v>90.077319587628864</v>
      </c>
      <c r="N219" s="11">
        <f t="shared" si="202"/>
        <v>1.8018867924528301</v>
      </c>
      <c r="O219" s="11">
        <f t="shared" si="203"/>
        <v>1.6273584905660377</v>
      </c>
      <c r="P219" s="8">
        <f t="shared" si="207"/>
        <v>90.314136125654457</v>
      </c>
      <c r="Q219" s="11">
        <f t="shared" si="204"/>
        <v>1.8584905660377358</v>
      </c>
      <c r="R219" s="11">
        <f t="shared" si="205"/>
        <v>1.6698113207547169</v>
      </c>
      <c r="S219" s="8">
        <f t="shared" si="208"/>
        <v>89.847715736040612</v>
      </c>
      <c r="T219" s="14">
        <f t="shared" si="209"/>
        <v>0.20283018867924529</v>
      </c>
    </row>
    <row r="220" spans="1:20" x14ac:dyDescent="0.2">
      <c r="A220" s="1" t="s">
        <v>175</v>
      </c>
      <c r="B220" s="1">
        <v>211</v>
      </c>
      <c r="C220" s="1">
        <v>970</v>
      </c>
      <c r="D220" s="1">
        <v>853</v>
      </c>
      <c r="E220" s="1">
        <v>485</v>
      </c>
      <c r="F220" s="1">
        <v>438</v>
      </c>
      <c r="G220" s="1">
        <v>485</v>
      </c>
      <c r="H220" s="1">
        <v>415</v>
      </c>
      <c r="I220" s="1">
        <v>25</v>
      </c>
      <c r="J220" s="1" t="s">
        <v>175</v>
      </c>
      <c r="K220" s="11">
        <f t="shared" si="200"/>
        <v>4.5971563981042651</v>
      </c>
      <c r="L220" s="11">
        <f t="shared" si="201"/>
        <v>4.0426540284360186</v>
      </c>
      <c r="M220" s="8">
        <f t="shared" si="206"/>
        <v>87.9381443298969</v>
      </c>
      <c r="N220" s="11">
        <f t="shared" si="202"/>
        <v>2.2985781990521326</v>
      </c>
      <c r="O220" s="11">
        <f t="shared" si="203"/>
        <v>2.0758293838862558</v>
      </c>
      <c r="P220" s="8">
        <f t="shared" si="207"/>
        <v>90.30927835051547</v>
      </c>
      <c r="Q220" s="11">
        <f t="shared" si="204"/>
        <v>2.2985781990521326</v>
      </c>
      <c r="R220" s="11">
        <f t="shared" si="205"/>
        <v>1.966824644549763</v>
      </c>
      <c r="S220" s="8">
        <f t="shared" si="208"/>
        <v>85.567010309278359</v>
      </c>
      <c r="T220" s="14">
        <f t="shared" si="209"/>
        <v>0.11848341232227488</v>
      </c>
    </row>
    <row r="221" spans="1:20" x14ac:dyDescent="0.2">
      <c r="A221" s="1" t="s">
        <v>176</v>
      </c>
      <c r="B221" s="1">
        <v>138</v>
      </c>
      <c r="C221" s="1">
        <v>711</v>
      </c>
      <c r="D221" s="1">
        <v>613</v>
      </c>
      <c r="E221" s="1">
        <v>383</v>
      </c>
      <c r="F221" s="1">
        <v>322</v>
      </c>
      <c r="G221" s="1">
        <v>328</v>
      </c>
      <c r="H221" s="1">
        <v>291</v>
      </c>
      <c r="I221" s="1">
        <v>12</v>
      </c>
      <c r="J221" s="1" t="s">
        <v>176</v>
      </c>
      <c r="K221" s="11">
        <f t="shared" si="200"/>
        <v>5.1521739130434785</v>
      </c>
      <c r="L221" s="11">
        <f t="shared" si="201"/>
        <v>4.4420289855072461</v>
      </c>
      <c r="M221" s="8">
        <f t="shared" si="206"/>
        <v>86.216596343178622</v>
      </c>
      <c r="N221" s="11">
        <f t="shared" si="202"/>
        <v>2.7753623188405796</v>
      </c>
      <c r="O221" s="11">
        <f t="shared" si="203"/>
        <v>2.3333333333333335</v>
      </c>
      <c r="P221" s="8">
        <f t="shared" si="207"/>
        <v>84.073107049608367</v>
      </c>
      <c r="Q221" s="11">
        <f t="shared" si="204"/>
        <v>2.3768115942028984</v>
      </c>
      <c r="R221" s="11">
        <f t="shared" si="205"/>
        <v>2.1086956521739131</v>
      </c>
      <c r="S221" s="8">
        <f t="shared" si="208"/>
        <v>88.719512195121965</v>
      </c>
      <c r="T221" s="14">
        <f t="shared" si="209"/>
        <v>8.6956521739130432E-2</v>
      </c>
    </row>
    <row r="222" spans="1:20" x14ac:dyDescent="0.2">
      <c r="A222" s="1" t="s">
        <v>177</v>
      </c>
      <c r="B222" s="1">
        <v>97</v>
      </c>
      <c r="C222" s="1">
        <v>509</v>
      </c>
      <c r="D222" s="1">
        <v>446</v>
      </c>
      <c r="E222" s="1">
        <v>252</v>
      </c>
      <c r="F222" s="1">
        <v>216</v>
      </c>
      <c r="G222" s="1">
        <v>257</v>
      </c>
      <c r="H222" s="1">
        <v>230</v>
      </c>
      <c r="I222" s="1">
        <v>1</v>
      </c>
      <c r="J222" s="1" t="s">
        <v>177</v>
      </c>
      <c r="K222" s="11">
        <f t="shared" si="200"/>
        <v>5.2474226804123711</v>
      </c>
      <c r="L222" s="11">
        <f t="shared" si="201"/>
        <v>4.5979381443298966</v>
      </c>
      <c r="M222" s="8">
        <f t="shared" si="206"/>
        <v>87.622789783889971</v>
      </c>
      <c r="N222" s="11">
        <f t="shared" si="202"/>
        <v>2.597938144329897</v>
      </c>
      <c r="O222" s="11">
        <f t="shared" si="203"/>
        <v>2.2268041237113403</v>
      </c>
      <c r="P222" s="8">
        <f t="shared" si="207"/>
        <v>85.714285714285708</v>
      </c>
      <c r="Q222" s="11">
        <f t="shared" si="204"/>
        <v>2.6494845360824741</v>
      </c>
      <c r="R222" s="11">
        <f t="shared" si="205"/>
        <v>2.3711340206185567</v>
      </c>
      <c r="S222" s="8">
        <f t="shared" si="208"/>
        <v>89.494163424124523</v>
      </c>
      <c r="T222" s="14">
        <f t="shared" si="209"/>
        <v>1.0309278350515464E-2</v>
      </c>
    </row>
    <row r="223" spans="1:20" x14ac:dyDescent="0.2">
      <c r="K223" s="11"/>
      <c r="L223" s="11"/>
      <c r="M223" s="8"/>
      <c r="N223" s="11"/>
      <c r="O223" s="11"/>
      <c r="P223" s="8"/>
      <c r="Q223" s="11"/>
      <c r="R223" s="11"/>
      <c r="S223" s="8"/>
      <c r="T223" s="12">
        <f>SUM(T216:T222)*5</f>
        <v>4.6941716886270646</v>
      </c>
    </row>
    <row r="224" spans="1:20" x14ac:dyDescent="0.2">
      <c r="A224" s="41" t="s">
        <v>196</v>
      </c>
      <c r="B224" s="41"/>
      <c r="C224" s="41"/>
      <c r="D224" s="41"/>
      <c r="E224" s="41"/>
      <c r="F224" s="41"/>
      <c r="G224" s="41"/>
      <c r="H224" s="41"/>
      <c r="I224" s="41"/>
      <c r="J224" s="41" t="s">
        <v>196</v>
      </c>
      <c r="K224" s="41"/>
      <c r="L224" s="41"/>
      <c r="M224" s="41"/>
      <c r="N224" s="41"/>
      <c r="O224" s="41"/>
      <c r="P224" s="41"/>
      <c r="Q224" s="41"/>
      <c r="R224" s="41"/>
      <c r="S224" s="41"/>
      <c r="T224" s="41"/>
    </row>
  </sheetData>
  <mergeCells count="8">
    <mergeCell ref="A224:I224"/>
    <mergeCell ref="J224:T224"/>
    <mergeCell ref="A62:I62"/>
    <mergeCell ref="J62:T62"/>
    <mergeCell ref="A126:I126"/>
    <mergeCell ref="J126:T126"/>
    <mergeCell ref="A190:I190"/>
    <mergeCell ref="J190:T190"/>
  </mergeCells>
  <pageMargins left="0.7" right="0.7" top="0.75" bottom="0.75" header="0.3" footer="0.3"/>
  <pageSetup scale="10" orientation="portrait" r:id="rId1"/>
  <rowBreaks count="3" manualBreakCount="3">
    <brk id="63" max="16383" man="1"/>
    <brk id="127" max="16383" man="1"/>
    <brk id="191" max="16383" man="1"/>
  </rowBreaks>
  <colBreaks count="1" manualBreakCount="1">
    <brk id="3" max="2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0923-8E8F-463B-9A57-06F13850256D}">
  <dimension ref="A1:BO109"/>
  <sheetViews>
    <sheetView view="pageBreakPreview" zoomScale="125" zoomScaleNormal="125" zoomScaleSheetLayoutView="125" workbookViewId="0">
      <selection activeCell="R104" sqref="R104"/>
    </sheetView>
  </sheetViews>
  <sheetFormatPr defaultColWidth="8.85546875" defaultRowHeight="11.25" x14ac:dyDescent="0.2"/>
  <cols>
    <col min="1" max="1" width="7.42578125" style="15" customWidth="1"/>
    <col min="2" max="16" width="5.140625" style="1" customWidth="1"/>
    <col min="17" max="17" width="7.42578125" style="15" customWidth="1"/>
    <col min="18" max="32" width="5.42578125" style="1" customWidth="1"/>
    <col min="33" max="33" width="7.42578125" style="15" customWidth="1"/>
    <col min="34" max="48" width="5.28515625" style="1" customWidth="1"/>
    <col min="49" max="49" width="7.42578125" style="15" customWidth="1"/>
    <col min="50" max="67" width="4.28515625" style="1" customWidth="1"/>
    <col min="68" max="16384" width="8.85546875" style="1"/>
  </cols>
  <sheetData>
    <row r="1" spans="1:67" x14ac:dyDescent="0.2">
      <c r="A1" s="15" t="s">
        <v>244</v>
      </c>
      <c r="Q1" s="15" t="s">
        <v>244</v>
      </c>
      <c r="AG1" s="15" t="s">
        <v>244</v>
      </c>
      <c r="AW1" s="15" t="s">
        <v>244</v>
      </c>
    </row>
    <row r="2" spans="1:67" s="5" customFormat="1" x14ac:dyDescent="0.2">
      <c r="A2" s="30"/>
      <c r="B2" s="42" t="s">
        <v>0</v>
      </c>
      <c r="C2" s="42"/>
      <c r="D2" s="42"/>
      <c r="E2" s="42" t="s">
        <v>1</v>
      </c>
      <c r="F2" s="42"/>
      <c r="G2" s="42"/>
      <c r="H2" s="42" t="s">
        <v>2</v>
      </c>
      <c r="I2" s="42"/>
      <c r="J2" s="42"/>
      <c r="K2" s="42" t="s">
        <v>3</v>
      </c>
      <c r="L2" s="42"/>
      <c r="M2" s="42"/>
      <c r="N2" s="42" t="s">
        <v>4</v>
      </c>
      <c r="O2" s="42"/>
      <c r="P2" s="45"/>
      <c r="Q2" s="30"/>
      <c r="R2" s="42" t="s">
        <v>5</v>
      </c>
      <c r="S2" s="42"/>
      <c r="T2" s="42"/>
      <c r="U2" s="42" t="s">
        <v>6</v>
      </c>
      <c r="V2" s="42"/>
      <c r="W2" s="42"/>
      <c r="X2" s="42" t="s">
        <v>7</v>
      </c>
      <c r="Y2" s="42"/>
      <c r="Z2" s="42"/>
      <c r="AA2" s="42" t="s">
        <v>8</v>
      </c>
      <c r="AB2" s="42"/>
      <c r="AC2" s="42"/>
      <c r="AD2" s="42" t="s">
        <v>9</v>
      </c>
      <c r="AE2" s="42"/>
      <c r="AF2" s="45"/>
      <c r="AG2" s="30"/>
      <c r="AH2" s="42" t="s">
        <v>10</v>
      </c>
      <c r="AI2" s="42"/>
      <c r="AJ2" s="42"/>
      <c r="AK2" s="42" t="s">
        <v>11</v>
      </c>
      <c r="AL2" s="42"/>
      <c r="AM2" s="42"/>
      <c r="AN2" s="42" t="s">
        <v>12</v>
      </c>
      <c r="AO2" s="42"/>
      <c r="AP2" s="42"/>
      <c r="AQ2" s="42" t="s">
        <v>13</v>
      </c>
      <c r="AR2" s="42"/>
      <c r="AS2" s="42"/>
      <c r="AT2" s="42" t="s">
        <v>14</v>
      </c>
      <c r="AU2" s="42"/>
      <c r="AV2" s="45"/>
      <c r="AW2" s="30"/>
      <c r="AX2" s="42" t="s">
        <v>15</v>
      </c>
      <c r="AY2" s="42"/>
      <c r="AZ2" s="42"/>
      <c r="BA2" s="42" t="s">
        <v>16</v>
      </c>
      <c r="BB2" s="42"/>
      <c r="BC2" s="42"/>
      <c r="BD2" s="42" t="s">
        <v>17</v>
      </c>
      <c r="BE2" s="42"/>
      <c r="BF2" s="42"/>
      <c r="BG2" s="42" t="s">
        <v>18</v>
      </c>
      <c r="BH2" s="42"/>
      <c r="BI2" s="42"/>
      <c r="BJ2" s="42" t="s">
        <v>19</v>
      </c>
      <c r="BK2" s="42"/>
      <c r="BL2" s="42"/>
      <c r="BM2" s="43" t="s">
        <v>243</v>
      </c>
      <c r="BN2" s="43"/>
      <c r="BO2" s="44"/>
    </row>
    <row r="3" spans="1:67" s="5" customFormat="1" x14ac:dyDescent="0.2">
      <c r="A3" s="26"/>
      <c r="B3" s="3" t="s">
        <v>0</v>
      </c>
      <c r="C3" s="3" t="s">
        <v>42</v>
      </c>
      <c r="D3" s="3" t="s">
        <v>43</v>
      </c>
      <c r="E3" s="3" t="s">
        <v>0</v>
      </c>
      <c r="F3" s="3" t="s">
        <v>42</v>
      </c>
      <c r="G3" s="3" t="s">
        <v>43</v>
      </c>
      <c r="H3" s="3" t="s">
        <v>0</v>
      </c>
      <c r="I3" s="3" t="s">
        <v>42</v>
      </c>
      <c r="J3" s="3" t="s">
        <v>43</v>
      </c>
      <c r="K3" s="3" t="s">
        <v>0</v>
      </c>
      <c r="L3" s="3" t="s">
        <v>42</v>
      </c>
      <c r="M3" s="3" t="s">
        <v>43</v>
      </c>
      <c r="N3" s="3" t="s">
        <v>0</v>
      </c>
      <c r="O3" s="3" t="s">
        <v>42</v>
      </c>
      <c r="P3" s="4" t="s">
        <v>43</v>
      </c>
      <c r="Q3" s="26"/>
      <c r="R3" s="3" t="s">
        <v>0</v>
      </c>
      <c r="S3" s="3" t="s">
        <v>42</v>
      </c>
      <c r="T3" s="3" t="s">
        <v>43</v>
      </c>
      <c r="U3" s="3" t="s">
        <v>0</v>
      </c>
      <c r="V3" s="3" t="s">
        <v>42</v>
      </c>
      <c r="W3" s="3" t="s">
        <v>43</v>
      </c>
      <c r="X3" s="3" t="s">
        <v>0</v>
      </c>
      <c r="Y3" s="3" t="s">
        <v>42</v>
      </c>
      <c r="Z3" s="3" t="s">
        <v>43</v>
      </c>
      <c r="AA3" s="3" t="s">
        <v>0</v>
      </c>
      <c r="AB3" s="3" t="s">
        <v>42</v>
      </c>
      <c r="AC3" s="3" t="s">
        <v>43</v>
      </c>
      <c r="AD3" s="3" t="s">
        <v>0</v>
      </c>
      <c r="AE3" s="3" t="s">
        <v>42</v>
      </c>
      <c r="AF3" s="4" t="s">
        <v>43</v>
      </c>
      <c r="AG3" s="26"/>
      <c r="AH3" s="3" t="s">
        <v>0</v>
      </c>
      <c r="AI3" s="3" t="s">
        <v>42</v>
      </c>
      <c r="AJ3" s="3" t="s">
        <v>43</v>
      </c>
      <c r="AK3" s="3" t="s">
        <v>0</v>
      </c>
      <c r="AL3" s="3" t="s">
        <v>42</v>
      </c>
      <c r="AM3" s="3" t="s">
        <v>43</v>
      </c>
      <c r="AN3" s="3" t="s">
        <v>0</v>
      </c>
      <c r="AO3" s="3" t="s">
        <v>42</v>
      </c>
      <c r="AP3" s="3" t="s">
        <v>43</v>
      </c>
      <c r="AQ3" s="3" t="s">
        <v>0</v>
      </c>
      <c r="AR3" s="3" t="s">
        <v>42</v>
      </c>
      <c r="AS3" s="3" t="s">
        <v>43</v>
      </c>
      <c r="AT3" s="3" t="s">
        <v>0</v>
      </c>
      <c r="AU3" s="3" t="s">
        <v>42</v>
      </c>
      <c r="AV3" s="4" t="s">
        <v>43</v>
      </c>
      <c r="AW3" s="26"/>
      <c r="AX3" s="3" t="s">
        <v>0</v>
      </c>
      <c r="AY3" s="3" t="s">
        <v>42</v>
      </c>
      <c r="AZ3" s="3" t="s">
        <v>242</v>
      </c>
      <c r="BA3" s="3" t="s">
        <v>0</v>
      </c>
      <c r="BB3" s="3" t="s">
        <v>42</v>
      </c>
      <c r="BC3" s="3" t="s">
        <v>242</v>
      </c>
      <c r="BD3" s="3" t="s">
        <v>0</v>
      </c>
      <c r="BE3" s="3" t="s">
        <v>42</v>
      </c>
      <c r="BF3" s="3" t="s">
        <v>242</v>
      </c>
      <c r="BG3" s="3" t="s">
        <v>0</v>
      </c>
      <c r="BH3" s="3" t="s">
        <v>42</v>
      </c>
      <c r="BI3" s="3" t="s">
        <v>242</v>
      </c>
      <c r="BJ3" s="3" t="s">
        <v>0</v>
      </c>
      <c r="BK3" s="3" t="s">
        <v>42</v>
      </c>
      <c r="BL3" s="3" t="s">
        <v>242</v>
      </c>
      <c r="BM3" s="3" t="s">
        <v>0</v>
      </c>
      <c r="BN3" s="3" t="s">
        <v>42</v>
      </c>
      <c r="BO3" s="4" t="s">
        <v>242</v>
      </c>
    </row>
    <row r="4" spans="1:67" x14ac:dyDescent="0.2">
      <c r="A4" s="15" t="s">
        <v>198</v>
      </c>
      <c r="B4" s="1">
        <v>77644</v>
      </c>
      <c r="C4" s="1">
        <v>38470</v>
      </c>
      <c r="D4" s="1">
        <v>39174</v>
      </c>
      <c r="E4" s="1">
        <v>339</v>
      </c>
      <c r="F4" s="1">
        <v>179</v>
      </c>
      <c r="G4" s="1">
        <v>160</v>
      </c>
      <c r="H4" s="1">
        <v>1830</v>
      </c>
      <c r="I4" s="1">
        <v>898</v>
      </c>
      <c r="J4" s="1">
        <v>932</v>
      </c>
      <c r="K4" s="1">
        <v>3909</v>
      </c>
      <c r="L4" s="1">
        <v>1942</v>
      </c>
      <c r="M4" s="1">
        <v>1967</v>
      </c>
      <c r="N4" s="1">
        <v>2722</v>
      </c>
      <c r="O4" s="1">
        <v>1309</v>
      </c>
      <c r="P4" s="1">
        <v>1413</v>
      </c>
      <c r="Q4" s="15" t="s">
        <v>198</v>
      </c>
      <c r="R4" s="1">
        <v>6020</v>
      </c>
      <c r="S4" s="1">
        <v>2958</v>
      </c>
      <c r="T4" s="1">
        <v>3062</v>
      </c>
      <c r="U4" s="1">
        <v>4004</v>
      </c>
      <c r="V4" s="1">
        <v>2008</v>
      </c>
      <c r="W4" s="1">
        <v>1996</v>
      </c>
      <c r="X4" s="1">
        <v>28347</v>
      </c>
      <c r="Y4" s="1">
        <v>13923</v>
      </c>
      <c r="Z4" s="1">
        <v>14424</v>
      </c>
      <c r="AA4" s="1">
        <v>2183</v>
      </c>
      <c r="AB4" s="1">
        <v>1101</v>
      </c>
      <c r="AC4" s="1">
        <v>1082</v>
      </c>
      <c r="AD4" s="1">
        <v>3442</v>
      </c>
      <c r="AE4" s="1">
        <v>1679</v>
      </c>
      <c r="AF4" s="1">
        <v>1763</v>
      </c>
      <c r="AG4" s="15" t="s">
        <v>198</v>
      </c>
      <c r="AH4" s="1">
        <v>971</v>
      </c>
      <c r="AI4" s="1">
        <v>473</v>
      </c>
      <c r="AJ4" s="1">
        <v>498</v>
      </c>
      <c r="AK4" s="1">
        <v>1015</v>
      </c>
      <c r="AL4" s="1">
        <v>514</v>
      </c>
      <c r="AM4" s="1">
        <v>501</v>
      </c>
      <c r="AN4" s="1">
        <v>3041</v>
      </c>
      <c r="AO4" s="1">
        <v>1481</v>
      </c>
      <c r="AP4" s="1">
        <v>1560</v>
      </c>
      <c r="AQ4" s="1">
        <v>3383</v>
      </c>
      <c r="AR4" s="1">
        <v>1683</v>
      </c>
      <c r="AS4" s="1">
        <v>1700</v>
      </c>
      <c r="AT4" s="1">
        <v>1403</v>
      </c>
      <c r="AU4" s="1">
        <v>720</v>
      </c>
      <c r="AV4" s="1">
        <v>683</v>
      </c>
      <c r="AW4" s="15" t="s">
        <v>198</v>
      </c>
      <c r="AX4" s="1">
        <v>2783</v>
      </c>
      <c r="AY4" s="1">
        <v>1391</v>
      </c>
      <c r="AZ4" s="1">
        <v>1392</v>
      </c>
      <c r="BA4" s="1">
        <v>2008</v>
      </c>
      <c r="BB4" s="1">
        <v>1014</v>
      </c>
      <c r="BC4" s="1">
        <v>994</v>
      </c>
      <c r="BD4" s="1">
        <v>1918</v>
      </c>
      <c r="BE4" s="1">
        <v>959</v>
      </c>
      <c r="BF4" s="1">
        <v>959</v>
      </c>
      <c r="BG4" s="1">
        <v>1181</v>
      </c>
      <c r="BH4" s="1">
        <v>543</v>
      </c>
      <c r="BI4" s="1">
        <v>638</v>
      </c>
      <c r="BJ4" s="1">
        <v>1247</v>
      </c>
      <c r="BK4" s="1">
        <v>615</v>
      </c>
      <c r="BL4" s="1">
        <v>632</v>
      </c>
      <c r="BM4" s="1">
        <v>5898</v>
      </c>
      <c r="BN4" s="1">
        <v>3080</v>
      </c>
      <c r="BO4" s="1">
        <v>2818</v>
      </c>
    </row>
    <row r="5" spans="1:67" x14ac:dyDescent="0.2">
      <c r="A5" s="15" t="s">
        <v>44</v>
      </c>
      <c r="B5" s="1">
        <v>2410</v>
      </c>
      <c r="C5" s="1">
        <v>1263</v>
      </c>
      <c r="D5" s="1">
        <v>1147</v>
      </c>
      <c r="E5" s="1">
        <v>13</v>
      </c>
      <c r="F5" s="1">
        <v>8</v>
      </c>
      <c r="G5" s="1">
        <v>5</v>
      </c>
      <c r="H5" s="1">
        <v>55</v>
      </c>
      <c r="I5" s="1">
        <v>27</v>
      </c>
      <c r="J5" s="1">
        <v>28</v>
      </c>
      <c r="K5" s="1">
        <v>133</v>
      </c>
      <c r="L5" s="1">
        <v>65</v>
      </c>
      <c r="M5" s="1">
        <v>68</v>
      </c>
      <c r="N5" s="1">
        <v>101</v>
      </c>
      <c r="O5" s="1">
        <v>53</v>
      </c>
      <c r="P5" s="1">
        <v>48</v>
      </c>
      <c r="Q5" s="15" t="s">
        <v>44</v>
      </c>
      <c r="R5" s="1">
        <v>148</v>
      </c>
      <c r="S5" s="1">
        <v>72</v>
      </c>
      <c r="T5" s="1">
        <v>76</v>
      </c>
      <c r="U5" s="1">
        <v>128</v>
      </c>
      <c r="V5" s="1">
        <v>71</v>
      </c>
      <c r="W5" s="1">
        <v>57</v>
      </c>
      <c r="X5" s="1">
        <v>930</v>
      </c>
      <c r="Y5" s="1">
        <v>478</v>
      </c>
      <c r="Z5" s="1">
        <v>452</v>
      </c>
      <c r="AA5" s="1">
        <v>62</v>
      </c>
      <c r="AB5" s="1">
        <v>29</v>
      </c>
      <c r="AC5" s="1">
        <v>33</v>
      </c>
      <c r="AD5" s="1">
        <v>98</v>
      </c>
      <c r="AE5" s="1">
        <v>54</v>
      </c>
      <c r="AF5" s="1">
        <v>44</v>
      </c>
      <c r="AG5" s="15" t="s">
        <v>44</v>
      </c>
      <c r="AH5" s="1">
        <v>29</v>
      </c>
      <c r="AI5" s="1">
        <v>13</v>
      </c>
      <c r="AJ5" s="1">
        <v>16</v>
      </c>
      <c r="AK5" s="1">
        <v>32</v>
      </c>
      <c r="AL5" s="1">
        <v>15</v>
      </c>
      <c r="AM5" s="1">
        <v>17</v>
      </c>
      <c r="AN5" s="1">
        <v>106</v>
      </c>
      <c r="AO5" s="1">
        <v>58</v>
      </c>
      <c r="AP5" s="1">
        <v>48</v>
      </c>
      <c r="AQ5" s="1">
        <v>113</v>
      </c>
      <c r="AR5" s="1">
        <v>61</v>
      </c>
      <c r="AS5" s="1">
        <v>52</v>
      </c>
      <c r="AT5" s="1">
        <v>40</v>
      </c>
      <c r="AU5" s="1">
        <v>17</v>
      </c>
      <c r="AV5" s="1">
        <v>23</v>
      </c>
      <c r="AW5" s="15" t="s">
        <v>44</v>
      </c>
      <c r="AX5" s="1">
        <v>62</v>
      </c>
      <c r="AY5" s="1">
        <v>31</v>
      </c>
      <c r="AZ5" s="1">
        <v>31</v>
      </c>
      <c r="BA5" s="1">
        <v>67</v>
      </c>
      <c r="BB5" s="1">
        <v>38</v>
      </c>
      <c r="BC5" s="1">
        <v>29</v>
      </c>
      <c r="BD5" s="1">
        <v>54</v>
      </c>
      <c r="BE5" s="1">
        <v>38</v>
      </c>
      <c r="BF5" s="1">
        <v>16</v>
      </c>
      <c r="BG5" s="1">
        <v>23</v>
      </c>
      <c r="BH5" s="1">
        <v>14</v>
      </c>
      <c r="BI5" s="1">
        <v>9</v>
      </c>
      <c r="BJ5" s="1">
        <v>23</v>
      </c>
      <c r="BK5" s="1">
        <v>13</v>
      </c>
      <c r="BL5" s="1">
        <v>10</v>
      </c>
      <c r="BM5" s="1">
        <v>193</v>
      </c>
      <c r="BN5" s="1">
        <v>108</v>
      </c>
      <c r="BO5" s="1">
        <v>85</v>
      </c>
    </row>
    <row r="6" spans="1:67" x14ac:dyDescent="0.2">
      <c r="A6" s="15">
        <v>1</v>
      </c>
      <c r="B6" s="1">
        <v>2256</v>
      </c>
      <c r="C6" s="1">
        <v>1143</v>
      </c>
      <c r="D6" s="1">
        <v>1113</v>
      </c>
      <c r="E6" s="1">
        <v>11</v>
      </c>
      <c r="F6" s="1">
        <v>8</v>
      </c>
      <c r="G6" s="1">
        <v>3</v>
      </c>
      <c r="H6" s="1">
        <v>53</v>
      </c>
      <c r="I6" s="1">
        <v>27</v>
      </c>
      <c r="J6" s="1">
        <v>26</v>
      </c>
      <c r="K6" s="1">
        <v>132</v>
      </c>
      <c r="L6" s="1">
        <v>72</v>
      </c>
      <c r="M6" s="1">
        <v>60</v>
      </c>
      <c r="N6" s="1">
        <v>76</v>
      </c>
      <c r="O6" s="1">
        <v>43</v>
      </c>
      <c r="P6" s="1">
        <v>33</v>
      </c>
      <c r="Q6" s="15">
        <v>1</v>
      </c>
      <c r="R6" s="1">
        <v>137</v>
      </c>
      <c r="S6" s="1">
        <v>63</v>
      </c>
      <c r="T6" s="1">
        <v>74</v>
      </c>
      <c r="U6" s="1">
        <v>109</v>
      </c>
      <c r="V6" s="1">
        <v>68</v>
      </c>
      <c r="W6" s="1">
        <v>41</v>
      </c>
      <c r="X6" s="1">
        <v>798</v>
      </c>
      <c r="Y6" s="1">
        <v>377</v>
      </c>
      <c r="Z6" s="1">
        <v>421</v>
      </c>
      <c r="AA6" s="1">
        <v>52</v>
      </c>
      <c r="AB6" s="1">
        <v>26</v>
      </c>
      <c r="AC6" s="1">
        <v>26</v>
      </c>
      <c r="AD6" s="1">
        <v>122</v>
      </c>
      <c r="AE6" s="1">
        <v>69</v>
      </c>
      <c r="AF6" s="1">
        <v>53</v>
      </c>
      <c r="AG6" s="15">
        <v>1</v>
      </c>
      <c r="AH6" s="1">
        <v>34</v>
      </c>
      <c r="AI6" s="1">
        <v>17</v>
      </c>
      <c r="AJ6" s="1">
        <v>17</v>
      </c>
      <c r="AK6" s="1">
        <v>38</v>
      </c>
      <c r="AL6" s="1">
        <v>17</v>
      </c>
      <c r="AM6" s="1">
        <v>21</v>
      </c>
      <c r="AN6" s="1">
        <v>83</v>
      </c>
      <c r="AO6" s="1">
        <v>38</v>
      </c>
      <c r="AP6" s="1">
        <v>45</v>
      </c>
      <c r="AQ6" s="1">
        <v>119</v>
      </c>
      <c r="AR6" s="1">
        <v>73</v>
      </c>
      <c r="AS6" s="1">
        <v>46</v>
      </c>
      <c r="AT6" s="1">
        <v>58</v>
      </c>
      <c r="AU6" s="1">
        <v>32</v>
      </c>
      <c r="AV6" s="1">
        <v>26</v>
      </c>
      <c r="AW6" s="15">
        <v>1</v>
      </c>
      <c r="AX6" s="1">
        <v>61</v>
      </c>
      <c r="AY6" s="1">
        <v>35</v>
      </c>
      <c r="AZ6" s="1">
        <v>26</v>
      </c>
      <c r="BA6" s="1">
        <v>72</v>
      </c>
      <c r="BB6" s="1">
        <v>33</v>
      </c>
      <c r="BC6" s="1">
        <v>39</v>
      </c>
      <c r="BD6" s="1">
        <v>69</v>
      </c>
      <c r="BE6" s="1">
        <v>28</v>
      </c>
      <c r="BF6" s="1">
        <v>41</v>
      </c>
      <c r="BG6" s="1">
        <v>29</v>
      </c>
      <c r="BH6" s="1">
        <v>14</v>
      </c>
      <c r="BI6" s="1">
        <v>15</v>
      </c>
      <c r="BJ6" s="1">
        <v>26</v>
      </c>
      <c r="BK6" s="1">
        <v>14</v>
      </c>
      <c r="BL6" s="1">
        <v>12</v>
      </c>
      <c r="BM6" s="1">
        <v>177</v>
      </c>
      <c r="BN6" s="1">
        <v>89</v>
      </c>
      <c r="BO6" s="1">
        <v>88</v>
      </c>
    </row>
    <row r="7" spans="1:67" x14ac:dyDescent="0.2">
      <c r="A7" s="15">
        <v>2</v>
      </c>
      <c r="B7" s="1">
        <v>2425</v>
      </c>
      <c r="C7" s="1">
        <v>1253</v>
      </c>
      <c r="D7" s="1">
        <v>1172</v>
      </c>
      <c r="E7" s="1">
        <v>12</v>
      </c>
      <c r="F7" s="1">
        <v>4</v>
      </c>
      <c r="G7" s="1">
        <v>8</v>
      </c>
      <c r="H7" s="1">
        <v>68</v>
      </c>
      <c r="I7" s="1">
        <v>35</v>
      </c>
      <c r="J7" s="1">
        <v>33</v>
      </c>
      <c r="K7" s="1">
        <v>154</v>
      </c>
      <c r="L7" s="1">
        <v>87</v>
      </c>
      <c r="M7" s="1">
        <v>67</v>
      </c>
      <c r="N7" s="1">
        <v>108</v>
      </c>
      <c r="O7" s="1">
        <v>62</v>
      </c>
      <c r="P7" s="1">
        <v>46</v>
      </c>
      <c r="Q7" s="15">
        <v>2</v>
      </c>
      <c r="R7" s="1">
        <v>186</v>
      </c>
      <c r="S7" s="1">
        <v>93</v>
      </c>
      <c r="T7" s="1">
        <v>93</v>
      </c>
      <c r="U7" s="1">
        <v>113</v>
      </c>
      <c r="V7" s="1">
        <v>60</v>
      </c>
      <c r="W7" s="1">
        <v>53</v>
      </c>
      <c r="X7" s="1">
        <v>888</v>
      </c>
      <c r="Y7" s="1">
        <v>455</v>
      </c>
      <c r="Z7" s="1">
        <v>433</v>
      </c>
      <c r="AA7" s="1">
        <v>59</v>
      </c>
      <c r="AB7" s="1">
        <v>40</v>
      </c>
      <c r="AC7" s="1">
        <v>19</v>
      </c>
      <c r="AD7" s="1">
        <v>95</v>
      </c>
      <c r="AE7" s="1">
        <v>50</v>
      </c>
      <c r="AF7" s="1">
        <v>45</v>
      </c>
      <c r="AG7" s="15">
        <v>2</v>
      </c>
      <c r="AH7" s="1">
        <v>35</v>
      </c>
      <c r="AI7" s="1">
        <v>11</v>
      </c>
      <c r="AJ7" s="1">
        <v>24</v>
      </c>
      <c r="AK7" s="1">
        <v>36</v>
      </c>
      <c r="AL7" s="1">
        <v>20</v>
      </c>
      <c r="AM7" s="1">
        <v>16</v>
      </c>
      <c r="AN7" s="1">
        <v>85</v>
      </c>
      <c r="AO7" s="1">
        <v>39</v>
      </c>
      <c r="AP7" s="1">
        <v>46</v>
      </c>
      <c r="AQ7" s="1">
        <v>110</v>
      </c>
      <c r="AR7" s="1">
        <v>51</v>
      </c>
      <c r="AS7" s="1">
        <v>59</v>
      </c>
      <c r="AT7" s="1">
        <v>43</v>
      </c>
      <c r="AU7" s="1">
        <v>21</v>
      </c>
      <c r="AV7" s="1">
        <v>22</v>
      </c>
      <c r="AW7" s="15">
        <v>2</v>
      </c>
      <c r="AX7" s="1">
        <v>69</v>
      </c>
      <c r="AY7" s="1">
        <v>34</v>
      </c>
      <c r="AZ7" s="1">
        <v>35</v>
      </c>
      <c r="BA7" s="1">
        <v>70</v>
      </c>
      <c r="BB7" s="1">
        <v>36</v>
      </c>
      <c r="BC7" s="1">
        <v>34</v>
      </c>
      <c r="BD7" s="1">
        <v>58</v>
      </c>
      <c r="BE7" s="1">
        <v>31</v>
      </c>
      <c r="BF7" s="1">
        <v>27</v>
      </c>
      <c r="BG7" s="1">
        <v>33</v>
      </c>
      <c r="BH7" s="1">
        <v>17</v>
      </c>
      <c r="BI7" s="1">
        <v>16</v>
      </c>
      <c r="BJ7" s="1">
        <v>26</v>
      </c>
      <c r="BK7" s="1">
        <v>11</v>
      </c>
      <c r="BL7" s="1">
        <v>15</v>
      </c>
      <c r="BM7" s="1">
        <v>177</v>
      </c>
      <c r="BN7" s="1">
        <v>96</v>
      </c>
      <c r="BO7" s="1">
        <v>81</v>
      </c>
    </row>
    <row r="8" spans="1:67" x14ac:dyDescent="0.2">
      <c r="A8" s="15">
        <v>3</v>
      </c>
      <c r="B8" s="1">
        <v>2424</v>
      </c>
      <c r="C8" s="1">
        <v>1253</v>
      </c>
      <c r="D8" s="1">
        <v>1171</v>
      </c>
      <c r="E8" s="1">
        <v>14</v>
      </c>
      <c r="F8" s="1">
        <v>7</v>
      </c>
      <c r="G8" s="1">
        <v>7</v>
      </c>
      <c r="H8" s="1">
        <v>69</v>
      </c>
      <c r="I8" s="1">
        <v>28</v>
      </c>
      <c r="J8" s="1">
        <v>41</v>
      </c>
      <c r="K8" s="1">
        <v>135</v>
      </c>
      <c r="L8" s="1">
        <v>71</v>
      </c>
      <c r="M8" s="1">
        <v>64</v>
      </c>
      <c r="N8" s="1">
        <v>87</v>
      </c>
      <c r="O8" s="1">
        <v>38</v>
      </c>
      <c r="P8" s="1">
        <v>49</v>
      </c>
      <c r="Q8" s="15">
        <v>3</v>
      </c>
      <c r="R8" s="1">
        <v>214</v>
      </c>
      <c r="S8" s="1">
        <v>112</v>
      </c>
      <c r="T8" s="1">
        <v>102</v>
      </c>
      <c r="U8" s="1">
        <v>122</v>
      </c>
      <c r="V8" s="1">
        <v>61</v>
      </c>
      <c r="W8" s="1">
        <v>61</v>
      </c>
      <c r="X8" s="1">
        <v>806</v>
      </c>
      <c r="Y8" s="1">
        <v>423</v>
      </c>
      <c r="Z8" s="1">
        <v>383</v>
      </c>
      <c r="AA8" s="1">
        <v>82</v>
      </c>
      <c r="AB8" s="1">
        <v>44</v>
      </c>
      <c r="AC8" s="1">
        <v>38</v>
      </c>
      <c r="AD8" s="1">
        <v>102</v>
      </c>
      <c r="AE8" s="1">
        <v>53</v>
      </c>
      <c r="AF8" s="1">
        <v>49</v>
      </c>
      <c r="AG8" s="15">
        <v>3</v>
      </c>
      <c r="AH8" s="1">
        <v>39</v>
      </c>
      <c r="AI8" s="1">
        <v>24</v>
      </c>
      <c r="AJ8" s="1">
        <v>15</v>
      </c>
      <c r="AK8" s="1">
        <v>40</v>
      </c>
      <c r="AL8" s="1">
        <v>20</v>
      </c>
      <c r="AM8" s="1">
        <v>20</v>
      </c>
      <c r="AN8" s="1">
        <v>89</v>
      </c>
      <c r="AO8" s="1">
        <v>53</v>
      </c>
      <c r="AP8" s="1">
        <v>36</v>
      </c>
      <c r="AQ8" s="1">
        <v>103</v>
      </c>
      <c r="AR8" s="1">
        <v>51</v>
      </c>
      <c r="AS8" s="1">
        <v>52</v>
      </c>
      <c r="AT8" s="1">
        <v>52</v>
      </c>
      <c r="AU8" s="1">
        <v>28</v>
      </c>
      <c r="AV8" s="1">
        <v>24</v>
      </c>
      <c r="AW8" s="15">
        <v>3</v>
      </c>
      <c r="AX8" s="1">
        <v>61</v>
      </c>
      <c r="AY8" s="1">
        <v>33</v>
      </c>
      <c r="AZ8" s="1">
        <v>28</v>
      </c>
      <c r="BA8" s="1">
        <v>52</v>
      </c>
      <c r="BB8" s="1">
        <v>27</v>
      </c>
      <c r="BC8" s="1">
        <v>25</v>
      </c>
      <c r="BD8" s="1">
        <v>49</v>
      </c>
      <c r="BE8" s="1">
        <v>26</v>
      </c>
      <c r="BF8" s="1">
        <v>23</v>
      </c>
      <c r="BG8" s="1">
        <v>30</v>
      </c>
      <c r="BH8" s="1">
        <v>16</v>
      </c>
      <c r="BI8" s="1">
        <v>14</v>
      </c>
      <c r="BJ8" s="1">
        <v>40</v>
      </c>
      <c r="BK8" s="1">
        <v>18</v>
      </c>
      <c r="BL8" s="1">
        <v>22</v>
      </c>
      <c r="BM8" s="1">
        <v>238</v>
      </c>
      <c r="BN8" s="1">
        <v>120</v>
      </c>
      <c r="BO8" s="1">
        <v>118</v>
      </c>
    </row>
    <row r="9" spans="1:67" x14ac:dyDescent="0.2">
      <c r="A9" s="15">
        <v>4</v>
      </c>
      <c r="B9" s="1">
        <v>2283</v>
      </c>
      <c r="C9" s="1">
        <v>1175</v>
      </c>
      <c r="D9" s="1">
        <v>1108</v>
      </c>
      <c r="E9" s="1">
        <v>15</v>
      </c>
      <c r="F9" s="1">
        <v>6</v>
      </c>
      <c r="G9" s="1">
        <v>9</v>
      </c>
      <c r="H9" s="1">
        <v>67</v>
      </c>
      <c r="I9" s="1">
        <v>35</v>
      </c>
      <c r="J9" s="1">
        <v>32</v>
      </c>
      <c r="K9" s="1">
        <v>132</v>
      </c>
      <c r="L9" s="1">
        <v>69</v>
      </c>
      <c r="M9" s="1">
        <v>63</v>
      </c>
      <c r="N9" s="1">
        <v>92</v>
      </c>
      <c r="O9" s="1">
        <v>38</v>
      </c>
      <c r="P9" s="1">
        <v>54</v>
      </c>
      <c r="Q9" s="15">
        <v>4</v>
      </c>
      <c r="R9" s="1">
        <v>156</v>
      </c>
      <c r="S9" s="1">
        <v>89</v>
      </c>
      <c r="T9" s="1">
        <v>67</v>
      </c>
      <c r="U9" s="1">
        <v>99</v>
      </c>
      <c r="V9" s="1">
        <v>55</v>
      </c>
      <c r="W9" s="1">
        <v>44</v>
      </c>
      <c r="X9" s="1">
        <v>816</v>
      </c>
      <c r="Y9" s="1">
        <v>419</v>
      </c>
      <c r="Z9" s="1">
        <v>397</v>
      </c>
      <c r="AA9" s="1">
        <v>59</v>
      </c>
      <c r="AB9" s="1">
        <v>27</v>
      </c>
      <c r="AC9" s="1">
        <v>32</v>
      </c>
      <c r="AD9" s="1">
        <v>95</v>
      </c>
      <c r="AE9" s="1">
        <v>47</v>
      </c>
      <c r="AF9" s="1">
        <v>48</v>
      </c>
      <c r="AG9" s="15">
        <v>4</v>
      </c>
      <c r="AH9" s="1">
        <v>38</v>
      </c>
      <c r="AI9" s="1">
        <v>25</v>
      </c>
      <c r="AJ9" s="1">
        <v>13</v>
      </c>
      <c r="AK9" s="1">
        <v>24</v>
      </c>
      <c r="AL9" s="1">
        <v>13</v>
      </c>
      <c r="AM9" s="1">
        <v>11</v>
      </c>
      <c r="AN9" s="1">
        <v>95</v>
      </c>
      <c r="AO9" s="1">
        <v>42</v>
      </c>
      <c r="AP9" s="1">
        <v>53</v>
      </c>
      <c r="AQ9" s="1">
        <v>118</v>
      </c>
      <c r="AR9" s="1">
        <v>59</v>
      </c>
      <c r="AS9" s="1">
        <v>59</v>
      </c>
      <c r="AT9" s="1">
        <v>47</v>
      </c>
      <c r="AU9" s="1">
        <v>30</v>
      </c>
      <c r="AV9" s="1">
        <v>17</v>
      </c>
      <c r="AW9" s="15">
        <v>4</v>
      </c>
      <c r="AX9" s="1">
        <v>74</v>
      </c>
      <c r="AY9" s="1">
        <v>38</v>
      </c>
      <c r="AZ9" s="1">
        <v>36</v>
      </c>
      <c r="BA9" s="1">
        <v>66</v>
      </c>
      <c r="BB9" s="1">
        <v>27</v>
      </c>
      <c r="BC9" s="1">
        <v>39</v>
      </c>
      <c r="BD9" s="1">
        <v>63</v>
      </c>
      <c r="BE9" s="1">
        <v>34</v>
      </c>
      <c r="BF9" s="1">
        <v>29</v>
      </c>
      <c r="BG9" s="1">
        <v>18</v>
      </c>
      <c r="BH9" s="1">
        <v>9</v>
      </c>
      <c r="BI9" s="1">
        <v>9</v>
      </c>
      <c r="BJ9" s="1">
        <v>34</v>
      </c>
      <c r="BK9" s="1">
        <v>19</v>
      </c>
      <c r="BL9" s="1">
        <v>15</v>
      </c>
      <c r="BM9" s="1">
        <v>175</v>
      </c>
      <c r="BN9" s="1">
        <v>94</v>
      </c>
      <c r="BO9" s="1">
        <v>81</v>
      </c>
    </row>
    <row r="10" spans="1:67" x14ac:dyDescent="0.2">
      <c r="A10" s="15">
        <v>5</v>
      </c>
      <c r="B10" s="1">
        <v>2294</v>
      </c>
      <c r="C10" s="1">
        <v>1186</v>
      </c>
      <c r="D10" s="1">
        <v>1108</v>
      </c>
      <c r="E10" s="1">
        <v>16</v>
      </c>
      <c r="F10" s="1">
        <v>9</v>
      </c>
      <c r="G10" s="1">
        <v>7</v>
      </c>
      <c r="H10" s="1">
        <v>59</v>
      </c>
      <c r="I10" s="1">
        <v>27</v>
      </c>
      <c r="J10" s="1">
        <v>32</v>
      </c>
      <c r="K10" s="1">
        <v>126</v>
      </c>
      <c r="L10" s="1">
        <v>63</v>
      </c>
      <c r="M10" s="1">
        <v>63</v>
      </c>
      <c r="N10" s="1">
        <v>92</v>
      </c>
      <c r="O10" s="1">
        <v>36</v>
      </c>
      <c r="P10" s="1">
        <v>56</v>
      </c>
      <c r="Q10" s="15">
        <v>5</v>
      </c>
      <c r="R10" s="1">
        <v>177</v>
      </c>
      <c r="S10" s="1">
        <v>101</v>
      </c>
      <c r="T10" s="1">
        <v>76</v>
      </c>
      <c r="U10" s="1">
        <v>122</v>
      </c>
      <c r="V10" s="1">
        <v>58</v>
      </c>
      <c r="W10" s="1">
        <v>64</v>
      </c>
      <c r="X10" s="1">
        <v>809</v>
      </c>
      <c r="Y10" s="1">
        <v>407</v>
      </c>
      <c r="Z10" s="1">
        <v>402</v>
      </c>
      <c r="AA10" s="1">
        <v>56</v>
      </c>
      <c r="AB10" s="1">
        <v>31</v>
      </c>
      <c r="AC10" s="1">
        <v>25</v>
      </c>
      <c r="AD10" s="1">
        <v>104</v>
      </c>
      <c r="AE10" s="1">
        <v>60</v>
      </c>
      <c r="AF10" s="1">
        <v>44</v>
      </c>
      <c r="AG10" s="15">
        <v>5</v>
      </c>
      <c r="AH10" s="1">
        <v>26</v>
      </c>
      <c r="AI10" s="1">
        <v>14</v>
      </c>
      <c r="AJ10" s="1">
        <v>12</v>
      </c>
      <c r="AK10" s="1">
        <v>21</v>
      </c>
      <c r="AL10" s="1">
        <v>11</v>
      </c>
      <c r="AM10" s="1">
        <v>10</v>
      </c>
      <c r="AN10" s="1">
        <v>80</v>
      </c>
      <c r="AO10" s="1">
        <v>47</v>
      </c>
      <c r="AP10" s="1">
        <v>33</v>
      </c>
      <c r="AQ10" s="1">
        <v>115</v>
      </c>
      <c r="AR10" s="1">
        <v>64</v>
      </c>
      <c r="AS10" s="1">
        <v>51</v>
      </c>
      <c r="AT10" s="1">
        <v>46</v>
      </c>
      <c r="AU10" s="1">
        <v>26</v>
      </c>
      <c r="AV10" s="1">
        <v>20</v>
      </c>
      <c r="AW10" s="15">
        <v>5</v>
      </c>
      <c r="AX10" s="1">
        <v>61</v>
      </c>
      <c r="AY10" s="1">
        <v>32</v>
      </c>
      <c r="AZ10" s="1">
        <v>29</v>
      </c>
      <c r="BA10" s="1">
        <v>64</v>
      </c>
      <c r="BB10" s="1">
        <v>34</v>
      </c>
      <c r="BC10" s="1">
        <v>30</v>
      </c>
      <c r="BD10" s="1">
        <v>47</v>
      </c>
      <c r="BE10" s="1">
        <v>29</v>
      </c>
      <c r="BF10" s="1">
        <v>18</v>
      </c>
      <c r="BG10" s="1">
        <v>31</v>
      </c>
      <c r="BH10" s="1">
        <v>17</v>
      </c>
      <c r="BI10" s="1">
        <v>14</v>
      </c>
      <c r="BJ10" s="1">
        <v>35</v>
      </c>
      <c r="BK10" s="1">
        <v>19</v>
      </c>
      <c r="BL10" s="1">
        <v>16</v>
      </c>
      <c r="BM10" s="1">
        <v>207</v>
      </c>
      <c r="BN10" s="1">
        <v>101</v>
      </c>
      <c r="BO10" s="1">
        <v>106</v>
      </c>
    </row>
    <row r="11" spans="1:67" x14ac:dyDescent="0.2">
      <c r="A11" s="15">
        <v>6</v>
      </c>
      <c r="B11" s="1">
        <v>2570</v>
      </c>
      <c r="C11" s="1">
        <v>1337</v>
      </c>
      <c r="D11" s="1">
        <v>1233</v>
      </c>
      <c r="E11" s="1">
        <v>15</v>
      </c>
      <c r="F11" s="1">
        <v>8</v>
      </c>
      <c r="G11" s="1">
        <v>7</v>
      </c>
      <c r="H11" s="1">
        <v>64</v>
      </c>
      <c r="I11" s="1">
        <v>38</v>
      </c>
      <c r="J11" s="1">
        <v>26</v>
      </c>
      <c r="K11" s="1">
        <v>172</v>
      </c>
      <c r="L11" s="1">
        <v>86</v>
      </c>
      <c r="M11" s="1">
        <v>86</v>
      </c>
      <c r="N11" s="1">
        <v>81</v>
      </c>
      <c r="O11" s="1">
        <v>42</v>
      </c>
      <c r="P11" s="1">
        <v>39</v>
      </c>
      <c r="Q11" s="15">
        <v>6</v>
      </c>
      <c r="R11" s="1">
        <v>198</v>
      </c>
      <c r="S11" s="1">
        <v>105</v>
      </c>
      <c r="T11" s="1">
        <v>93</v>
      </c>
      <c r="U11" s="1">
        <v>128</v>
      </c>
      <c r="V11" s="1">
        <v>61</v>
      </c>
      <c r="W11" s="1">
        <v>67</v>
      </c>
      <c r="X11" s="1">
        <v>915</v>
      </c>
      <c r="Y11" s="1">
        <v>486</v>
      </c>
      <c r="Z11" s="1">
        <v>429</v>
      </c>
      <c r="AA11" s="1">
        <v>76</v>
      </c>
      <c r="AB11" s="1">
        <v>44</v>
      </c>
      <c r="AC11" s="1">
        <v>32</v>
      </c>
      <c r="AD11" s="1">
        <v>115</v>
      </c>
      <c r="AE11" s="1">
        <v>55</v>
      </c>
      <c r="AF11" s="1">
        <v>60</v>
      </c>
      <c r="AG11" s="15">
        <v>6</v>
      </c>
      <c r="AH11" s="1">
        <v>29</v>
      </c>
      <c r="AI11" s="1">
        <v>17</v>
      </c>
      <c r="AJ11" s="1">
        <v>12</v>
      </c>
      <c r="AK11" s="1">
        <v>44</v>
      </c>
      <c r="AL11" s="1">
        <v>29</v>
      </c>
      <c r="AM11" s="1">
        <v>15</v>
      </c>
      <c r="AN11" s="1">
        <v>103</v>
      </c>
      <c r="AO11" s="1">
        <v>54</v>
      </c>
      <c r="AP11" s="1">
        <v>49</v>
      </c>
      <c r="AQ11" s="1">
        <v>97</v>
      </c>
      <c r="AR11" s="1">
        <v>46</v>
      </c>
      <c r="AS11" s="1">
        <v>51</v>
      </c>
      <c r="AT11" s="1">
        <v>57</v>
      </c>
      <c r="AU11" s="1">
        <v>30</v>
      </c>
      <c r="AV11" s="1">
        <v>27</v>
      </c>
      <c r="AW11" s="15">
        <v>6</v>
      </c>
      <c r="AX11" s="1">
        <v>77</v>
      </c>
      <c r="AY11" s="1">
        <v>44</v>
      </c>
      <c r="AZ11" s="1">
        <v>33</v>
      </c>
      <c r="BA11" s="1">
        <v>85</v>
      </c>
      <c r="BB11" s="1">
        <v>33</v>
      </c>
      <c r="BC11" s="1">
        <v>52</v>
      </c>
      <c r="BD11" s="1">
        <v>43</v>
      </c>
      <c r="BE11" s="1">
        <v>21</v>
      </c>
      <c r="BF11" s="1">
        <v>22</v>
      </c>
      <c r="BG11" s="1">
        <v>28</v>
      </c>
      <c r="BH11" s="1">
        <v>11</v>
      </c>
      <c r="BI11" s="1">
        <v>17</v>
      </c>
      <c r="BJ11" s="1">
        <v>35</v>
      </c>
      <c r="BK11" s="1">
        <v>20</v>
      </c>
      <c r="BL11" s="1">
        <v>15</v>
      </c>
      <c r="BM11" s="1">
        <v>208</v>
      </c>
      <c r="BN11" s="1">
        <v>107</v>
      </c>
      <c r="BO11" s="1">
        <v>101</v>
      </c>
    </row>
    <row r="12" spans="1:67" x14ac:dyDescent="0.2">
      <c r="A12" s="15">
        <v>7</v>
      </c>
      <c r="B12" s="1">
        <v>2025</v>
      </c>
      <c r="C12" s="1">
        <v>1030</v>
      </c>
      <c r="D12" s="1">
        <v>995</v>
      </c>
      <c r="E12" s="1">
        <v>14</v>
      </c>
      <c r="F12" s="1">
        <v>5</v>
      </c>
      <c r="G12" s="1">
        <v>9</v>
      </c>
      <c r="H12" s="1">
        <v>69</v>
      </c>
      <c r="I12" s="1">
        <v>39</v>
      </c>
      <c r="J12" s="1">
        <v>30</v>
      </c>
      <c r="K12" s="1">
        <v>143</v>
      </c>
      <c r="L12" s="1">
        <v>75</v>
      </c>
      <c r="M12" s="1">
        <v>68</v>
      </c>
      <c r="N12" s="1">
        <v>95</v>
      </c>
      <c r="O12" s="1">
        <v>42</v>
      </c>
      <c r="P12" s="1">
        <v>53</v>
      </c>
      <c r="Q12" s="15">
        <v>7</v>
      </c>
      <c r="R12" s="1">
        <v>141</v>
      </c>
      <c r="S12" s="1">
        <v>76</v>
      </c>
      <c r="T12" s="1">
        <v>65</v>
      </c>
      <c r="U12" s="1">
        <v>95</v>
      </c>
      <c r="V12" s="1">
        <v>47</v>
      </c>
      <c r="W12" s="1">
        <v>48</v>
      </c>
      <c r="X12" s="1">
        <v>639</v>
      </c>
      <c r="Y12" s="1">
        <v>321</v>
      </c>
      <c r="Z12" s="1">
        <v>318</v>
      </c>
      <c r="AA12" s="1">
        <v>49</v>
      </c>
      <c r="AB12" s="1">
        <v>28</v>
      </c>
      <c r="AC12" s="1">
        <v>21</v>
      </c>
      <c r="AD12" s="1">
        <v>86</v>
      </c>
      <c r="AE12" s="1">
        <v>39</v>
      </c>
      <c r="AF12" s="1">
        <v>47</v>
      </c>
      <c r="AG12" s="15">
        <v>7</v>
      </c>
      <c r="AH12" s="1">
        <v>39</v>
      </c>
      <c r="AI12" s="1">
        <v>25</v>
      </c>
      <c r="AJ12" s="1">
        <v>14</v>
      </c>
      <c r="AK12" s="1">
        <v>31</v>
      </c>
      <c r="AL12" s="1">
        <v>12</v>
      </c>
      <c r="AM12" s="1">
        <v>19</v>
      </c>
      <c r="AN12" s="1">
        <v>84</v>
      </c>
      <c r="AO12" s="1">
        <v>44</v>
      </c>
      <c r="AP12" s="1">
        <v>40</v>
      </c>
      <c r="AQ12" s="1">
        <v>93</v>
      </c>
      <c r="AR12" s="1">
        <v>54</v>
      </c>
      <c r="AS12" s="1">
        <v>39</v>
      </c>
      <c r="AT12" s="1">
        <v>35</v>
      </c>
      <c r="AU12" s="1">
        <v>21</v>
      </c>
      <c r="AV12" s="1">
        <v>14</v>
      </c>
      <c r="AW12" s="15">
        <v>7</v>
      </c>
      <c r="AX12" s="1">
        <v>62</v>
      </c>
      <c r="AY12" s="1">
        <v>34</v>
      </c>
      <c r="AZ12" s="1">
        <v>28</v>
      </c>
      <c r="BA12" s="1">
        <v>38</v>
      </c>
      <c r="BB12" s="1">
        <v>21</v>
      </c>
      <c r="BC12" s="1">
        <v>17</v>
      </c>
      <c r="BD12" s="1">
        <v>65</v>
      </c>
      <c r="BE12" s="1">
        <v>29</v>
      </c>
      <c r="BF12" s="1">
        <v>36</v>
      </c>
      <c r="BG12" s="1">
        <v>31</v>
      </c>
      <c r="BH12" s="1">
        <v>14</v>
      </c>
      <c r="BI12" s="1">
        <v>17</v>
      </c>
      <c r="BJ12" s="1">
        <v>37</v>
      </c>
      <c r="BK12" s="1">
        <v>19</v>
      </c>
      <c r="BL12" s="1">
        <v>18</v>
      </c>
      <c r="BM12" s="1">
        <v>179</v>
      </c>
      <c r="BN12" s="1">
        <v>85</v>
      </c>
      <c r="BO12" s="1">
        <v>94</v>
      </c>
    </row>
    <row r="13" spans="1:67" x14ac:dyDescent="0.2">
      <c r="A13" s="15">
        <v>8</v>
      </c>
      <c r="B13" s="1">
        <v>2004</v>
      </c>
      <c r="C13" s="1">
        <v>1042</v>
      </c>
      <c r="D13" s="1">
        <v>962</v>
      </c>
      <c r="E13" s="1">
        <v>10</v>
      </c>
      <c r="F13" s="1">
        <v>4</v>
      </c>
      <c r="G13" s="1">
        <v>6</v>
      </c>
      <c r="H13" s="1">
        <v>66</v>
      </c>
      <c r="I13" s="1">
        <v>35</v>
      </c>
      <c r="J13" s="1">
        <v>31</v>
      </c>
      <c r="K13" s="1">
        <v>122</v>
      </c>
      <c r="L13" s="1">
        <v>66</v>
      </c>
      <c r="M13" s="1">
        <v>56</v>
      </c>
      <c r="N13" s="1">
        <v>89</v>
      </c>
      <c r="O13" s="1">
        <v>45</v>
      </c>
      <c r="P13" s="1">
        <v>44</v>
      </c>
      <c r="Q13" s="15">
        <v>8</v>
      </c>
      <c r="R13" s="1">
        <v>130</v>
      </c>
      <c r="S13" s="1">
        <v>82</v>
      </c>
      <c r="T13" s="1">
        <v>48</v>
      </c>
      <c r="U13" s="1">
        <v>108</v>
      </c>
      <c r="V13" s="1">
        <v>56</v>
      </c>
      <c r="W13" s="1">
        <v>52</v>
      </c>
      <c r="X13" s="1">
        <v>675</v>
      </c>
      <c r="Y13" s="1">
        <v>350</v>
      </c>
      <c r="Z13" s="1">
        <v>325</v>
      </c>
      <c r="AA13" s="1">
        <v>58</v>
      </c>
      <c r="AB13" s="1">
        <v>30</v>
      </c>
      <c r="AC13" s="1">
        <v>28</v>
      </c>
      <c r="AD13" s="1">
        <v>79</v>
      </c>
      <c r="AE13" s="1">
        <v>42</v>
      </c>
      <c r="AF13" s="1">
        <v>37</v>
      </c>
      <c r="AG13" s="15">
        <v>8</v>
      </c>
      <c r="AH13" s="1">
        <v>23</v>
      </c>
      <c r="AI13" s="1">
        <v>8</v>
      </c>
      <c r="AJ13" s="1">
        <v>15</v>
      </c>
      <c r="AK13" s="1">
        <v>34</v>
      </c>
      <c r="AL13" s="1">
        <v>24</v>
      </c>
      <c r="AM13" s="1">
        <v>10</v>
      </c>
      <c r="AN13" s="1">
        <v>81</v>
      </c>
      <c r="AO13" s="1">
        <v>29</v>
      </c>
      <c r="AP13" s="1">
        <v>52</v>
      </c>
      <c r="AQ13" s="1">
        <v>115</v>
      </c>
      <c r="AR13" s="1">
        <v>55</v>
      </c>
      <c r="AS13" s="1">
        <v>60</v>
      </c>
      <c r="AT13" s="1">
        <v>36</v>
      </c>
      <c r="AU13" s="1">
        <v>24</v>
      </c>
      <c r="AV13" s="1">
        <v>12</v>
      </c>
      <c r="AW13" s="15">
        <v>8</v>
      </c>
      <c r="AX13" s="1">
        <v>53</v>
      </c>
      <c r="AY13" s="1">
        <v>31</v>
      </c>
      <c r="AZ13" s="1">
        <v>22</v>
      </c>
      <c r="BA13" s="1">
        <v>58</v>
      </c>
      <c r="BB13" s="1">
        <v>30</v>
      </c>
      <c r="BC13" s="1">
        <v>28</v>
      </c>
      <c r="BD13" s="1">
        <v>48</v>
      </c>
      <c r="BE13" s="1">
        <v>26</v>
      </c>
      <c r="BF13" s="1">
        <v>22</v>
      </c>
      <c r="BG13" s="1">
        <v>36</v>
      </c>
      <c r="BH13" s="1">
        <v>19</v>
      </c>
      <c r="BI13" s="1">
        <v>17</v>
      </c>
      <c r="BJ13" s="1">
        <v>19</v>
      </c>
      <c r="BK13" s="1">
        <v>8</v>
      </c>
      <c r="BL13" s="1">
        <v>11</v>
      </c>
      <c r="BM13" s="1">
        <v>164</v>
      </c>
      <c r="BN13" s="1">
        <v>78</v>
      </c>
      <c r="BO13" s="1">
        <v>86</v>
      </c>
    </row>
    <row r="14" spans="1:67" x14ac:dyDescent="0.2">
      <c r="A14" s="15">
        <v>9</v>
      </c>
      <c r="B14" s="1">
        <v>2006</v>
      </c>
      <c r="C14" s="1">
        <v>1044</v>
      </c>
      <c r="D14" s="1">
        <v>962</v>
      </c>
      <c r="E14" s="1">
        <v>15</v>
      </c>
      <c r="F14" s="1">
        <v>7</v>
      </c>
      <c r="G14" s="1">
        <v>8</v>
      </c>
      <c r="H14" s="1">
        <v>50</v>
      </c>
      <c r="I14" s="1">
        <v>23</v>
      </c>
      <c r="J14" s="1">
        <v>27</v>
      </c>
      <c r="K14" s="1">
        <v>135</v>
      </c>
      <c r="L14" s="1">
        <v>69</v>
      </c>
      <c r="M14" s="1">
        <v>66</v>
      </c>
      <c r="N14" s="1">
        <v>103</v>
      </c>
      <c r="O14" s="1">
        <v>58</v>
      </c>
      <c r="P14" s="1">
        <v>45</v>
      </c>
      <c r="Q14" s="15">
        <v>9</v>
      </c>
      <c r="R14" s="1">
        <v>158</v>
      </c>
      <c r="S14" s="1">
        <v>82</v>
      </c>
      <c r="T14" s="1">
        <v>76</v>
      </c>
      <c r="U14" s="1">
        <v>86</v>
      </c>
      <c r="V14" s="1">
        <v>48</v>
      </c>
      <c r="W14" s="1">
        <v>38</v>
      </c>
      <c r="X14" s="1">
        <v>656</v>
      </c>
      <c r="Y14" s="1">
        <v>331</v>
      </c>
      <c r="Z14" s="1">
        <v>325</v>
      </c>
      <c r="AA14" s="1">
        <v>53</v>
      </c>
      <c r="AB14" s="1">
        <v>27</v>
      </c>
      <c r="AC14" s="1">
        <v>26</v>
      </c>
      <c r="AD14" s="1">
        <v>86</v>
      </c>
      <c r="AE14" s="1">
        <v>55</v>
      </c>
      <c r="AF14" s="1">
        <v>31</v>
      </c>
      <c r="AG14" s="15">
        <v>9</v>
      </c>
      <c r="AH14" s="1">
        <v>30</v>
      </c>
      <c r="AI14" s="1">
        <v>13</v>
      </c>
      <c r="AJ14" s="1">
        <v>17</v>
      </c>
      <c r="AK14" s="1">
        <v>27</v>
      </c>
      <c r="AL14" s="1">
        <v>20</v>
      </c>
      <c r="AM14" s="1">
        <v>7</v>
      </c>
      <c r="AN14" s="1">
        <v>82</v>
      </c>
      <c r="AO14" s="1">
        <v>40</v>
      </c>
      <c r="AP14" s="1">
        <v>42</v>
      </c>
      <c r="AQ14" s="1">
        <v>98</v>
      </c>
      <c r="AR14" s="1">
        <v>51</v>
      </c>
      <c r="AS14" s="1">
        <v>47</v>
      </c>
      <c r="AT14" s="1">
        <v>28</v>
      </c>
      <c r="AU14" s="1">
        <v>16</v>
      </c>
      <c r="AV14" s="1">
        <v>12</v>
      </c>
      <c r="AW14" s="15">
        <v>9</v>
      </c>
      <c r="AX14" s="1">
        <v>62</v>
      </c>
      <c r="AY14" s="1">
        <v>25</v>
      </c>
      <c r="AZ14" s="1">
        <v>37</v>
      </c>
      <c r="BA14" s="1">
        <v>76</v>
      </c>
      <c r="BB14" s="1">
        <v>41</v>
      </c>
      <c r="BC14" s="1">
        <v>35</v>
      </c>
      <c r="BD14" s="1">
        <v>42</v>
      </c>
      <c r="BE14" s="1">
        <v>26</v>
      </c>
      <c r="BF14" s="1">
        <v>16</v>
      </c>
      <c r="BG14" s="1">
        <v>31</v>
      </c>
      <c r="BH14" s="1">
        <v>14</v>
      </c>
      <c r="BI14" s="1">
        <v>17</v>
      </c>
      <c r="BJ14" s="1">
        <v>22</v>
      </c>
      <c r="BK14" s="1">
        <v>15</v>
      </c>
      <c r="BL14" s="1">
        <v>7</v>
      </c>
      <c r="BM14" s="1">
        <v>166</v>
      </c>
      <c r="BN14" s="1">
        <v>83</v>
      </c>
      <c r="BO14" s="1">
        <v>83</v>
      </c>
    </row>
    <row r="15" spans="1:67" x14ac:dyDescent="0.2">
      <c r="A15" s="15">
        <v>10</v>
      </c>
      <c r="B15" s="1">
        <v>1986</v>
      </c>
      <c r="C15" s="1">
        <v>1036</v>
      </c>
      <c r="D15" s="1">
        <v>950</v>
      </c>
      <c r="E15" s="1">
        <v>18</v>
      </c>
      <c r="F15" s="1">
        <v>13</v>
      </c>
      <c r="G15" s="1">
        <v>5</v>
      </c>
      <c r="H15" s="1">
        <v>79</v>
      </c>
      <c r="I15" s="1">
        <v>38</v>
      </c>
      <c r="J15" s="1">
        <v>41</v>
      </c>
      <c r="K15" s="1">
        <v>118</v>
      </c>
      <c r="L15" s="1">
        <v>59</v>
      </c>
      <c r="M15" s="1">
        <v>59</v>
      </c>
      <c r="N15" s="1">
        <v>83</v>
      </c>
      <c r="O15" s="1">
        <v>43</v>
      </c>
      <c r="P15" s="1">
        <v>40</v>
      </c>
      <c r="Q15" s="15">
        <v>10</v>
      </c>
      <c r="R15" s="1">
        <v>123</v>
      </c>
      <c r="S15" s="1">
        <v>65</v>
      </c>
      <c r="T15" s="1">
        <v>58</v>
      </c>
      <c r="U15" s="1">
        <v>117</v>
      </c>
      <c r="V15" s="1">
        <v>57</v>
      </c>
      <c r="W15" s="1">
        <v>60</v>
      </c>
      <c r="X15" s="1">
        <v>667</v>
      </c>
      <c r="Y15" s="1">
        <v>368</v>
      </c>
      <c r="Z15" s="1">
        <v>299</v>
      </c>
      <c r="AA15" s="1">
        <v>49</v>
      </c>
      <c r="AB15" s="1">
        <v>23</v>
      </c>
      <c r="AC15" s="1">
        <v>26</v>
      </c>
      <c r="AD15" s="1">
        <v>77</v>
      </c>
      <c r="AE15" s="1">
        <v>41</v>
      </c>
      <c r="AF15" s="1">
        <v>36</v>
      </c>
      <c r="AG15" s="15">
        <v>10</v>
      </c>
      <c r="AH15" s="1">
        <v>31</v>
      </c>
      <c r="AI15" s="1">
        <v>18</v>
      </c>
      <c r="AJ15" s="1">
        <v>13</v>
      </c>
      <c r="AK15" s="1">
        <v>23</v>
      </c>
      <c r="AL15" s="1">
        <v>13</v>
      </c>
      <c r="AM15" s="1">
        <v>10</v>
      </c>
      <c r="AN15" s="1">
        <v>84</v>
      </c>
      <c r="AO15" s="1">
        <v>34</v>
      </c>
      <c r="AP15" s="1">
        <v>50</v>
      </c>
      <c r="AQ15" s="1">
        <v>89</v>
      </c>
      <c r="AR15" s="1">
        <v>44</v>
      </c>
      <c r="AS15" s="1">
        <v>45</v>
      </c>
      <c r="AT15" s="1">
        <v>41</v>
      </c>
      <c r="AU15" s="1">
        <v>16</v>
      </c>
      <c r="AV15" s="1">
        <v>25</v>
      </c>
      <c r="AW15" s="15">
        <v>10</v>
      </c>
      <c r="AX15" s="1">
        <v>56</v>
      </c>
      <c r="AY15" s="1">
        <v>31</v>
      </c>
      <c r="AZ15" s="1">
        <v>25</v>
      </c>
      <c r="BA15" s="1">
        <v>58</v>
      </c>
      <c r="BB15" s="1">
        <v>35</v>
      </c>
      <c r="BC15" s="1">
        <v>23</v>
      </c>
      <c r="BD15" s="1">
        <v>51</v>
      </c>
      <c r="BE15" s="1">
        <v>25</v>
      </c>
      <c r="BF15" s="1">
        <v>26</v>
      </c>
      <c r="BG15" s="1">
        <v>40</v>
      </c>
      <c r="BH15" s="1">
        <v>22</v>
      </c>
      <c r="BI15" s="1">
        <v>18</v>
      </c>
      <c r="BJ15" s="1">
        <v>26</v>
      </c>
      <c r="BK15" s="1">
        <v>15</v>
      </c>
      <c r="BL15" s="1">
        <v>11</v>
      </c>
      <c r="BM15" s="1">
        <v>156</v>
      </c>
      <c r="BN15" s="1">
        <v>76</v>
      </c>
      <c r="BO15" s="1">
        <v>80</v>
      </c>
    </row>
    <row r="16" spans="1:67" x14ac:dyDescent="0.2">
      <c r="A16" s="15">
        <v>11</v>
      </c>
      <c r="B16" s="1">
        <v>1815</v>
      </c>
      <c r="C16" s="1">
        <v>929</v>
      </c>
      <c r="D16" s="1">
        <v>886</v>
      </c>
      <c r="E16" s="1">
        <v>8</v>
      </c>
      <c r="F16" s="1">
        <v>5</v>
      </c>
      <c r="G16" s="1">
        <v>3</v>
      </c>
      <c r="H16" s="1">
        <v>61</v>
      </c>
      <c r="I16" s="1">
        <v>33</v>
      </c>
      <c r="J16" s="1">
        <v>28</v>
      </c>
      <c r="K16" s="1">
        <v>116</v>
      </c>
      <c r="L16" s="1">
        <v>60</v>
      </c>
      <c r="M16" s="1">
        <v>56</v>
      </c>
      <c r="N16" s="1">
        <v>57</v>
      </c>
      <c r="O16" s="1">
        <v>28</v>
      </c>
      <c r="P16" s="1">
        <v>29</v>
      </c>
      <c r="Q16" s="15">
        <v>11</v>
      </c>
      <c r="R16" s="1">
        <v>138</v>
      </c>
      <c r="S16" s="1">
        <v>77</v>
      </c>
      <c r="T16" s="1">
        <v>61</v>
      </c>
      <c r="U16" s="1">
        <v>82</v>
      </c>
      <c r="V16" s="1">
        <v>50</v>
      </c>
      <c r="W16" s="1">
        <v>32</v>
      </c>
      <c r="X16" s="1">
        <v>651</v>
      </c>
      <c r="Y16" s="1">
        <v>324</v>
      </c>
      <c r="Z16" s="1">
        <v>327</v>
      </c>
      <c r="AA16" s="1">
        <v>39</v>
      </c>
      <c r="AB16" s="1">
        <v>23</v>
      </c>
      <c r="AC16" s="1">
        <v>16</v>
      </c>
      <c r="AD16" s="1">
        <v>63</v>
      </c>
      <c r="AE16" s="1">
        <v>26</v>
      </c>
      <c r="AF16" s="1">
        <v>37</v>
      </c>
      <c r="AG16" s="15">
        <v>11</v>
      </c>
      <c r="AH16" s="1">
        <v>17</v>
      </c>
      <c r="AI16" s="1">
        <v>8</v>
      </c>
      <c r="AJ16" s="1">
        <v>9</v>
      </c>
      <c r="AK16" s="1">
        <v>31</v>
      </c>
      <c r="AL16" s="1">
        <v>16</v>
      </c>
      <c r="AM16" s="1">
        <v>15</v>
      </c>
      <c r="AN16" s="1">
        <v>71</v>
      </c>
      <c r="AO16" s="1">
        <v>39</v>
      </c>
      <c r="AP16" s="1">
        <v>32</v>
      </c>
      <c r="AQ16" s="1">
        <v>94</v>
      </c>
      <c r="AR16" s="1">
        <v>54</v>
      </c>
      <c r="AS16" s="1">
        <v>40</v>
      </c>
      <c r="AT16" s="1">
        <v>36</v>
      </c>
      <c r="AU16" s="1">
        <v>21</v>
      </c>
      <c r="AV16" s="1">
        <v>15</v>
      </c>
      <c r="AW16" s="15">
        <v>11</v>
      </c>
      <c r="AX16" s="1">
        <v>50</v>
      </c>
      <c r="AY16" s="1">
        <v>18</v>
      </c>
      <c r="AZ16" s="1">
        <v>32</v>
      </c>
      <c r="BA16" s="1">
        <v>56</v>
      </c>
      <c r="BB16" s="1">
        <v>26</v>
      </c>
      <c r="BC16" s="1">
        <v>30</v>
      </c>
      <c r="BD16" s="1">
        <v>47</v>
      </c>
      <c r="BE16" s="1">
        <v>21</v>
      </c>
      <c r="BF16" s="1">
        <v>26</v>
      </c>
      <c r="BG16" s="1">
        <v>21</v>
      </c>
      <c r="BH16" s="1">
        <v>9</v>
      </c>
      <c r="BI16" s="1">
        <v>12</v>
      </c>
      <c r="BJ16" s="1">
        <v>26</v>
      </c>
      <c r="BK16" s="1">
        <v>14</v>
      </c>
      <c r="BL16" s="1">
        <v>12</v>
      </c>
      <c r="BM16" s="1">
        <v>151</v>
      </c>
      <c r="BN16" s="1">
        <v>77</v>
      </c>
      <c r="BO16" s="1">
        <v>74</v>
      </c>
    </row>
    <row r="17" spans="1:67" x14ac:dyDescent="0.2">
      <c r="A17" s="15">
        <v>12</v>
      </c>
      <c r="B17" s="1">
        <v>1933</v>
      </c>
      <c r="C17" s="1">
        <v>979</v>
      </c>
      <c r="D17" s="1">
        <v>954</v>
      </c>
      <c r="E17" s="1">
        <v>7</v>
      </c>
      <c r="F17" s="1">
        <v>5</v>
      </c>
      <c r="G17" s="1">
        <v>2</v>
      </c>
      <c r="H17" s="1">
        <v>42</v>
      </c>
      <c r="I17" s="1">
        <v>25</v>
      </c>
      <c r="J17" s="1">
        <v>17</v>
      </c>
      <c r="K17" s="1">
        <v>117</v>
      </c>
      <c r="L17" s="1">
        <v>65</v>
      </c>
      <c r="M17" s="1">
        <v>52</v>
      </c>
      <c r="N17" s="1">
        <v>82</v>
      </c>
      <c r="O17" s="1">
        <v>42</v>
      </c>
      <c r="P17" s="1">
        <v>40</v>
      </c>
      <c r="Q17" s="15">
        <v>12</v>
      </c>
      <c r="R17" s="1">
        <v>164</v>
      </c>
      <c r="S17" s="1">
        <v>80</v>
      </c>
      <c r="T17" s="1">
        <v>84</v>
      </c>
      <c r="U17" s="1">
        <v>102</v>
      </c>
      <c r="V17" s="1">
        <v>58</v>
      </c>
      <c r="W17" s="1">
        <v>44</v>
      </c>
      <c r="X17" s="1">
        <v>644</v>
      </c>
      <c r="Y17" s="1">
        <v>324</v>
      </c>
      <c r="Z17" s="1">
        <v>320</v>
      </c>
      <c r="AA17" s="1">
        <v>55</v>
      </c>
      <c r="AB17" s="1">
        <v>28</v>
      </c>
      <c r="AC17" s="1">
        <v>27</v>
      </c>
      <c r="AD17" s="1">
        <v>87</v>
      </c>
      <c r="AE17" s="1">
        <v>41</v>
      </c>
      <c r="AF17" s="1">
        <v>46</v>
      </c>
      <c r="AG17" s="15">
        <v>12</v>
      </c>
      <c r="AH17" s="1">
        <v>17</v>
      </c>
      <c r="AI17" s="1">
        <v>6</v>
      </c>
      <c r="AJ17" s="1">
        <v>11</v>
      </c>
      <c r="AK17" s="1">
        <v>28</v>
      </c>
      <c r="AL17" s="1">
        <v>14</v>
      </c>
      <c r="AM17" s="1">
        <v>14</v>
      </c>
      <c r="AN17" s="1">
        <v>87</v>
      </c>
      <c r="AO17" s="1">
        <v>48</v>
      </c>
      <c r="AP17" s="1">
        <v>39</v>
      </c>
      <c r="AQ17" s="1">
        <v>97</v>
      </c>
      <c r="AR17" s="1">
        <v>44</v>
      </c>
      <c r="AS17" s="1">
        <v>53</v>
      </c>
      <c r="AT17" s="1">
        <v>40</v>
      </c>
      <c r="AU17" s="1">
        <v>17</v>
      </c>
      <c r="AV17" s="1">
        <v>23</v>
      </c>
      <c r="AW17" s="15">
        <v>12</v>
      </c>
      <c r="AX17" s="1">
        <v>57</v>
      </c>
      <c r="AY17" s="1">
        <v>24</v>
      </c>
      <c r="AZ17" s="1">
        <v>33</v>
      </c>
      <c r="BA17" s="1">
        <v>55</v>
      </c>
      <c r="BB17" s="1">
        <v>29</v>
      </c>
      <c r="BC17" s="1">
        <v>26</v>
      </c>
      <c r="BD17" s="1">
        <v>42</v>
      </c>
      <c r="BE17" s="1">
        <v>20</v>
      </c>
      <c r="BF17" s="1">
        <v>22</v>
      </c>
      <c r="BG17" s="1">
        <v>25</v>
      </c>
      <c r="BH17" s="1">
        <v>15</v>
      </c>
      <c r="BI17" s="1">
        <v>10</v>
      </c>
      <c r="BJ17" s="1">
        <v>30</v>
      </c>
      <c r="BK17" s="1">
        <v>17</v>
      </c>
      <c r="BL17" s="1">
        <v>13</v>
      </c>
      <c r="BM17" s="1">
        <v>155</v>
      </c>
      <c r="BN17" s="1">
        <v>77</v>
      </c>
      <c r="BO17" s="1">
        <v>78</v>
      </c>
    </row>
    <row r="18" spans="1:67" x14ac:dyDescent="0.2">
      <c r="A18" s="15">
        <v>13</v>
      </c>
      <c r="B18" s="1">
        <v>1905</v>
      </c>
      <c r="C18" s="1">
        <v>953</v>
      </c>
      <c r="D18" s="1">
        <v>952</v>
      </c>
      <c r="E18" s="1">
        <v>10</v>
      </c>
      <c r="F18" s="1">
        <v>5</v>
      </c>
      <c r="G18" s="1">
        <v>5</v>
      </c>
      <c r="H18" s="1">
        <v>49</v>
      </c>
      <c r="I18" s="1">
        <v>24</v>
      </c>
      <c r="J18" s="1">
        <v>25</v>
      </c>
      <c r="K18" s="1">
        <v>91</v>
      </c>
      <c r="L18" s="1">
        <v>45</v>
      </c>
      <c r="M18" s="1">
        <v>46</v>
      </c>
      <c r="N18" s="1">
        <v>70</v>
      </c>
      <c r="O18" s="1">
        <v>33</v>
      </c>
      <c r="P18" s="1">
        <v>37</v>
      </c>
      <c r="Q18" s="15">
        <v>13</v>
      </c>
      <c r="R18" s="1">
        <v>173</v>
      </c>
      <c r="S18" s="1">
        <v>82</v>
      </c>
      <c r="T18" s="1">
        <v>91</v>
      </c>
      <c r="U18" s="1">
        <v>119</v>
      </c>
      <c r="V18" s="1">
        <v>58</v>
      </c>
      <c r="W18" s="1">
        <v>61</v>
      </c>
      <c r="X18" s="1">
        <v>645</v>
      </c>
      <c r="Y18" s="1">
        <v>323</v>
      </c>
      <c r="Z18" s="1">
        <v>322</v>
      </c>
      <c r="AA18" s="1">
        <v>35</v>
      </c>
      <c r="AB18" s="1">
        <v>17</v>
      </c>
      <c r="AC18" s="1">
        <v>18</v>
      </c>
      <c r="AD18" s="1">
        <v>105</v>
      </c>
      <c r="AE18" s="1">
        <v>47</v>
      </c>
      <c r="AF18" s="1">
        <v>58</v>
      </c>
      <c r="AG18" s="15">
        <v>13</v>
      </c>
      <c r="AH18" s="1">
        <v>27</v>
      </c>
      <c r="AI18" s="1">
        <v>15</v>
      </c>
      <c r="AJ18" s="1">
        <v>12</v>
      </c>
      <c r="AK18" s="1">
        <v>26</v>
      </c>
      <c r="AL18" s="1">
        <v>16</v>
      </c>
      <c r="AM18" s="1">
        <v>10</v>
      </c>
      <c r="AN18" s="1">
        <v>75</v>
      </c>
      <c r="AO18" s="1">
        <v>36</v>
      </c>
      <c r="AP18" s="1">
        <v>39</v>
      </c>
      <c r="AQ18" s="1">
        <v>90</v>
      </c>
      <c r="AR18" s="1">
        <v>46</v>
      </c>
      <c r="AS18" s="1">
        <v>44</v>
      </c>
      <c r="AT18" s="1">
        <v>21</v>
      </c>
      <c r="AU18" s="1">
        <v>11</v>
      </c>
      <c r="AV18" s="1">
        <v>10</v>
      </c>
      <c r="AW18" s="15">
        <v>13</v>
      </c>
      <c r="AX18" s="1">
        <v>96</v>
      </c>
      <c r="AY18" s="1">
        <v>41</v>
      </c>
      <c r="AZ18" s="1">
        <v>55</v>
      </c>
      <c r="BA18" s="1">
        <v>42</v>
      </c>
      <c r="BB18" s="1">
        <v>26</v>
      </c>
      <c r="BC18" s="1">
        <v>16</v>
      </c>
      <c r="BD18" s="1">
        <v>39</v>
      </c>
      <c r="BE18" s="1">
        <v>23</v>
      </c>
      <c r="BF18" s="1">
        <v>16</v>
      </c>
      <c r="BG18" s="1">
        <v>17</v>
      </c>
      <c r="BH18" s="1">
        <v>10</v>
      </c>
      <c r="BI18" s="1">
        <v>7</v>
      </c>
      <c r="BJ18" s="1">
        <v>8</v>
      </c>
      <c r="BK18" s="1">
        <v>4</v>
      </c>
      <c r="BL18" s="1">
        <v>4</v>
      </c>
      <c r="BM18" s="1">
        <v>167</v>
      </c>
      <c r="BN18" s="1">
        <v>91</v>
      </c>
      <c r="BO18" s="1">
        <v>76</v>
      </c>
    </row>
    <row r="19" spans="1:67" x14ac:dyDescent="0.2">
      <c r="A19" s="15">
        <v>14</v>
      </c>
      <c r="B19" s="1">
        <v>1607</v>
      </c>
      <c r="C19" s="1">
        <v>800</v>
      </c>
      <c r="D19" s="1">
        <v>807</v>
      </c>
      <c r="E19" s="1">
        <v>4</v>
      </c>
      <c r="F19" s="1">
        <v>3</v>
      </c>
      <c r="G19" s="1">
        <v>1</v>
      </c>
      <c r="H19" s="1">
        <v>30</v>
      </c>
      <c r="I19" s="1">
        <v>9</v>
      </c>
      <c r="J19" s="1">
        <v>21</v>
      </c>
      <c r="K19" s="1">
        <v>67</v>
      </c>
      <c r="L19" s="1">
        <v>38</v>
      </c>
      <c r="M19" s="1">
        <v>29</v>
      </c>
      <c r="N19" s="1">
        <v>52</v>
      </c>
      <c r="O19" s="1">
        <v>27</v>
      </c>
      <c r="P19" s="1">
        <v>25</v>
      </c>
      <c r="Q19" s="15">
        <v>14</v>
      </c>
      <c r="R19" s="1">
        <v>223</v>
      </c>
      <c r="S19" s="1">
        <v>90</v>
      </c>
      <c r="T19" s="1">
        <v>133</v>
      </c>
      <c r="U19" s="1">
        <v>90</v>
      </c>
      <c r="V19" s="1">
        <v>39</v>
      </c>
      <c r="W19" s="1">
        <v>51</v>
      </c>
      <c r="X19" s="1">
        <v>504</v>
      </c>
      <c r="Y19" s="1">
        <v>254</v>
      </c>
      <c r="Z19" s="1">
        <v>250</v>
      </c>
      <c r="AA19" s="1">
        <v>35</v>
      </c>
      <c r="AB19" s="1">
        <v>21</v>
      </c>
      <c r="AC19" s="1">
        <v>14</v>
      </c>
      <c r="AD19" s="1">
        <v>101</v>
      </c>
      <c r="AE19" s="1">
        <v>54</v>
      </c>
      <c r="AF19" s="1">
        <v>47</v>
      </c>
      <c r="AG19" s="15">
        <v>14</v>
      </c>
      <c r="AH19" s="1">
        <v>9</v>
      </c>
      <c r="AI19" s="1">
        <v>3</v>
      </c>
      <c r="AJ19" s="1">
        <v>6</v>
      </c>
      <c r="AK19" s="1">
        <v>13</v>
      </c>
      <c r="AL19" s="1">
        <v>5</v>
      </c>
      <c r="AM19" s="1">
        <v>8</v>
      </c>
      <c r="AN19" s="1">
        <v>86</v>
      </c>
      <c r="AO19" s="1">
        <v>44</v>
      </c>
      <c r="AP19" s="1">
        <v>42</v>
      </c>
      <c r="AQ19" s="1">
        <v>61</v>
      </c>
      <c r="AR19" s="1">
        <v>40</v>
      </c>
      <c r="AS19" s="1">
        <v>21</v>
      </c>
      <c r="AT19" s="1">
        <v>16</v>
      </c>
      <c r="AU19" s="1">
        <v>11</v>
      </c>
      <c r="AV19" s="1">
        <v>5</v>
      </c>
      <c r="AW19" s="15">
        <v>14</v>
      </c>
      <c r="AX19" s="1">
        <v>125</v>
      </c>
      <c r="AY19" s="1">
        <v>61</v>
      </c>
      <c r="AZ19" s="1">
        <v>64</v>
      </c>
      <c r="BA19" s="1">
        <v>28</v>
      </c>
      <c r="BB19" s="1">
        <v>16</v>
      </c>
      <c r="BC19" s="1">
        <v>12</v>
      </c>
      <c r="BD19" s="1">
        <v>27</v>
      </c>
      <c r="BE19" s="1">
        <v>12</v>
      </c>
      <c r="BF19" s="1">
        <v>15</v>
      </c>
      <c r="BG19" s="1">
        <v>10</v>
      </c>
      <c r="BH19" s="1">
        <v>7</v>
      </c>
      <c r="BI19" s="1">
        <v>3</v>
      </c>
      <c r="BJ19" s="1">
        <v>13</v>
      </c>
      <c r="BK19" s="1">
        <v>6</v>
      </c>
      <c r="BL19" s="1">
        <v>7</v>
      </c>
      <c r="BM19" s="1">
        <v>113</v>
      </c>
      <c r="BN19" s="1">
        <v>60</v>
      </c>
      <c r="BO19" s="1">
        <v>53</v>
      </c>
    </row>
    <row r="20" spans="1:67" x14ac:dyDescent="0.2">
      <c r="A20" s="15">
        <v>15</v>
      </c>
      <c r="B20" s="1">
        <v>1605</v>
      </c>
      <c r="C20" s="1">
        <v>845</v>
      </c>
      <c r="D20" s="1">
        <v>760</v>
      </c>
      <c r="E20" s="1">
        <v>3</v>
      </c>
      <c r="F20" s="1">
        <v>3</v>
      </c>
      <c r="G20" s="1">
        <v>0</v>
      </c>
      <c r="H20" s="1">
        <v>18</v>
      </c>
      <c r="I20" s="1">
        <v>11</v>
      </c>
      <c r="J20" s="1">
        <v>7</v>
      </c>
      <c r="K20" s="1">
        <v>53</v>
      </c>
      <c r="L20" s="1">
        <v>29</v>
      </c>
      <c r="M20" s="1">
        <v>24</v>
      </c>
      <c r="N20" s="1">
        <v>50</v>
      </c>
      <c r="O20" s="1">
        <v>20</v>
      </c>
      <c r="P20" s="1">
        <v>30</v>
      </c>
      <c r="Q20" s="15">
        <v>15</v>
      </c>
      <c r="R20" s="1">
        <v>264</v>
      </c>
      <c r="S20" s="1">
        <v>124</v>
      </c>
      <c r="T20" s="1">
        <v>140</v>
      </c>
      <c r="U20" s="1">
        <v>87</v>
      </c>
      <c r="V20" s="1">
        <v>43</v>
      </c>
      <c r="W20" s="1">
        <v>44</v>
      </c>
      <c r="X20" s="1">
        <v>562</v>
      </c>
      <c r="Y20" s="1">
        <v>309</v>
      </c>
      <c r="Z20" s="1">
        <v>253</v>
      </c>
      <c r="AA20" s="1">
        <v>30</v>
      </c>
      <c r="AB20" s="1">
        <v>15</v>
      </c>
      <c r="AC20" s="1">
        <v>15</v>
      </c>
      <c r="AD20" s="1">
        <v>109</v>
      </c>
      <c r="AE20" s="1">
        <v>59</v>
      </c>
      <c r="AF20" s="1">
        <v>50</v>
      </c>
      <c r="AG20" s="15">
        <v>15</v>
      </c>
      <c r="AH20" s="1">
        <v>7</v>
      </c>
      <c r="AI20" s="1">
        <v>2</v>
      </c>
      <c r="AJ20" s="1">
        <v>5</v>
      </c>
      <c r="AK20" s="1">
        <v>9</v>
      </c>
      <c r="AL20" s="1">
        <v>4</v>
      </c>
      <c r="AM20" s="1">
        <v>5</v>
      </c>
      <c r="AN20" s="1">
        <v>55</v>
      </c>
      <c r="AO20" s="1">
        <v>23</v>
      </c>
      <c r="AP20" s="1">
        <v>32</v>
      </c>
      <c r="AQ20" s="1">
        <v>48</v>
      </c>
      <c r="AR20" s="1">
        <v>29</v>
      </c>
      <c r="AS20" s="1">
        <v>19</v>
      </c>
      <c r="AT20" s="1">
        <v>14</v>
      </c>
      <c r="AU20" s="1">
        <v>9</v>
      </c>
      <c r="AV20" s="1">
        <v>5</v>
      </c>
      <c r="AW20" s="15">
        <v>15</v>
      </c>
      <c r="AX20" s="1">
        <v>121</v>
      </c>
      <c r="AY20" s="1">
        <v>64</v>
      </c>
      <c r="AZ20" s="1">
        <v>57</v>
      </c>
      <c r="BA20" s="1">
        <v>16</v>
      </c>
      <c r="BB20" s="1">
        <v>11</v>
      </c>
      <c r="BC20" s="1">
        <v>5</v>
      </c>
      <c r="BD20" s="1">
        <v>24</v>
      </c>
      <c r="BE20" s="1">
        <v>15</v>
      </c>
      <c r="BF20" s="1">
        <v>9</v>
      </c>
      <c r="BG20" s="1">
        <v>15</v>
      </c>
      <c r="BH20" s="1">
        <v>6</v>
      </c>
      <c r="BI20" s="1">
        <v>9</v>
      </c>
      <c r="BJ20" s="1">
        <v>9</v>
      </c>
      <c r="BK20" s="1">
        <v>5</v>
      </c>
      <c r="BL20" s="1">
        <v>4</v>
      </c>
      <c r="BM20" s="1">
        <v>111</v>
      </c>
      <c r="BN20" s="1">
        <v>64</v>
      </c>
      <c r="BO20" s="1">
        <v>47</v>
      </c>
    </row>
    <row r="21" spans="1:67" x14ac:dyDescent="0.2">
      <c r="A21" s="15">
        <v>16</v>
      </c>
      <c r="B21" s="1">
        <v>1822</v>
      </c>
      <c r="C21" s="1">
        <v>955</v>
      </c>
      <c r="D21" s="1">
        <v>867</v>
      </c>
      <c r="E21" s="1">
        <v>2</v>
      </c>
      <c r="F21" s="1">
        <v>2</v>
      </c>
      <c r="G21" s="1">
        <v>0</v>
      </c>
      <c r="H21" s="1">
        <v>23</v>
      </c>
      <c r="I21" s="1">
        <v>17</v>
      </c>
      <c r="J21" s="1">
        <v>6</v>
      </c>
      <c r="K21" s="1">
        <v>60</v>
      </c>
      <c r="L21" s="1">
        <v>34</v>
      </c>
      <c r="M21" s="1">
        <v>26</v>
      </c>
      <c r="N21" s="1">
        <v>54</v>
      </c>
      <c r="O21" s="1">
        <v>16</v>
      </c>
      <c r="P21" s="1">
        <v>38</v>
      </c>
      <c r="Q21" s="15">
        <v>16</v>
      </c>
      <c r="R21" s="1">
        <v>261</v>
      </c>
      <c r="S21" s="1">
        <v>130</v>
      </c>
      <c r="T21" s="1">
        <v>131</v>
      </c>
      <c r="U21" s="1">
        <v>136</v>
      </c>
      <c r="V21" s="1">
        <v>64</v>
      </c>
      <c r="W21" s="1">
        <v>72</v>
      </c>
      <c r="X21" s="1">
        <v>677</v>
      </c>
      <c r="Y21" s="1">
        <v>355</v>
      </c>
      <c r="Z21" s="1">
        <v>322</v>
      </c>
      <c r="AA21" s="1">
        <v>38</v>
      </c>
      <c r="AB21" s="1">
        <v>20</v>
      </c>
      <c r="AC21" s="1">
        <v>18</v>
      </c>
      <c r="AD21" s="1">
        <v>143</v>
      </c>
      <c r="AE21" s="1">
        <v>66</v>
      </c>
      <c r="AF21" s="1">
        <v>77</v>
      </c>
      <c r="AG21" s="15">
        <v>16</v>
      </c>
      <c r="AH21" s="1">
        <v>15</v>
      </c>
      <c r="AI21" s="1">
        <v>9</v>
      </c>
      <c r="AJ21" s="1">
        <v>6</v>
      </c>
      <c r="AK21" s="1">
        <v>8</v>
      </c>
      <c r="AL21" s="1">
        <v>7</v>
      </c>
      <c r="AM21" s="1">
        <v>1</v>
      </c>
      <c r="AN21" s="1">
        <v>71</v>
      </c>
      <c r="AO21" s="1">
        <v>41</v>
      </c>
      <c r="AP21" s="1">
        <v>30</v>
      </c>
      <c r="AQ21" s="1">
        <v>47</v>
      </c>
      <c r="AR21" s="1">
        <v>22</v>
      </c>
      <c r="AS21" s="1">
        <v>25</v>
      </c>
      <c r="AT21" s="1">
        <v>24</v>
      </c>
      <c r="AU21" s="1">
        <v>14</v>
      </c>
      <c r="AV21" s="1">
        <v>10</v>
      </c>
      <c r="AW21" s="15">
        <v>16</v>
      </c>
      <c r="AX21" s="1">
        <v>100</v>
      </c>
      <c r="AY21" s="1">
        <v>56</v>
      </c>
      <c r="AZ21" s="1">
        <v>44</v>
      </c>
      <c r="BA21" s="1">
        <v>21</v>
      </c>
      <c r="BB21" s="1">
        <v>14</v>
      </c>
      <c r="BC21" s="1">
        <v>7</v>
      </c>
      <c r="BD21" s="1">
        <v>23</v>
      </c>
      <c r="BE21" s="1">
        <v>15</v>
      </c>
      <c r="BF21" s="1">
        <v>8</v>
      </c>
      <c r="BG21" s="1">
        <v>7</v>
      </c>
      <c r="BH21" s="1">
        <v>5</v>
      </c>
      <c r="BI21" s="1">
        <v>2</v>
      </c>
      <c r="BJ21" s="1">
        <v>12</v>
      </c>
      <c r="BK21" s="1">
        <v>9</v>
      </c>
      <c r="BL21" s="1">
        <v>3</v>
      </c>
      <c r="BM21" s="1">
        <v>100</v>
      </c>
      <c r="BN21" s="1">
        <v>59</v>
      </c>
      <c r="BO21" s="1">
        <v>41</v>
      </c>
    </row>
    <row r="22" spans="1:67" x14ac:dyDescent="0.2">
      <c r="A22" s="15">
        <v>17</v>
      </c>
      <c r="B22" s="1">
        <v>1349</v>
      </c>
      <c r="C22" s="1">
        <v>636</v>
      </c>
      <c r="D22" s="1">
        <v>713</v>
      </c>
      <c r="E22" s="1">
        <v>1</v>
      </c>
      <c r="F22" s="1">
        <v>1</v>
      </c>
      <c r="G22" s="1">
        <v>0</v>
      </c>
      <c r="H22" s="1">
        <v>31</v>
      </c>
      <c r="I22" s="1">
        <v>10</v>
      </c>
      <c r="J22" s="1">
        <v>21</v>
      </c>
      <c r="K22" s="1">
        <v>39</v>
      </c>
      <c r="L22" s="1">
        <v>24</v>
      </c>
      <c r="M22" s="1">
        <v>15</v>
      </c>
      <c r="N22" s="1">
        <v>33</v>
      </c>
      <c r="O22" s="1">
        <v>13</v>
      </c>
      <c r="P22" s="1">
        <v>20</v>
      </c>
      <c r="Q22" s="15">
        <v>17</v>
      </c>
      <c r="R22" s="1">
        <v>188</v>
      </c>
      <c r="S22" s="1">
        <v>67</v>
      </c>
      <c r="T22" s="1">
        <v>121</v>
      </c>
      <c r="U22" s="1">
        <v>110</v>
      </c>
      <c r="V22" s="1">
        <v>51</v>
      </c>
      <c r="W22" s="1">
        <v>59</v>
      </c>
      <c r="X22" s="1">
        <v>518</v>
      </c>
      <c r="Y22" s="1">
        <v>250</v>
      </c>
      <c r="Z22" s="1">
        <v>268</v>
      </c>
      <c r="AA22" s="1">
        <v>34</v>
      </c>
      <c r="AB22" s="1">
        <v>19</v>
      </c>
      <c r="AC22" s="1">
        <v>15</v>
      </c>
      <c r="AD22" s="1">
        <v>72</v>
      </c>
      <c r="AE22" s="1">
        <v>30</v>
      </c>
      <c r="AF22" s="1">
        <v>42</v>
      </c>
      <c r="AG22" s="15">
        <v>17</v>
      </c>
      <c r="AH22" s="1">
        <v>6</v>
      </c>
      <c r="AI22" s="1">
        <v>5</v>
      </c>
      <c r="AJ22" s="1">
        <v>1</v>
      </c>
      <c r="AK22" s="1">
        <v>9</v>
      </c>
      <c r="AL22" s="1">
        <v>6</v>
      </c>
      <c r="AM22" s="1">
        <v>3</v>
      </c>
      <c r="AN22" s="1">
        <v>30</v>
      </c>
      <c r="AO22" s="1">
        <v>11</v>
      </c>
      <c r="AP22" s="1">
        <v>19</v>
      </c>
      <c r="AQ22" s="1">
        <v>38</v>
      </c>
      <c r="AR22" s="1">
        <v>20</v>
      </c>
      <c r="AS22" s="1">
        <v>18</v>
      </c>
      <c r="AT22" s="1">
        <v>12</v>
      </c>
      <c r="AU22" s="1">
        <v>8</v>
      </c>
      <c r="AV22" s="1">
        <v>4</v>
      </c>
      <c r="AW22" s="15">
        <v>17</v>
      </c>
      <c r="AX22" s="1">
        <v>95</v>
      </c>
      <c r="AY22" s="1">
        <v>43</v>
      </c>
      <c r="AZ22" s="1">
        <v>52</v>
      </c>
      <c r="BA22" s="1">
        <v>21</v>
      </c>
      <c r="BB22" s="1">
        <v>13</v>
      </c>
      <c r="BC22" s="1">
        <v>8</v>
      </c>
      <c r="BD22" s="1">
        <v>17</v>
      </c>
      <c r="BE22" s="1">
        <v>13</v>
      </c>
      <c r="BF22" s="1">
        <v>4</v>
      </c>
      <c r="BG22" s="1">
        <v>9</v>
      </c>
      <c r="BH22" s="1">
        <v>6</v>
      </c>
      <c r="BI22" s="1">
        <v>3</v>
      </c>
      <c r="BJ22" s="1">
        <v>12</v>
      </c>
      <c r="BK22" s="1">
        <v>6</v>
      </c>
      <c r="BL22" s="1">
        <v>6</v>
      </c>
      <c r="BM22" s="1">
        <v>74</v>
      </c>
      <c r="BN22" s="1">
        <v>40</v>
      </c>
      <c r="BO22" s="1">
        <v>34</v>
      </c>
    </row>
    <row r="23" spans="1:67" x14ac:dyDescent="0.2">
      <c r="A23" s="15">
        <v>18</v>
      </c>
      <c r="B23" s="1">
        <v>1295</v>
      </c>
      <c r="C23" s="1">
        <v>667</v>
      </c>
      <c r="D23" s="1">
        <v>628</v>
      </c>
      <c r="E23" s="1">
        <v>1</v>
      </c>
      <c r="F23" s="1">
        <v>1</v>
      </c>
      <c r="G23" s="1">
        <v>0</v>
      </c>
      <c r="H23" s="1">
        <v>25</v>
      </c>
      <c r="I23" s="1">
        <v>17</v>
      </c>
      <c r="J23" s="1">
        <v>8</v>
      </c>
      <c r="K23" s="1">
        <v>50</v>
      </c>
      <c r="L23" s="1">
        <v>37</v>
      </c>
      <c r="M23" s="1">
        <v>13</v>
      </c>
      <c r="N23" s="1">
        <v>33</v>
      </c>
      <c r="O23" s="1">
        <v>13</v>
      </c>
      <c r="P23" s="1">
        <v>20</v>
      </c>
      <c r="Q23" s="15">
        <v>18</v>
      </c>
      <c r="R23" s="1">
        <v>149</v>
      </c>
      <c r="S23" s="1">
        <v>63</v>
      </c>
      <c r="T23" s="1">
        <v>86</v>
      </c>
      <c r="U23" s="1">
        <v>97</v>
      </c>
      <c r="V23" s="1">
        <v>46</v>
      </c>
      <c r="W23" s="1">
        <v>51</v>
      </c>
      <c r="X23" s="1">
        <v>551</v>
      </c>
      <c r="Y23" s="1">
        <v>298</v>
      </c>
      <c r="Z23" s="1">
        <v>253</v>
      </c>
      <c r="AA23" s="1">
        <v>39</v>
      </c>
      <c r="AB23" s="1">
        <v>25</v>
      </c>
      <c r="AC23" s="1">
        <v>14</v>
      </c>
      <c r="AD23" s="1">
        <v>67</v>
      </c>
      <c r="AE23" s="1">
        <v>26</v>
      </c>
      <c r="AF23" s="1">
        <v>41</v>
      </c>
      <c r="AG23" s="15">
        <v>18</v>
      </c>
      <c r="AH23" s="1">
        <v>10</v>
      </c>
      <c r="AI23" s="1">
        <v>5</v>
      </c>
      <c r="AJ23" s="1">
        <v>5</v>
      </c>
      <c r="AK23" s="1">
        <v>12</v>
      </c>
      <c r="AL23" s="1">
        <v>6</v>
      </c>
      <c r="AM23" s="1">
        <v>6</v>
      </c>
      <c r="AN23" s="1">
        <v>27</v>
      </c>
      <c r="AO23" s="1">
        <v>14</v>
      </c>
      <c r="AP23" s="1">
        <v>13</v>
      </c>
      <c r="AQ23" s="1">
        <v>33</v>
      </c>
      <c r="AR23" s="1">
        <v>14</v>
      </c>
      <c r="AS23" s="1">
        <v>19</v>
      </c>
      <c r="AT23" s="1">
        <v>21</v>
      </c>
      <c r="AU23" s="1">
        <v>13</v>
      </c>
      <c r="AV23" s="1">
        <v>8</v>
      </c>
      <c r="AW23" s="15">
        <v>18</v>
      </c>
      <c r="AX23" s="1">
        <v>63</v>
      </c>
      <c r="AY23" s="1">
        <v>34</v>
      </c>
      <c r="AZ23" s="1">
        <v>29</v>
      </c>
      <c r="BA23" s="1">
        <v>24</v>
      </c>
      <c r="BB23" s="1">
        <v>14</v>
      </c>
      <c r="BC23" s="1">
        <v>10</v>
      </c>
      <c r="BD23" s="1">
        <v>12</v>
      </c>
      <c r="BE23" s="1">
        <v>9</v>
      </c>
      <c r="BF23" s="1">
        <v>3</v>
      </c>
      <c r="BG23" s="1">
        <v>11</v>
      </c>
      <c r="BH23" s="1">
        <v>5</v>
      </c>
      <c r="BI23" s="1">
        <v>6</v>
      </c>
      <c r="BJ23" s="1">
        <v>8</v>
      </c>
      <c r="BK23" s="1">
        <v>2</v>
      </c>
      <c r="BL23" s="1">
        <v>6</v>
      </c>
      <c r="BM23" s="1">
        <v>62</v>
      </c>
      <c r="BN23" s="1">
        <v>25</v>
      </c>
      <c r="BO23" s="1">
        <v>37</v>
      </c>
    </row>
    <row r="24" spans="1:67" x14ac:dyDescent="0.2">
      <c r="A24" s="15">
        <v>19</v>
      </c>
      <c r="B24" s="1">
        <v>1363</v>
      </c>
      <c r="C24" s="1">
        <v>679</v>
      </c>
      <c r="D24" s="1">
        <v>684</v>
      </c>
      <c r="E24" s="1">
        <v>5</v>
      </c>
      <c r="F24" s="1">
        <v>2</v>
      </c>
      <c r="G24" s="1">
        <v>3</v>
      </c>
      <c r="H24" s="1">
        <v>24</v>
      </c>
      <c r="I24" s="1">
        <v>9</v>
      </c>
      <c r="J24" s="1">
        <v>15</v>
      </c>
      <c r="K24" s="1">
        <v>49</v>
      </c>
      <c r="L24" s="1">
        <v>22</v>
      </c>
      <c r="M24" s="1">
        <v>27</v>
      </c>
      <c r="N24" s="1">
        <v>32</v>
      </c>
      <c r="O24" s="1">
        <v>17</v>
      </c>
      <c r="P24" s="1">
        <v>15</v>
      </c>
      <c r="Q24" s="15">
        <v>19</v>
      </c>
      <c r="R24" s="1">
        <v>117</v>
      </c>
      <c r="S24" s="1">
        <v>53</v>
      </c>
      <c r="T24" s="1">
        <v>64</v>
      </c>
      <c r="U24" s="1">
        <v>69</v>
      </c>
      <c r="V24" s="1">
        <v>32</v>
      </c>
      <c r="W24" s="1">
        <v>37</v>
      </c>
      <c r="X24" s="1">
        <v>643</v>
      </c>
      <c r="Y24" s="1">
        <v>330</v>
      </c>
      <c r="Z24" s="1">
        <v>313</v>
      </c>
      <c r="AA24" s="1">
        <v>31</v>
      </c>
      <c r="AB24" s="1">
        <v>18</v>
      </c>
      <c r="AC24" s="1">
        <v>13</v>
      </c>
      <c r="AD24" s="1">
        <v>67</v>
      </c>
      <c r="AE24" s="1">
        <v>27</v>
      </c>
      <c r="AF24" s="1">
        <v>40</v>
      </c>
      <c r="AG24" s="15">
        <v>19</v>
      </c>
      <c r="AH24" s="1">
        <v>10</v>
      </c>
      <c r="AI24" s="1">
        <v>3</v>
      </c>
      <c r="AJ24" s="1">
        <v>7</v>
      </c>
      <c r="AK24" s="1">
        <v>11</v>
      </c>
      <c r="AL24" s="1">
        <v>3</v>
      </c>
      <c r="AM24" s="1">
        <v>8</v>
      </c>
      <c r="AN24" s="1">
        <v>35</v>
      </c>
      <c r="AO24" s="1">
        <v>21</v>
      </c>
      <c r="AP24" s="1">
        <v>14</v>
      </c>
      <c r="AQ24" s="1">
        <v>53</v>
      </c>
      <c r="AR24" s="1">
        <v>26</v>
      </c>
      <c r="AS24" s="1">
        <v>27</v>
      </c>
      <c r="AT24" s="1">
        <v>15</v>
      </c>
      <c r="AU24" s="1">
        <v>11</v>
      </c>
      <c r="AV24" s="1">
        <v>4</v>
      </c>
      <c r="AW24" s="15">
        <v>19</v>
      </c>
      <c r="AX24" s="1">
        <v>38</v>
      </c>
      <c r="AY24" s="1">
        <v>19</v>
      </c>
      <c r="AZ24" s="1">
        <v>19</v>
      </c>
      <c r="BA24" s="1">
        <v>23</v>
      </c>
      <c r="BB24" s="1">
        <v>15</v>
      </c>
      <c r="BC24" s="1">
        <v>8</v>
      </c>
      <c r="BD24" s="1">
        <v>27</v>
      </c>
      <c r="BE24" s="1">
        <v>13</v>
      </c>
      <c r="BF24" s="1">
        <v>14</v>
      </c>
      <c r="BG24" s="1">
        <v>15</v>
      </c>
      <c r="BH24" s="1">
        <v>5</v>
      </c>
      <c r="BI24" s="1">
        <v>10</v>
      </c>
      <c r="BJ24" s="1">
        <v>26</v>
      </c>
      <c r="BK24" s="1">
        <v>16</v>
      </c>
      <c r="BL24" s="1">
        <v>10</v>
      </c>
      <c r="BM24" s="1">
        <v>73</v>
      </c>
      <c r="BN24" s="1">
        <v>37</v>
      </c>
      <c r="BO24" s="1">
        <v>36</v>
      </c>
    </row>
    <row r="25" spans="1:67" x14ac:dyDescent="0.2">
      <c r="A25" s="15">
        <v>20</v>
      </c>
      <c r="B25" s="1">
        <v>1186</v>
      </c>
      <c r="C25" s="1">
        <v>590</v>
      </c>
      <c r="D25" s="1">
        <v>596</v>
      </c>
      <c r="E25" s="1">
        <v>3</v>
      </c>
      <c r="F25" s="1">
        <v>1</v>
      </c>
      <c r="G25" s="1">
        <v>2</v>
      </c>
      <c r="H25" s="1">
        <v>19</v>
      </c>
      <c r="I25" s="1">
        <v>13</v>
      </c>
      <c r="J25" s="1">
        <v>6</v>
      </c>
      <c r="K25" s="1">
        <v>39</v>
      </c>
      <c r="L25" s="1">
        <v>21</v>
      </c>
      <c r="M25" s="1">
        <v>18</v>
      </c>
      <c r="N25" s="1">
        <v>46</v>
      </c>
      <c r="O25" s="1">
        <v>16</v>
      </c>
      <c r="P25" s="1">
        <v>30</v>
      </c>
      <c r="Q25" s="15">
        <v>20</v>
      </c>
      <c r="R25" s="1">
        <v>83</v>
      </c>
      <c r="S25" s="1">
        <v>46</v>
      </c>
      <c r="T25" s="1">
        <v>37</v>
      </c>
      <c r="U25" s="1">
        <v>58</v>
      </c>
      <c r="V25" s="1">
        <v>27</v>
      </c>
      <c r="W25" s="1">
        <v>31</v>
      </c>
      <c r="X25" s="1">
        <v>558</v>
      </c>
      <c r="Y25" s="1">
        <v>266</v>
      </c>
      <c r="Z25" s="1">
        <v>292</v>
      </c>
      <c r="AA25" s="1">
        <v>32</v>
      </c>
      <c r="AB25" s="1">
        <v>17</v>
      </c>
      <c r="AC25" s="1">
        <v>15</v>
      </c>
      <c r="AD25" s="1">
        <v>41</v>
      </c>
      <c r="AE25" s="1">
        <v>21</v>
      </c>
      <c r="AF25" s="1">
        <v>20</v>
      </c>
      <c r="AG25" s="15">
        <v>20</v>
      </c>
      <c r="AH25" s="1">
        <v>15</v>
      </c>
      <c r="AI25" s="1">
        <v>8</v>
      </c>
      <c r="AJ25" s="1">
        <v>7</v>
      </c>
      <c r="AK25" s="1">
        <v>21</v>
      </c>
      <c r="AL25" s="1">
        <v>8</v>
      </c>
      <c r="AM25" s="1">
        <v>13</v>
      </c>
      <c r="AN25" s="1">
        <v>40</v>
      </c>
      <c r="AO25" s="1">
        <v>19</v>
      </c>
      <c r="AP25" s="1">
        <v>21</v>
      </c>
      <c r="AQ25" s="1">
        <v>34</v>
      </c>
      <c r="AR25" s="1">
        <v>22</v>
      </c>
      <c r="AS25" s="1">
        <v>12</v>
      </c>
      <c r="AT25" s="1">
        <v>19</v>
      </c>
      <c r="AU25" s="1">
        <v>6</v>
      </c>
      <c r="AV25" s="1">
        <v>13</v>
      </c>
      <c r="AW25" s="15">
        <v>20</v>
      </c>
      <c r="AX25" s="1">
        <v>28</v>
      </c>
      <c r="AY25" s="1">
        <v>19</v>
      </c>
      <c r="AZ25" s="1">
        <v>9</v>
      </c>
      <c r="BA25" s="1">
        <v>21</v>
      </c>
      <c r="BB25" s="1">
        <v>7</v>
      </c>
      <c r="BC25" s="1">
        <v>14</v>
      </c>
      <c r="BD25" s="1">
        <v>13</v>
      </c>
      <c r="BE25" s="1">
        <v>6</v>
      </c>
      <c r="BF25" s="1">
        <v>7</v>
      </c>
      <c r="BG25" s="1">
        <v>16</v>
      </c>
      <c r="BH25" s="1">
        <v>9</v>
      </c>
      <c r="BI25" s="1">
        <v>7</v>
      </c>
      <c r="BJ25" s="1">
        <v>19</v>
      </c>
      <c r="BK25" s="1">
        <v>14</v>
      </c>
      <c r="BL25" s="1">
        <v>5</v>
      </c>
      <c r="BM25" s="1">
        <v>81</v>
      </c>
      <c r="BN25" s="1">
        <v>44</v>
      </c>
      <c r="BO25" s="1">
        <v>37</v>
      </c>
    </row>
    <row r="26" spans="1:67" x14ac:dyDescent="0.2">
      <c r="A26" s="15">
        <v>21</v>
      </c>
      <c r="B26" s="1">
        <v>1225</v>
      </c>
      <c r="C26" s="1">
        <v>611</v>
      </c>
      <c r="D26" s="1">
        <v>614</v>
      </c>
      <c r="E26" s="1">
        <v>3</v>
      </c>
      <c r="F26" s="1">
        <v>1</v>
      </c>
      <c r="G26" s="1">
        <v>2</v>
      </c>
      <c r="H26" s="1">
        <v>25</v>
      </c>
      <c r="I26" s="1">
        <v>14</v>
      </c>
      <c r="J26" s="1">
        <v>11</v>
      </c>
      <c r="K26" s="1">
        <v>66</v>
      </c>
      <c r="L26" s="1">
        <v>25</v>
      </c>
      <c r="M26" s="1">
        <v>41</v>
      </c>
      <c r="N26" s="1">
        <v>34</v>
      </c>
      <c r="O26" s="1">
        <v>13</v>
      </c>
      <c r="P26" s="1">
        <v>21</v>
      </c>
      <c r="Q26" s="15">
        <v>21</v>
      </c>
      <c r="R26" s="1">
        <v>71</v>
      </c>
      <c r="S26" s="1">
        <v>28</v>
      </c>
      <c r="T26" s="1">
        <v>43</v>
      </c>
      <c r="U26" s="1">
        <v>67</v>
      </c>
      <c r="V26" s="1">
        <v>39</v>
      </c>
      <c r="W26" s="1">
        <v>28</v>
      </c>
      <c r="X26" s="1">
        <v>552</v>
      </c>
      <c r="Y26" s="1">
        <v>280</v>
      </c>
      <c r="Z26" s="1">
        <v>272</v>
      </c>
      <c r="AA26" s="1">
        <v>31</v>
      </c>
      <c r="AB26" s="1">
        <v>20</v>
      </c>
      <c r="AC26" s="1">
        <v>11</v>
      </c>
      <c r="AD26" s="1">
        <v>51</v>
      </c>
      <c r="AE26" s="1">
        <v>26</v>
      </c>
      <c r="AF26" s="1">
        <v>25</v>
      </c>
      <c r="AG26" s="15">
        <v>21</v>
      </c>
      <c r="AH26" s="1">
        <v>21</v>
      </c>
      <c r="AI26" s="1">
        <v>14</v>
      </c>
      <c r="AJ26" s="1">
        <v>7</v>
      </c>
      <c r="AK26" s="1">
        <v>11</v>
      </c>
      <c r="AL26" s="1">
        <v>8</v>
      </c>
      <c r="AM26" s="1">
        <v>3</v>
      </c>
      <c r="AN26" s="1">
        <v>47</v>
      </c>
      <c r="AO26" s="1">
        <v>20</v>
      </c>
      <c r="AP26" s="1">
        <v>27</v>
      </c>
      <c r="AQ26" s="1">
        <v>42</v>
      </c>
      <c r="AR26" s="1">
        <v>18</v>
      </c>
      <c r="AS26" s="1">
        <v>24</v>
      </c>
      <c r="AT26" s="1">
        <v>21</v>
      </c>
      <c r="AU26" s="1">
        <v>11</v>
      </c>
      <c r="AV26" s="1">
        <v>10</v>
      </c>
      <c r="AW26" s="15">
        <v>21</v>
      </c>
      <c r="AX26" s="1">
        <v>30</v>
      </c>
      <c r="AY26" s="1">
        <v>14</v>
      </c>
      <c r="AZ26" s="1">
        <v>16</v>
      </c>
      <c r="BA26" s="1">
        <v>21</v>
      </c>
      <c r="BB26" s="1">
        <v>13</v>
      </c>
      <c r="BC26" s="1">
        <v>8</v>
      </c>
      <c r="BD26" s="1">
        <v>26</v>
      </c>
      <c r="BE26" s="1">
        <v>12</v>
      </c>
      <c r="BF26" s="1">
        <v>14</v>
      </c>
      <c r="BG26" s="1">
        <v>15</v>
      </c>
      <c r="BH26" s="1">
        <v>2</v>
      </c>
      <c r="BI26" s="1">
        <v>13</v>
      </c>
      <c r="BJ26" s="1">
        <v>19</v>
      </c>
      <c r="BK26" s="1">
        <v>11</v>
      </c>
      <c r="BL26" s="1">
        <v>8</v>
      </c>
      <c r="BM26" s="1">
        <v>72</v>
      </c>
      <c r="BN26" s="1">
        <v>42</v>
      </c>
      <c r="BO26" s="1">
        <v>30</v>
      </c>
    </row>
    <row r="27" spans="1:67" x14ac:dyDescent="0.2">
      <c r="A27" s="15">
        <v>22</v>
      </c>
      <c r="B27" s="1">
        <v>1111</v>
      </c>
      <c r="C27" s="1">
        <v>544</v>
      </c>
      <c r="D27" s="1">
        <v>567</v>
      </c>
      <c r="E27" s="1">
        <v>5</v>
      </c>
      <c r="F27" s="1">
        <v>2</v>
      </c>
      <c r="G27" s="1">
        <v>3</v>
      </c>
      <c r="H27" s="1">
        <v>15</v>
      </c>
      <c r="I27" s="1">
        <v>6</v>
      </c>
      <c r="J27" s="1">
        <v>9</v>
      </c>
      <c r="K27" s="1">
        <v>39</v>
      </c>
      <c r="L27" s="1">
        <v>15</v>
      </c>
      <c r="M27" s="1">
        <v>24</v>
      </c>
      <c r="N27" s="1">
        <v>36</v>
      </c>
      <c r="O27" s="1">
        <v>17</v>
      </c>
      <c r="P27" s="1">
        <v>19</v>
      </c>
      <c r="Q27" s="15">
        <v>22</v>
      </c>
      <c r="R27" s="1">
        <v>67</v>
      </c>
      <c r="S27" s="1">
        <v>41</v>
      </c>
      <c r="T27" s="1">
        <v>26</v>
      </c>
      <c r="U27" s="1">
        <v>51</v>
      </c>
      <c r="V27" s="1">
        <v>26</v>
      </c>
      <c r="W27" s="1">
        <v>25</v>
      </c>
      <c r="X27" s="1">
        <v>525</v>
      </c>
      <c r="Y27" s="1">
        <v>268</v>
      </c>
      <c r="Z27" s="1">
        <v>257</v>
      </c>
      <c r="AA27" s="1">
        <v>24</v>
      </c>
      <c r="AB27" s="1">
        <v>12</v>
      </c>
      <c r="AC27" s="1">
        <v>12</v>
      </c>
      <c r="AD27" s="1">
        <v>51</v>
      </c>
      <c r="AE27" s="1">
        <v>16</v>
      </c>
      <c r="AF27" s="1">
        <v>35</v>
      </c>
      <c r="AG27" s="15">
        <v>22</v>
      </c>
      <c r="AH27" s="1">
        <v>9</v>
      </c>
      <c r="AI27" s="1">
        <v>6</v>
      </c>
      <c r="AJ27" s="1">
        <v>3</v>
      </c>
      <c r="AK27" s="1">
        <v>7</v>
      </c>
      <c r="AL27" s="1">
        <v>4</v>
      </c>
      <c r="AM27" s="1">
        <v>3</v>
      </c>
      <c r="AN27" s="1">
        <v>47</v>
      </c>
      <c r="AO27" s="1">
        <v>15</v>
      </c>
      <c r="AP27" s="1">
        <v>32</v>
      </c>
      <c r="AQ27" s="1">
        <v>40</v>
      </c>
      <c r="AR27" s="1">
        <v>19</v>
      </c>
      <c r="AS27" s="1">
        <v>21</v>
      </c>
      <c r="AT27" s="1">
        <v>12</v>
      </c>
      <c r="AU27" s="1">
        <v>5</v>
      </c>
      <c r="AV27" s="1">
        <v>7</v>
      </c>
      <c r="AW27" s="15">
        <v>22</v>
      </c>
      <c r="AX27" s="1">
        <v>29</v>
      </c>
      <c r="AY27" s="1">
        <v>10</v>
      </c>
      <c r="AZ27" s="1">
        <v>19</v>
      </c>
      <c r="BA27" s="1">
        <v>18</v>
      </c>
      <c r="BB27" s="1">
        <v>12</v>
      </c>
      <c r="BC27" s="1">
        <v>6</v>
      </c>
      <c r="BD27" s="1">
        <v>18</v>
      </c>
      <c r="BE27" s="1">
        <v>10</v>
      </c>
      <c r="BF27" s="1">
        <v>8</v>
      </c>
      <c r="BG27" s="1">
        <v>14</v>
      </c>
      <c r="BH27" s="1">
        <v>8</v>
      </c>
      <c r="BI27" s="1">
        <v>6</v>
      </c>
      <c r="BJ27" s="1">
        <v>16</v>
      </c>
      <c r="BK27" s="1">
        <v>8</v>
      </c>
      <c r="BL27" s="1">
        <v>8</v>
      </c>
      <c r="BM27" s="1">
        <v>88</v>
      </c>
      <c r="BN27" s="1">
        <v>44</v>
      </c>
      <c r="BO27" s="1">
        <v>44</v>
      </c>
    </row>
    <row r="28" spans="1:67" x14ac:dyDescent="0.2">
      <c r="A28" s="15">
        <v>23</v>
      </c>
      <c r="B28" s="1">
        <v>1212</v>
      </c>
      <c r="C28" s="1">
        <v>602</v>
      </c>
      <c r="D28" s="1">
        <v>610</v>
      </c>
      <c r="E28" s="1">
        <v>3</v>
      </c>
      <c r="F28" s="1">
        <v>2</v>
      </c>
      <c r="G28" s="1">
        <v>1</v>
      </c>
      <c r="H28" s="1">
        <v>29</v>
      </c>
      <c r="I28" s="1">
        <v>17</v>
      </c>
      <c r="J28" s="1">
        <v>12</v>
      </c>
      <c r="K28" s="1">
        <v>54</v>
      </c>
      <c r="L28" s="1">
        <v>29</v>
      </c>
      <c r="M28" s="1">
        <v>25</v>
      </c>
      <c r="N28" s="1">
        <v>45</v>
      </c>
      <c r="O28" s="1">
        <v>24</v>
      </c>
      <c r="P28" s="1">
        <v>21</v>
      </c>
      <c r="Q28" s="15">
        <v>23</v>
      </c>
      <c r="R28" s="1">
        <v>85</v>
      </c>
      <c r="S28" s="1">
        <v>41</v>
      </c>
      <c r="T28" s="1">
        <v>44</v>
      </c>
      <c r="U28" s="1">
        <v>69</v>
      </c>
      <c r="V28" s="1">
        <v>42</v>
      </c>
      <c r="W28" s="1">
        <v>27</v>
      </c>
      <c r="X28" s="1">
        <v>475</v>
      </c>
      <c r="Y28" s="1">
        <v>230</v>
      </c>
      <c r="Z28" s="1">
        <v>245</v>
      </c>
      <c r="AA28" s="1">
        <v>34</v>
      </c>
      <c r="AB28" s="1">
        <v>11</v>
      </c>
      <c r="AC28" s="1">
        <v>23</v>
      </c>
      <c r="AD28" s="1">
        <v>50</v>
      </c>
      <c r="AE28" s="1">
        <v>24</v>
      </c>
      <c r="AF28" s="1">
        <v>26</v>
      </c>
      <c r="AG28" s="15">
        <v>23</v>
      </c>
      <c r="AH28" s="1">
        <v>15</v>
      </c>
      <c r="AI28" s="1">
        <v>7</v>
      </c>
      <c r="AJ28" s="1">
        <v>8</v>
      </c>
      <c r="AK28" s="1">
        <v>8</v>
      </c>
      <c r="AL28" s="1">
        <v>0</v>
      </c>
      <c r="AM28" s="1">
        <v>8</v>
      </c>
      <c r="AN28" s="1">
        <v>46</v>
      </c>
      <c r="AO28" s="1">
        <v>24</v>
      </c>
      <c r="AP28" s="1">
        <v>22</v>
      </c>
      <c r="AQ28" s="1">
        <v>43</v>
      </c>
      <c r="AR28" s="1">
        <v>24</v>
      </c>
      <c r="AS28" s="1">
        <v>19</v>
      </c>
      <c r="AT28" s="1">
        <v>17</v>
      </c>
      <c r="AU28" s="1">
        <v>8</v>
      </c>
      <c r="AV28" s="1">
        <v>9</v>
      </c>
      <c r="AW28" s="15">
        <v>23</v>
      </c>
      <c r="AX28" s="1">
        <v>42</v>
      </c>
      <c r="AY28" s="1">
        <v>21</v>
      </c>
      <c r="AZ28" s="1">
        <v>21</v>
      </c>
      <c r="BA28" s="1">
        <v>18</v>
      </c>
      <c r="BB28" s="1">
        <v>10</v>
      </c>
      <c r="BC28" s="1">
        <v>8</v>
      </c>
      <c r="BD28" s="1">
        <v>23</v>
      </c>
      <c r="BE28" s="1">
        <v>10</v>
      </c>
      <c r="BF28" s="1">
        <v>13</v>
      </c>
      <c r="BG28" s="1">
        <v>19</v>
      </c>
      <c r="BH28" s="1">
        <v>10</v>
      </c>
      <c r="BI28" s="1">
        <v>9</v>
      </c>
      <c r="BJ28" s="1">
        <v>19</v>
      </c>
      <c r="BK28" s="1">
        <v>4</v>
      </c>
      <c r="BL28" s="1">
        <v>15</v>
      </c>
      <c r="BM28" s="1">
        <v>118</v>
      </c>
      <c r="BN28" s="1">
        <v>64</v>
      </c>
      <c r="BO28" s="1">
        <v>54</v>
      </c>
    </row>
    <row r="29" spans="1:67" x14ac:dyDescent="0.2">
      <c r="A29" s="15">
        <v>24</v>
      </c>
      <c r="B29" s="1">
        <v>1023</v>
      </c>
      <c r="C29" s="1">
        <v>495</v>
      </c>
      <c r="D29" s="1">
        <v>528</v>
      </c>
      <c r="E29" s="1">
        <v>3</v>
      </c>
      <c r="F29" s="1">
        <v>1</v>
      </c>
      <c r="G29" s="1">
        <v>2</v>
      </c>
      <c r="H29" s="1">
        <v>26</v>
      </c>
      <c r="I29" s="1">
        <v>15</v>
      </c>
      <c r="J29" s="1">
        <v>11</v>
      </c>
      <c r="K29" s="1">
        <v>38</v>
      </c>
      <c r="L29" s="1">
        <v>18</v>
      </c>
      <c r="M29" s="1">
        <v>20</v>
      </c>
      <c r="N29" s="1">
        <v>40</v>
      </c>
      <c r="O29" s="1">
        <v>18</v>
      </c>
      <c r="P29" s="1">
        <v>22</v>
      </c>
      <c r="Q29" s="15">
        <v>24</v>
      </c>
      <c r="R29" s="1">
        <v>70</v>
      </c>
      <c r="S29" s="1">
        <v>37</v>
      </c>
      <c r="T29" s="1">
        <v>33</v>
      </c>
      <c r="U29" s="1">
        <v>42</v>
      </c>
      <c r="V29" s="1">
        <v>22</v>
      </c>
      <c r="W29" s="1">
        <v>20</v>
      </c>
      <c r="X29" s="1">
        <v>432</v>
      </c>
      <c r="Y29" s="1">
        <v>198</v>
      </c>
      <c r="Z29" s="1">
        <v>234</v>
      </c>
      <c r="AA29" s="1">
        <v>26</v>
      </c>
      <c r="AB29" s="1">
        <v>15</v>
      </c>
      <c r="AC29" s="1">
        <v>11</v>
      </c>
      <c r="AD29" s="1">
        <v>31</v>
      </c>
      <c r="AE29" s="1">
        <v>13</v>
      </c>
      <c r="AF29" s="1">
        <v>18</v>
      </c>
      <c r="AG29" s="15">
        <v>24</v>
      </c>
      <c r="AH29" s="1">
        <v>12</v>
      </c>
      <c r="AI29" s="1">
        <v>4</v>
      </c>
      <c r="AJ29" s="1">
        <v>8</v>
      </c>
      <c r="AK29" s="1">
        <v>12</v>
      </c>
      <c r="AL29" s="1">
        <v>8</v>
      </c>
      <c r="AM29" s="1">
        <v>4</v>
      </c>
      <c r="AN29" s="1">
        <v>38</v>
      </c>
      <c r="AO29" s="1">
        <v>19</v>
      </c>
      <c r="AP29" s="1">
        <v>19</v>
      </c>
      <c r="AQ29" s="1">
        <v>32</v>
      </c>
      <c r="AR29" s="1">
        <v>13</v>
      </c>
      <c r="AS29" s="1">
        <v>19</v>
      </c>
      <c r="AT29" s="1">
        <v>30</v>
      </c>
      <c r="AU29" s="1">
        <v>16</v>
      </c>
      <c r="AV29" s="1">
        <v>14</v>
      </c>
      <c r="AW29" s="15">
        <v>24</v>
      </c>
      <c r="AX29" s="1">
        <v>37</v>
      </c>
      <c r="AY29" s="1">
        <v>19</v>
      </c>
      <c r="AZ29" s="1">
        <v>18</v>
      </c>
      <c r="BA29" s="1">
        <v>21</v>
      </c>
      <c r="BB29" s="1">
        <v>11</v>
      </c>
      <c r="BC29" s="1">
        <v>10</v>
      </c>
      <c r="BD29" s="1">
        <v>28</v>
      </c>
      <c r="BE29" s="1">
        <v>16</v>
      </c>
      <c r="BF29" s="1">
        <v>12</v>
      </c>
      <c r="BG29" s="1">
        <v>19</v>
      </c>
      <c r="BH29" s="1">
        <v>8</v>
      </c>
      <c r="BI29" s="1">
        <v>11</v>
      </c>
      <c r="BJ29" s="1">
        <v>12</v>
      </c>
      <c r="BK29" s="1">
        <v>5</v>
      </c>
      <c r="BL29" s="1">
        <v>7</v>
      </c>
      <c r="BM29" s="1">
        <v>74</v>
      </c>
      <c r="BN29" s="1">
        <v>39</v>
      </c>
      <c r="BO29" s="1">
        <v>35</v>
      </c>
    </row>
    <row r="30" spans="1:67" x14ac:dyDescent="0.2">
      <c r="A30" s="15">
        <v>25</v>
      </c>
      <c r="B30" s="1">
        <v>1435</v>
      </c>
      <c r="C30" s="1">
        <v>686</v>
      </c>
      <c r="D30" s="1">
        <v>749</v>
      </c>
      <c r="E30" s="1">
        <v>3</v>
      </c>
      <c r="F30" s="1">
        <v>0</v>
      </c>
      <c r="G30" s="1">
        <v>3</v>
      </c>
      <c r="H30" s="1">
        <v>25</v>
      </c>
      <c r="I30" s="1">
        <v>7</v>
      </c>
      <c r="J30" s="1">
        <v>18</v>
      </c>
      <c r="K30" s="1">
        <v>74</v>
      </c>
      <c r="L30" s="1">
        <v>32</v>
      </c>
      <c r="M30" s="1">
        <v>42</v>
      </c>
      <c r="N30" s="1">
        <v>32</v>
      </c>
      <c r="O30" s="1">
        <v>16</v>
      </c>
      <c r="P30" s="1">
        <v>16</v>
      </c>
      <c r="Q30" s="15">
        <v>25</v>
      </c>
      <c r="R30" s="1">
        <v>83</v>
      </c>
      <c r="S30" s="1">
        <v>31</v>
      </c>
      <c r="T30" s="1">
        <v>52</v>
      </c>
      <c r="U30" s="1">
        <v>78</v>
      </c>
      <c r="V30" s="1">
        <v>35</v>
      </c>
      <c r="W30" s="1">
        <v>43</v>
      </c>
      <c r="X30" s="1">
        <v>588</v>
      </c>
      <c r="Y30" s="1">
        <v>288</v>
      </c>
      <c r="Z30" s="1">
        <v>300</v>
      </c>
      <c r="AA30" s="1">
        <v>51</v>
      </c>
      <c r="AB30" s="1">
        <v>26</v>
      </c>
      <c r="AC30" s="1">
        <v>25</v>
      </c>
      <c r="AD30" s="1">
        <v>57</v>
      </c>
      <c r="AE30" s="1">
        <v>31</v>
      </c>
      <c r="AF30" s="1">
        <v>26</v>
      </c>
      <c r="AG30" s="15">
        <v>25</v>
      </c>
      <c r="AH30" s="1">
        <v>18</v>
      </c>
      <c r="AI30" s="1">
        <v>11</v>
      </c>
      <c r="AJ30" s="1">
        <v>7</v>
      </c>
      <c r="AK30" s="1">
        <v>24</v>
      </c>
      <c r="AL30" s="1">
        <v>15</v>
      </c>
      <c r="AM30" s="1">
        <v>9</v>
      </c>
      <c r="AN30" s="1">
        <v>51</v>
      </c>
      <c r="AO30" s="1">
        <v>25</v>
      </c>
      <c r="AP30" s="1">
        <v>26</v>
      </c>
      <c r="AQ30" s="1">
        <v>58</v>
      </c>
      <c r="AR30" s="1">
        <v>29</v>
      </c>
      <c r="AS30" s="1">
        <v>29</v>
      </c>
      <c r="AT30" s="1">
        <v>24</v>
      </c>
      <c r="AU30" s="1">
        <v>10</v>
      </c>
      <c r="AV30" s="1">
        <v>14</v>
      </c>
      <c r="AW30" s="15">
        <v>25</v>
      </c>
      <c r="AX30" s="1">
        <v>44</v>
      </c>
      <c r="AY30" s="1">
        <v>21</v>
      </c>
      <c r="AZ30" s="1">
        <v>23</v>
      </c>
      <c r="BA30" s="1">
        <v>42</v>
      </c>
      <c r="BB30" s="1">
        <v>22</v>
      </c>
      <c r="BC30" s="1">
        <v>20</v>
      </c>
      <c r="BD30" s="1">
        <v>41</v>
      </c>
      <c r="BE30" s="1">
        <v>18</v>
      </c>
      <c r="BF30" s="1">
        <v>23</v>
      </c>
      <c r="BG30" s="1">
        <v>18</v>
      </c>
      <c r="BH30" s="1">
        <v>12</v>
      </c>
      <c r="BI30" s="1">
        <v>6</v>
      </c>
      <c r="BJ30" s="1">
        <v>22</v>
      </c>
      <c r="BK30" s="1">
        <v>7</v>
      </c>
      <c r="BL30" s="1">
        <v>15</v>
      </c>
      <c r="BM30" s="1">
        <v>102</v>
      </c>
      <c r="BN30" s="1">
        <v>50</v>
      </c>
      <c r="BO30" s="1">
        <v>52</v>
      </c>
    </row>
    <row r="31" spans="1:67" x14ac:dyDescent="0.2">
      <c r="A31" s="15">
        <v>26</v>
      </c>
      <c r="B31" s="1">
        <v>1488</v>
      </c>
      <c r="C31" s="1">
        <v>699</v>
      </c>
      <c r="D31" s="1">
        <v>789</v>
      </c>
      <c r="E31" s="1">
        <v>2</v>
      </c>
      <c r="F31" s="1">
        <v>1</v>
      </c>
      <c r="G31" s="1">
        <v>1</v>
      </c>
      <c r="H31" s="1">
        <v>38</v>
      </c>
      <c r="I31" s="1">
        <v>20</v>
      </c>
      <c r="J31" s="1">
        <v>18</v>
      </c>
      <c r="K31" s="1">
        <v>52</v>
      </c>
      <c r="L31" s="1">
        <v>29</v>
      </c>
      <c r="M31" s="1">
        <v>23</v>
      </c>
      <c r="N31" s="1">
        <v>42</v>
      </c>
      <c r="O31" s="1">
        <v>22</v>
      </c>
      <c r="P31" s="1">
        <v>20</v>
      </c>
      <c r="Q31" s="15">
        <v>26</v>
      </c>
      <c r="R31" s="1">
        <v>104</v>
      </c>
      <c r="S31" s="1">
        <v>48</v>
      </c>
      <c r="T31" s="1">
        <v>56</v>
      </c>
      <c r="U31" s="1">
        <v>86</v>
      </c>
      <c r="V31" s="1">
        <v>42</v>
      </c>
      <c r="W31" s="1">
        <v>44</v>
      </c>
      <c r="X31" s="1">
        <v>589</v>
      </c>
      <c r="Y31" s="1">
        <v>264</v>
      </c>
      <c r="Z31" s="1">
        <v>325</v>
      </c>
      <c r="AA31" s="1">
        <v>58</v>
      </c>
      <c r="AB31" s="1">
        <v>26</v>
      </c>
      <c r="AC31" s="1">
        <v>32</v>
      </c>
      <c r="AD31" s="1">
        <v>62</v>
      </c>
      <c r="AE31" s="1">
        <v>29</v>
      </c>
      <c r="AF31" s="1">
        <v>33</v>
      </c>
      <c r="AG31" s="15">
        <v>26</v>
      </c>
      <c r="AH31" s="1">
        <v>11</v>
      </c>
      <c r="AI31" s="1">
        <v>4</v>
      </c>
      <c r="AJ31" s="1">
        <v>7</v>
      </c>
      <c r="AK31" s="1">
        <v>20</v>
      </c>
      <c r="AL31" s="1">
        <v>11</v>
      </c>
      <c r="AM31" s="1">
        <v>9</v>
      </c>
      <c r="AN31" s="1">
        <v>56</v>
      </c>
      <c r="AO31" s="1">
        <v>29</v>
      </c>
      <c r="AP31" s="1">
        <v>27</v>
      </c>
      <c r="AQ31" s="1">
        <v>64</v>
      </c>
      <c r="AR31" s="1">
        <v>17</v>
      </c>
      <c r="AS31" s="1">
        <v>47</v>
      </c>
      <c r="AT31" s="1">
        <v>30</v>
      </c>
      <c r="AU31" s="1">
        <v>13</v>
      </c>
      <c r="AV31" s="1">
        <v>17</v>
      </c>
      <c r="AW31" s="15">
        <v>26</v>
      </c>
      <c r="AX31" s="1">
        <v>55</v>
      </c>
      <c r="AY31" s="1">
        <v>29</v>
      </c>
      <c r="AZ31" s="1">
        <v>26</v>
      </c>
      <c r="BA31" s="1">
        <v>36</v>
      </c>
      <c r="BB31" s="1">
        <v>17</v>
      </c>
      <c r="BC31" s="1">
        <v>19</v>
      </c>
      <c r="BD31" s="1">
        <v>37</v>
      </c>
      <c r="BE31" s="1">
        <v>21</v>
      </c>
      <c r="BF31" s="1">
        <v>16</v>
      </c>
      <c r="BG31" s="1">
        <v>13</v>
      </c>
      <c r="BH31" s="1">
        <v>5</v>
      </c>
      <c r="BI31" s="1">
        <v>8</v>
      </c>
      <c r="BJ31" s="1">
        <v>25</v>
      </c>
      <c r="BK31" s="1">
        <v>14</v>
      </c>
      <c r="BL31" s="1">
        <v>11</v>
      </c>
      <c r="BM31" s="1">
        <v>108</v>
      </c>
      <c r="BN31" s="1">
        <v>58</v>
      </c>
      <c r="BO31" s="1">
        <v>50</v>
      </c>
    </row>
    <row r="32" spans="1:67" x14ac:dyDescent="0.2">
      <c r="A32" s="15">
        <v>27</v>
      </c>
      <c r="B32" s="1">
        <v>1491</v>
      </c>
      <c r="C32" s="1">
        <v>688</v>
      </c>
      <c r="D32" s="1">
        <v>803</v>
      </c>
      <c r="E32" s="1">
        <v>3</v>
      </c>
      <c r="F32" s="1">
        <v>0</v>
      </c>
      <c r="G32" s="1">
        <v>3</v>
      </c>
      <c r="H32" s="1">
        <v>25</v>
      </c>
      <c r="I32" s="1">
        <v>13</v>
      </c>
      <c r="J32" s="1">
        <v>12</v>
      </c>
      <c r="K32" s="1">
        <v>73</v>
      </c>
      <c r="L32" s="1">
        <v>29</v>
      </c>
      <c r="M32" s="1">
        <v>44</v>
      </c>
      <c r="N32" s="1">
        <v>53</v>
      </c>
      <c r="O32" s="1">
        <v>26</v>
      </c>
      <c r="P32" s="1">
        <v>27</v>
      </c>
      <c r="Q32" s="15">
        <v>27</v>
      </c>
      <c r="R32" s="1">
        <v>124</v>
      </c>
      <c r="S32" s="1">
        <v>53</v>
      </c>
      <c r="T32" s="1">
        <v>71</v>
      </c>
      <c r="U32" s="1">
        <v>76</v>
      </c>
      <c r="V32" s="1">
        <v>36</v>
      </c>
      <c r="W32" s="1">
        <v>40</v>
      </c>
      <c r="X32" s="1">
        <v>578</v>
      </c>
      <c r="Y32" s="1">
        <v>271</v>
      </c>
      <c r="Z32" s="1">
        <v>307</v>
      </c>
      <c r="AA32" s="1">
        <v>49</v>
      </c>
      <c r="AB32" s="1">
        <v>20</v>
      </c>
      <c r="AC32" s="1">
        <v>29</v>
      </c>
      <c r="AD32" s="1">
        <v>65</v>
      </c>
      <c r="AE32" s="1">
        <v>23</v>
      </c>
      <c r="AF32" s="1">
        <v>42</v>
      </c>
      <c r="AG32" s="15">
        <v>27</v>
      </c>
      <c r="AH32" s="1">
        <v>13</v>
      </c>
      <c r="AI32" s="1">
        <v>7</v>
      </c>
      <c r="AJ32" s="1">
        <v>6</v>
      </c>
      <c r="AK32" s="1">
        <v>22</v>
      </c>
      <c r="AL32" s="1">
        <v>12</v>
      </c>
      <c r="AM32" s="1">
        <v>10</v>
      </c>
      <c r="AN32" s="1">
        <v>38</v>
      </c>
      <c r="AO32" s="1">
        <v>11</v>
      </c>
      <c r="AP32" s="1">
        <v>27</v>
      </c>
      <c r="AQ32" s="1">
        <v>66</v>
      </c>
      <c r="AR32" s="1">
        <v>32</v>
      </c>
      <c r="AS32" s="1">
        <v>34</v>
      </c>
      <c r="AT32" s="1">
        <v>9</v>
      </c>
      <c r="AU32" s="1">
        <v>5</v>
      </c>
      <c r="AV32" s="1">
        <v>4</v>
      </c>
      <c r="AW32" s="15">
        <v>27</v>
      </c>
      <c r="AX32" s="1">
        <v>43</v>
      </c>
      <c r="AY32" s="1">
        <v>21</v>
      </c>
      <c r="AZ32" s="1">
        <v>22</v>
      </c>
      <c r="BA32" s="1">
        <v>31</v>
      </c>
      <c r="BB32" s="1">
        <v>10</v>
      </c>
      <c r="BC32" s="1">
        <v>21</v>
      </c>
      <c r="BD32" s="1">
        <v>35</v>
      </c>
      <c r="BE32" s="1">
        <v>18</v>
      </c>
      <c r="BF32" s="1">
        <v>17</v>
      </c>
      <c r="BG32" s="1">
        <v>29</v>
      </c>
      <c r="BH32" s="1">
        <v>14</v>
      </c>
      <c r="BI32" s="1">
        <v>15</v>
      </c>
      <c r="BJ32" s="1">
        <v>28</v>
      </c>
      <c r="BK32" s="1">
        <v>14</v>
      </c>
      <c r="BL32" s="1">
        <v>14</v>
      </c>
      <c r="BM32" s="1">
        <v>131</v>
      </c>
      <c r="BN32" s="1">
        <v>73</v>
      </c>
      <c r="BO32" s="1">
        <v>58</v>
      </c>
    </row>
    <row r="33" spans="1:67" x14ac:dyDescent="0.2">
      <c r="A33" s="15">
        <v>28</v>
      </c>
      <c r="B33" s="1">
        <v>1318</v>
      </c>
      <c r="C33" s="1">
        <v>627</v>
      </c>
      <c r="D33" s="1">
        <v>691</v>
      </c>
      <c r="E33" s="1">
        <v>6</v>
      </c>
      <c r="F33" s="1">
        <v>2</v>
      </c>
      <c r="G33" s="1">
        <v>4</v>
      </c>
      <c r="H33" s="1">
        <v>28</v>
      </c>
      <c r="I33" s="1">
        <v>17</v>
      </c>
      <c r="J33" s="1">
        <v>11</v>
      </c>
      <c r="K33" s="1">
        <v>63</v>
      </c>
      <c r="L33" s="1">
        <v>25</v>
      </c>
      <c r="M33" s="1">
        <v>38</v>
      </c>
      <c r="N33" s="1">
        <v>41</v>
      </c>
      <c r="O33" s="1">
        <v>16</v>
      </c>
      <c r="P33" s="1">
        <v>25</v>
      </c>
      <c r="Q33" s="15">
        <v>28</v>
      </c>
      <c r="R33" s="1">
        <v>72</v>
      </c>
      <c r="S33" s="1">
        <v>38</v>
      </c>
      <c r="T33" s="1">
        <v>34</v>
      </c>
      <c r="U33" s="1">
        <v>51</v>
      </c>
      <c r="V33" s="1">
        <v>24</v>
      </c>
      <c r="W33" s="1">
        <v>27</v>
      </c>
      <c r="X33" s="1">
        <v>490</v>
      </c>
      <c r="Y33" s="1">
        <v>220</v>
      </c>
      <c r="Z33" s="1">
        <v>270</v>
      </c>
      <c r="AA33" s="1">
        <v>50</v>
      </c>
      <c r="AB33" s="1">
        <v>34</v>
      </c>
      <c r="AC33" s="1">
        <v>16</v>
      </c>
      <c r="AD33" s="1">
        <v>43</v>
      </c>
      <c r="AE33" s="1">
        <v>18</v>
      </c>
      <c r="AF33" s="1">
        <v>25</v>
      </c>
      <c r="AG33" s="15">
        <v>28</v>
      </c>
      <c r="AH33" s="1">
        <v>19</v>
      </c>
      <c r="AI33" s="1">
        <v>8</v>
      </c>
      <c r="AJ33" s="1">
        <v>11</v>
      </c>
      <c r="AK33" s="1">
        <v>15</v>
      </c>
      <c r="AL33" s="1">
        <v>2</v>
      </c>
      <c r="AM33" s="1">
        <v>13</v>
      </c>
      <c r="AN33" s="1">
        <v>48</v>
      </c>
      <c r="AO33" s="1">
        <v>26</v>
      </c>
      <c r="AP33" s="1">
        <v>22</v>
      </c>
      <c r="AQ33" s="1">
        <v>50</v>
      </c>
      <c r="AR33" s="1">
        <v>27</v>
      </c>
      <c r="AS33" s="1">
        <v>23</v>
      </c>
      <c r="AT33" s="1">
        <v>27</v>
      </c>
      <c r="AU33" s="1">
        <v>10</v>
      </c>
      <c r="AV33" s="1">
        <v>17</v>
      </c>
      <c r="AW33" s="15">
        <v>28</v>
      </c>
      <c r="AX33" s="1">
        <v>49</v>
      </c>
      <c r="AY33" s="1">
        <v>30</v>
      </c>
      <c r="AZ33" s="1">
        <v>19</v>
      </c>
      <c r="BA33" s="1">
        <v>42</v>
      </c>
      <c r="BB33" s="1">
        <v>14</v>
      </c>
      <c r="BC33" s="1">
        <v>28</v>
      </c>
      <c r="BD33" s="1">
        <v>40</v>
      </c>
      <c r="BE33" s="1">
        <v>19</v>
      </c>
      <c r="BF33" s="1">
        <v>21</v>
      </c>
      <c r="BG33" s="1">
        <v>26</v>
      </c>
      <c r="BH33" s="1">
        <v>10</v>
      </c>
      <c r="BI33" s="1">
        <v>16</v>
      </c>
      <c r="BJ33" s="1">
        <v>35</v>
      </c>
      <c r="BK33" s="1">
        <v>22</v>
      </c>
      <c r="BL33" s="1">
        <v>13</v>
      </c>
      <c r="BM33" s="1">
        <v>123</v>
      </c>
      <c r="BN33" s="1">
        <v>65</v>
      </c>
      <c r="BO33" s="1">
        <v>58</v>
      </c>
    </row>
    <row r="34" spans="1:67" x14ac:dyDescent="0.2">
      <c r="A34" s="15">
        <v>29</v>
      </c>
      <c r="B34" s="1">
        <v>1117</v>
      </c>
      <c r="C34" s="1">
        <v>527</v>
      </c>
      <c r="D34" s="1">
        <v>590</v>
      </c>
      <c r="E34" s="1">
        <v>3</v>
      </c>
      <c r="F34" s="1">
        <v>0</v>
      </c>
      <c r="G34" s="1">
        <v>3</v>
      </c>
      <c r="H34" s="1">
        <v>28</v>
      </c>
      <c r="I34" s="1">
        <v>15</v>
      </c>
      <c r="J34" s="1">
        <v>13</v>
      </c>
      <c r="K34" s="1">
        <v>52</v>
      </c>
      <c r="L34" s="1">
        <v>23</v>
      </c>
      <c r="M34" s="1">
        <v>29</v>
      </c>
      <c r="N34" s="1">
        <v>25</v>
      </c>
      <c r="O34" s="1">
        <v>13</v>
      </c>
      <c r="P34" s="1">
        <v>12</v>
      </c>
      <c r="Q34" s="15">
        <v>29</v>
      </c>
      <c r="R34" s="1">
        <v>64</v>
      </c>
      <c r="S34" s="1">
        <v>33</v>
      </c>
      <c r="T34" s="1">
        <v>31</v>
      </c>
      <c r="U34" s="1">
        <v>46</v>
      </c>
      <c r="V34" s="1">
        <v>22</v>
      </c>
      <c r="W34" s="1">
        <v>24</v>
      </c>
      <c r="X34" s="1">
        <v>417</v>
      </c>
      <c r="Y34" s="1">
        <v>185</v>
      </c>
      <c r="Z34" s="1">
        <v>232</v>
      </c>
      <c r="AA34" s="1">
        <v>24</v>
      </c>
      <c r="AB34" s="1">
        <v>11</v>
      </c>
      <c r="AC34" s="1">
        <v>13</v>
      </c>
      <c r="AD34" s="1">
        <v>54</v>
      </c>
      <c r="AE34" s="1">
        <v>27</v>
      </c>
      <c r="AF34" s="1">
        <v>27</v>
      </c>
      <c r="AG34" s="15">
        <v>29</v>
      </c>
      <c r="AH34" s="1">
        <v>15</v>
      </c>
      <c r="AI34" s="1">
        <v>6</v>
      </c>
      <c r="AJ34" s="1">
        <v>9</v>
      </c>
      <c r="AK34" s="1">
        <v>25</v>
      </c>
      <c r="AL34" s="1">
        <v>12</v>
      </c>
      <c r="AM34" s="1">
        <v>13</v>
      </c>
      <c r="AN34" s="1">
        <v>54</v>
      </c>
      <c r="AO34" s="1">
        <v>29</v>
      </c>
      <c r="AP34" s="1">
        <v>25</v>
      </c>
      <c r="AQ34" s="1">
        <v>52</v>
      </c>
      <c r="AR34" s="1">
        <v>24</v>
      </c>
      <c r="AS34" s="1">
        <v>28</v>
      </c>
      <c r="AT34" s="1">
        <v>12</v>
      </c>
      <c r="AU34" s="1">
        <v>7</v>
      </c>
      <c r="AV34" s="1">
        <v>5</v>
      </c>
      <c r="AW34" s="15">
        <v>29</v>
      </c>
      <c r="AX34" s="1">
        <v>48</v>
      </c>
      <c r="AY34" s="1">
        <v>18</v>
      </c>
      <c r="AZ34" s="1">
        <v>30</v>
      </c>
      <c r="BA34" s="1">
        <v>27</v>
      </c>
      <c r="BB34" s="1">
        <v>18</v>
      </c>
      <c r="BC34" s="1">
        <v>9</v>
      </c>
      <c r="BD34" s="1">
        <v>39</v>
      </c>
      <c r="BE34" s="1">
        <v>22</v>
      </c>
      <c r="BF34" s="1">
        <v>17</v>
      </c>
      <c r="BG34" s="1">
        <v>20</v>
      </c>
      <c r="BH34" s="1">
        <v>10</v>
      </c>
      <c r="BI34" s="1">
        <v>10</v>
      </c>
      <c r="BJ34" s="1">
        <v>27</v>
      </c>
      <c r="BK34" s="1">
        <v>10</v>
      </c>
      <c r="BL34" s="1">
        <v>17</v>
      </c>
      <c r="BM34" s="1">
        <v>85</v>
      </c>
      <c r="BN34" s="1">
        <v>42</v>
      </c>
      <c r="BO34" s="1">
        <v>43</v>
      </c>
    </row>
    <row r="35" spans="1:67" x14ac:dyDescent="0.2">
      <c r="A35" s="15">
        <v>30</v>
      </c>
      <c r="B35" s="1">
        <v>1453</v>
      </c>
      <c r="C35" s="1">
        <v>694</v>
      </c>
      <c r="D35" s="1">
        <v>759</v>
      </c>
      <c r="E35" s="1">
        <v>4</v>
      </c>
      <c r="F35" s="1">
        <v>3</v>
      </c>
      <c r="G35" s="1">
        <v>1</v>
      </c>
      <c r="H35" s="1">
        <v>33</v>
      </c>
      <c r="I35" s="1">
        <v>11</v>
      </c>
      <c r="J35" s="1">
        <v>22</v>
      </c>
      <c r="K35" s="1">
        <v>65</v>
      </c>
      <c r="L35" s="1">
        <v>31</v>
      </c>
      <c r="M35" s="1">
        <v>34</v>
      </c>
      <c r="N35" s="1">
        <v>38</v>
      </c>
      <c r="O35" s="1">
        <v>16</v>
      </c>
      <c r="P35" s="1">
        <v>22</v>
      </c>
      <c r="Q35" s="15">
        <v>30</v>
      </c>
      <c r="R35" s="1">
        <v>81</v>
      </c>
      <c r="S35" s="1">
        <v>37</v>
      </c>
      <c r="T35" s="1">
        <v>44</v>
      </c>
      <c r="U35" s="1">
        <v>59</v>
      </c>
      <c r="V35" s="1">
        <v>32</v>
      </c>
      <c r="W35" s="1">
        <v>27</v>
      </c>
      <c r="X35" s="1">
        <v>533</v>
      </c>
      <c r="Y35" s="1">
        <v>242</v>
      </c>
      <c r="Z35" s="1">
        <v>291</v>
      </c>
      <c r="AA35" s="1">
        <v>41</v>
      </c>
      <c r="AB35" s="1">
        <v>21</v>
      </c>
      <c r="AC35" s="1">
        <v>20</v>
      </c>
      <c r="AD35" s="1">
        <v>55</v>
      </c>
      <c r="AE35" s="1">
        <v>27</v>
      </c>
      <c r="AF35" s="1">
        <v>28</v>
      </c>
      <c r="AG35" s="15">
        <v>30</v>
      </c>
      <c r="AH35" s="1">
        <v>21</v>
      </c>
      <c r="AI35" s="1">
        <v>11</v>
      </c>
      <c r="AJ35" s="1">
        <v>10</v>
      </c>
      <c r="AK35" s="1">
        <v>23</v>
      </c>
      <c r="AL35" s="1">
        <v>11</v>
      </c>
      <c r="AM35" s="1">
        <v>12</v>
      </c>
      <c r="AN35" s="1">
        <v>68</v>
      </c>
      <c r="AO35" s="1">
        <v>36</v>
      </c>
      <c r="AP35" s="1">
        <v>32</v>
      </c>
      <c r="AQ35" s="1">
        <v>65</v>
      </c>
      <c r="AR35" s="1">
        <v>36</v>
      </c>
      <c r="AS35" s="1">
        <v>29</v>
      </c>
      <c r="AT35" s="1">
        <v>46</v>
      </c>
      <c r="AU35" s="1">
        <v>19</v>
      </c>
      <c r="AV35" s="1">
        <v>27</v>
      </c>
      <c r="AW35" s="15">
        <v>30</v>
      </c>
      <c r="AX35" s="1">
        <v>54</v>
      </c>
      <c r="AY35" s="1">
        <v>27</v>
      </c>
      <c r="AZ35" s="1">
        <v>27</v>
      </c>
      <c r="BA35" s="1">
        <v>38</v>
      </c>
      <c r="BB35" s="1">
        <v>19</v>
      </c>
      <c r="BC35" s="1">
        <v>19</v>
      </c>
      <c r="BD35" s="1">
        <v>42</v>
      </c>
      <c r="BE35" s="1">
        <v>21</v>
      </c>
      <c r="BF35" s="1">
        <v>21</v>
      </c>
      <c r="BG35" s="1">
        <v>31</v>
      </c>
      <c r="BH35" s="1">
        <v>12</v>
      </c>
      <c r="BI35" s="1">
        <v>19</v>
      </c>
      <c r="BJ35" s="1">
        <v>27</v>
      </c>
      <c r="BK35" s="1">
        <v>12</v>
      </c>
      <c r="BL35" s="1">
        <v>15</v>
      </c>
      <c r="BM35" s="1">
        <v>129</v>
      </c>
      <c r="BN35" s="1">
        <v>70</v>
      </c>
      <c r="BO35" s="1">
        <v>59</v>
      </c>
    </row>
    <row r="36" spans="1:67" x14ac:dyDescent="0.2">
      <c r="A36" s="15">
        <v>31</v>
      </c>
      <c r="B36" s="1">
        <v>1131</v>
      </c>
      <c r="C36" s="1">
        <v>548</v>
      </c>
      <c r="D36" s="1">
        <v>583</v>
      </c>
      <c r="E36" s="1">
        <v>9</v>
      </c>
      <c r="F36" s="1">
        <v>3</v>
      </c>
      <c r="G36" s="1">
        <v>6</v>
      </c>
      <c r="H36" s="1">
        <v>22</v>
      </c>
      <c r="I36" s="1">
        <v>7</v>
      </c>
      <c r="J36" s="1">
        <v>15</v>
      </c>
      <c r="K36" s="1">
        <v>45</v>
      </c>
      <c r="L36" s="1">
        <v>29</v>
      </c>
      <c r="M36" s="1">
        <v>16</v>
      </c>
      <c r="N36" s="1">
        <v>30</v>
      </c>
      <c r="O36" s="1">
        <v>14</v>
      </c>
      <c r="P36" s="1">
        <v>16</v>
      </c>
      <c r="Q36" s="15">
        <v>31</v>
      </c>
      <c r="R36" s="1">
        <v>76</v>
      </c>
      <c r="S36" s="1">
        <v>37</v>
      </c>
      <c r="T36" s="1">
        <v>39</v>
      </c>
      <c r="U36" s="1">
        <v>64</v>
      </c>
      <c r="V36" s="1">
        <v>33</v>
      </c>
      <c r="W36" s="1">
        <v>31</v>
      </c>
      <c r="X36" s="1">
        <v>410</v>
      </c>
      <c r="Y36" s="1">
        <v>194</v>
      </c>
      <c r="Z36" s="1">
        <v>216</v>
      </c>
      <c r="AA36" s="1">
        <v>31</v>
      </c>
      <c r="AB36" s="1">
        <v>16</v>
      </c>
      <c r="AC36" s="1">
        <v>15</v>
      </c>
      <c r="AD36" s="1">
        <v>60</v>
      </c>
      <c r="AE36" s="1">
        <v>31</v>
      </c>
      <c r="AF36" s="1">
        <v>29</v>
      </c>
      <c r="AG36" s="15">
        <v>31</v>
      </c>
      <c r="AH36" s="1">
        <v>17</v>
      </c>
      <c r="AI36" s="1">
        <v>6</v>
      </c>
      <c r="AJ36" s="1">
        <v>11</v>
      </c>
      <c r="AK36" s="1">
        <v>15</v>
      </c>
      <c r="AL36" s="1">
        <v>10</v>
      </c>
      <c r="AM36" s="1">
        <v>5</v>
      </c>
      <c r="AN36" s="1">
        <v>48</v>
      </c>
      <c r="AO36" s="1">
        <v>23</v>
      </c>
      <c r="AP36" s="1">
        <v>25</v>
      </c>
      <c r="AQ36" s="1">
        <v>48</v>
      </c>
      <c r="AR36" s="1">
        <v>23</v>
      </c>
      <c r="AS36" s="1">
        <v>25</v>
      </c>
      <c r="AT36" s="1">
        <v>21</v>
      </c>
      <c r="AU36" s="1">
        <v>13</v>
      </c>
      <c r="AV36" s="1">
        <v>8</v>
      </c>
      <c r="AW36" s="15">
        <v>31</v>
      </c>
      <c r="AX36" s="1">
        <v>37</v>
      </c>
      <c r="AY36" s="1">
        <v>15</v>
      </c>
      <c r="AZ36" s="1">
        <v>22</v>
      </c>
      <c r="BA36" s="1">
        <v>32</v>
      </c>
      <c r="BB36" s="1">
        <v>14</v>
      </c>
      <c r="BC36" s="1">
        <v>18</v>
      </c>
      <c r="BD36" s="1">
        <v>31</v>
      </c>
      <c r="BE36" s="1">
        <v>15</v>
      </c>
      <c r="BF36" s="1">
        <v>16</v>
      </c>
      <c r="BG36" s="1">
        <v>24</v>
      </c>
      <c r="BH36" s="1">
        <v>11</v>
      </c>
      <c r="BI36" s="1">
        <v>13</v>
      </c>
      <c r="BJ36" s="1">
        <v>22</v>
      </c>
      <c r="BK36" s="1">
        <v>10</v>
      </c>
      <c r="BL36" s="1">
        <v>12</v>
      </c>
      <c r="BM36" s="1">
        <v>89</v>
      </c>
      <c r="BN36" s="1">
        <v>44</v>
      </c>
      <c r="BO36" s="1">
        <v>45</v>
      </c>
    </row>
    <row r="37" spans="1:67" x14ac:dyDescent="0.2">
      <c r="A37" s="15">
        <v>32</v>
      </c>
      <c r="B37" s="1">
        <v>1129</v>
      </c>
      <c r="C37" s="1">
        <v>540</v>
      </c>
      <c r="D37" s="1">
        <v>589</v>
      </c>
      <c r="E37" s="1">
        <v>6</v>
      </c>
      <c r="F37" s="1">
        <v>2</v>
      </c>
      <c r="G37" s="1">
        <v>4</v>
      </c>
      <c r="H37" s="1">
        <v>22</v>
      </c>
      <c r="I37" s="1">
        <v>11</v>
      </c>
      <c r="J37" s="1">
        <v>11</v>
      </c>
      <c r="K37" s="1">
        <v>46</v>
      </c>
      <c r="L37" s="1">
        <v>21</v>
      </c>
      <c r="M37" s="1">
        <v>25</v>
      </c>
      <c r="N37" s="1">
        <v>36</v>
      </c>
      <c r="O37" s="1">
        <v>19</v>
      </c>
      <c r="P37" s="1">
        <v>17</v>
      </c>
      <c r="Q37" s="15">
        <v>32</v>
      </c>
      <c r="R37" s="1">
        <v>80</v>
      </c>
      <c r="S37" s="1">
        <v>38</v>
      </c>
      <c r="T37" s="1">
        <v>42</v>
      </c>
      <c r="U37" s="1">
        <v>65</v>
      </c>
      <c r="V37" s="1">
        <v>27</v>
      </c>
      <c r="W37" s="1">
        <v>38</v>
      </c>
      <c r="X37" s="1">
        <v>410</v>
      </c>
      <c r="Y37" s="1">
        <v>191</v>
      </c>
      <c r="Z37" s="1">
        <v>219</v>
      </c>
      <c r="AA37" s="1">
        <v>39</v>
      </c>
      <c r="AB37" s="1">
        <v>18</v>
      </c>
      <c r="AC37" s="1">
        <v>21</v>
      </c>
      <c r="AD37" s="1">
        <v>39</v>
      </c>
      <c r="AE37" s="1">
        <v>17</v>
      </c>
      <c r="AF37" s="1">
        <v>22</v>
      </c>
      <c r="AG37" s="15">
        <v>32</v>
      </c>
      <c r="AH37" s="1">
        <v>12</v>
      </c>
      <c r="AI37" s="1">
        <v>3</v>
      </c>
      <c r="AJ37" s="1">
        <v>9</v>
      </c>
      <c r="AK37" s="1">
        <v>18</v>
      </c>
      <c r="AL37" s="1">
        <v>7</v>
      </c>
      <c r="AM37" s="1">
        <v>11</v>
      </c>
      <c r="AN37" s="1">
        <v>40</v>
      </c>
      <c r="AO37" s="1">
        <v>19</v>
      </c>
      <c r="AP37" s="1">
        <v>21</v>
      </c>
      <c r="AQ37" s="1">
        <v>53</v>
      </c>
      <c r="AR37" s="1">
        <v>23</v>
      </c>
      <c r="AS37" s="1">
        <v>30</v>
      </c>
      <c r="AT37" s="1">
        <v>25</v>
      </c>
      <c r="AU37" s="1">
        <v>10</v>
      </c>
      <c r="AV37" s="1">
        <v>15</v>
      </c>
      <c r="AW37" s="15">
        <v>32</v>
      </c>
      <c r="AX37" s="1">
        <v>39</v>
      </c>
      <c r="AY37" s="1">
        <v>21</v>
      </c>
      <c r="AZ37" s="1">
        <v>18</v>
      </c>
      <c r="BA37" s="1">
        <v>27</v>
      </c>
      <c r="BB37" s="1">
        <v>17</v>
      </c>
      <c r="BC37" s="1">
        <v>10</v>
      </c>
      <c r="BD37" s="1">
        <v>37</v>
      </c>
      <c r="BE37" s="1">
        <v>21</v>
      </c>
      <c r="BF37" s="1">
        <v>16</v>
      </c>
      <c r="BG37" s="1">
        <v>14</v>
      </c>
      <c r="BH37" s="1">
        <v>6</v>
      </c>
      <c r="BI37" s="1">
        <v>8</v>
      </c>
      <c r="BJ37" s="1">
        <v>27</v>
      </c>
      <c r="BK37" s="1">
        <v>16</v>
      </c>
      <c r="BL37" s="1">
        <v>11</v>
      </c>
      <c r="BM37" s="1">
        <v>94</v>
      </c>
      <c r="BN37" s="1">
        <v>53</v>
      </c>
      <c r="BO37" s="1">
        <v>41</v>
      </c>
    </row>
    <row r="38" spans="1:67" x14ac:dyDescent="0.2">
      <c r="A38" s="15">
        <v>33</v>
      </c>
      <c r="B38" s="1">
        <v>1177</v>
      </c>
      <c r="C38" s="1">
        <v>597</v>
      </c>
      <c r="D38" s="1">
        <v>580</v>
      </c>
      <c r="E38" s="1">
        <v>6</v>
      </c>
      <c r="F38" s="1">
        <v>4</v>
      </c>
      <c r="G38" s="1">
        <v>2</v>
      </c>
      <c r="H38" s="1">
        <v>22</v>
      </c>
      <c r="I38" s="1">
        <v>11</v>
      </c>
      <c r="J38" s="1">
        <v>11</v>
      </c>
      <c r="K38" s="1">
        <v>56</v>
      </c>
      <c r="L38" s="1">
        <v>28</v>
      </c>
      <c r="M38" s="1">
        <v>28</v>
      </c>
      <c r="N38" s="1">
        <v>45</v>
      </c>
      <c r="O38" s="1">
        <v>24</v>
      </c>
      <c r="P38" s="1">
        <v>21</v>
      </c>
      <c r="Q38" s="15">
        <v>33</v>
      </c>
      <c r="R38" s="1">
        <v>76</v>
      </c>
      <c r="S38" s="1">
        <v>35</v>
      </c>
      <c r="T38" s="1">
        <v>41</v>
      </c>
      <c r="U38" s="1">
        <v>45</v>
      </c>
      <c r="V38" s="1">
        <v>15</v>
      </c>
      <c r="W38" s="1">
        <v>30</v>
      </c>
      <c r="X38" s="1">
        <v>436</v>
      </c>
      <c r="Y38" s="1">
        <v>210</v>
      </c>
      <c r="Z38" s="1">
        <v>226</v>
      </c>
      <c r="AA38" s="1">
        <v>49</v>
      </c>
      <c r="AB38" s="1">
        <v>27</v>
      </c>
      <c r="AC38" s="1">
        <v>22</v>
      </c>
      <c r="AD38" s="1">
        <v>54</v>
      </c>
      <c r="AE38" s="1">
        <v>30</v>
      </c>
      <c r="AF38" s="1">
        <v>24</v>
      </c>
      <c r="AG38" s="15">
        <v>33</v>
      </c>
      <c r="AH38" s="1">
        <v>18</v>
      </c>
      <c r="AI38" s="1">
        <v>8</v>
      </c>
      <c r="AJ38" s="1">
        <v>10</v>
      </c>
      <c r="AK38" s="1">
        <v>18</v>
      </c>
      <c r="AL38" s="1">
        <v>9</v>
      </c>
      <c r="AM38" s="1">
        <v>9</v>
      </c>
      <c r="AN38" s="1">
        <v>52</v>
      </c>
      <c r="AO38" s="1">
        <v>26</v>
      </c>
      <c r="AP38" s="1">
        <v>26</v>
      </c>
      <c r="AQ38" s="1">
        <v>49</v>
      </c>
      <c r="AR38" s="1">
        <v>25</v>
      </c>
      <c r="AS38" s="1">
        <v>24</v>
      </c>
      <c r="AT38" s="1">
        <v>26</v>
      </c>
      <c r="AU38" s="1">
        <v>13</v>
      </c>
      <c r="AV38" s="1">
        <v>13</v>
      </c>
      <c r="AW38" s="15">
        <v>33</v>
      </c>
      <c r="AX38" s="1">
        <v>42</v>
      </c>
      <c r="AY38" s="1">
        <v>30</v>
      </c>
      <c r="AZ38" s="1">
        <v>12</v>
      </c>
      <c r="BA38" s="1">
        <v>24</v>
      </c>
      <c r="BB38" s="1">
        <v>17</v>
      </c>
      <c r="BC38" s="1">
        <v>7</v>
      </c>
      <c r="BD38" s="1">
        <v>24</v>
      </c>
      <c r="BE38" s="1">
        <v>9</v>
      </c>
      <c r="BF38" s="1">
        <v>15</v>
      </c>
      <c r="BG38" s="1">
        <v>25</v>
      </c>
      <c r="BH38" s="1">
        <v>10</v>
      </c>
      <c r="BI38" s="1">
        <v>15</v>
      </c>
      <c r="BJ38" s="1">
        <v>17</v>
      </c>
      <c r="BK38" s="1">
        <v>8</v>
      </c>
      <c r="BL38" s="1">
        <v>9</v>
      </c>
      <c r="BM38" s="1">
        <v>93</v>
      </c>
      <c r="BN38" s="1">
        <v>58</v>
      </c>
      <c r="BO38" s="1">
        <v>35</v>
      </c>
    </row>
    <row r="39" spans="1:67" x14ac:dyDescent="0.2">
      <c r="A39" s="15">
        <v>34</v>
      </c>
      <c r="B39" s="1">
        <v>958</v>
      </c>
      <c r="C39" s="1">
        <v>452</v>
      </c>
      <c r="D39" s="1">
        <v>506</v>
      </c>
      <c r="E39" s="1">
        <v>3</v>
      </c>
      <c r="F39" s="1">
        <v>0</v>
      </c>
      <c r="G39" s="1">
        <v>3</v>
      </c>
      <c r="H39" s="1">
        <v>18</v>
      </c>
      <c r="I39" s="1">
        <v>10</v>
      </c>
      <c r="J39" s="1">
        <v>8</v>
      </c>
      <c r="K39" s="1">
        <v>54</v>
      </c>
      <c r="L39" s="1">
        <v>21</v>
      </c>
      <c r="M39" s="1">
        <v>33</v>
      </c>
      <c r="N39" s="1">
        <v>35</v>
      </c>
      <c r="O39" s="1">
        <v>17</v>
      </c>
      <c r="P39" s="1">
        <v>18</v>
      </c>
      <c r="Q39" s="15">
        <v>34</v>
      </c>
      <c r="R39" s="1">
        <v>68</v>
      </c>
      <c r="S39" s="1">
        <v>30</v>
      </c>
      <c r="T39" s="1">
        <v>38</v>
      </c>
      <c r="U39" s="1">
        <v>41</v>
      </c>
      <c r="V39" s="1">
        <v>20</v>
      </c>
      <c r="W39" s="1">
        <v>21</v>
      </c>
      <c r="X39" s="1">
        <v>333</v>
      </c>
      <c r="Y39" s="1">
        <v>152</v>
      </c>
      <c r="Z39" s="1">
        <v>181</v>
      </c>
      <c r="AA39" s="1">
        <v>24</v>
      </c>
      <c r="AB39" s="1">
        <v>13</v>
      </c>
      <c r="AC39" s="1">
        <v>11</v>
      </c>
      <c r="AD39" s="1">
        <v>50</v>
      </c>
      <c r="AE39" s="1">
        <v>19</v>
      </c>
      <c r="AF39" s="1">
        <v>31</v>
      </c>
      <c r="AG39" s="15">
        <v>34</v>
      </c>
      <c r="AH39" s="1">
        <v>11</v>
      </c>
      <c r="AI39" s="1">
        <v>2</v>
      </c>
      <c r="AJ39" s="1">
        <v>9</v>
      </c>
      <c r="AK39" s="1">
        <v>14</v>
      </c>
      <c r="AL39" s="1">
        <v>9</v>
      </c>
      <c r="AM39" s="1">
        <v>5</v>
      </c>
      <c r="AN39" s="1">
        <v>33</v>
      </c>
      <c r="AO39" s="1">
        <v>20</v>
      </c>
      <c r="AP39" s="1">
        <v>13</v>
      </c>
      <c r="AQ39" s="1">
        <v>47</v>
      </c>
      <c r="AR39" s="1">
        <v>23</v>
      </c>
      <c r="AS39" s="1">
        <v>24</v>
      </c>
      <c r="AT39" s="1">
        <v>15</v>
      </c>
      <c r="AU39" s="1">
        <v>10</v>
      </c>
      <c r="AV39" s="1">
        <v>5</v>
      </c>
      <c r="AW39" s="15">
        <v>34</v>
      </c>
      <c r="AX39" s="1">
        <v>24</v>
      </c>
      <c r="AY39" s="1">
        <v>13</v>
      </c>
      <c r="AZ39" s="1">
        <v>11</v>
      </c>
      <c r="BA39" s="1">
        <v>31</v>
      </c>
      <c r="BB39" s="1">
        <v>9</v>
      </c>
      <c r="BC39" s="1">
        <v>22</v>
      </c>
      <c r="BD39" s="1">
        <v>32</v>
      </c>
      <c r="BE39" s="1">
        <v>13</v>
      </c>
      <c r="BF39" s="1">
        <v>19</v>
      </c>
      <c r="BG39" s="1">
        <v>34</v>
      </c>
      <c r="BH39" s="1">
        <v>16</v>
      </c>
      <c r="BI39" s="1">
        <v>18</v>
      </c>
      <c r="BJ39" s="1">
        <v>10</v>
      </c>
      <c r="BK39" s="1">
        <v>6</v>
      </c>
      <c r="BL39" s="1">
        <v>4</v>
      </c>
      <c r="BM39" s="1">
        <v>81</v>
      </c>
      <c r="BN39" s="1">
        <v>49</v>
      </c>
      <c r="BO39" s="1">
        <v>32</v>
      </c>
    </row>
    <row r="40" spans="1:67" x14ac:dyDescent="0.2">
      <c r="A40" s="15">
        <v>35</v>
      </c>
      <c r="B40" s="1">
        <v>1240</v>
      </c>
      <c r="C40" s="1">
        <v>586</v>
      </c>
      <c r="D40" s="1">
        <v>654</v>
      </c>
      <c r="E40" s="1">
        <v>14</v>
      </c>
      <c r="F40" s="1">
        <v>9</v>
      </c>
      <c r="G40" s="1">
        <v>5</v>
      </c>
      <c r="H40" s="1">
        <v>26</v>
      </c>
      <c r="I40" s="1">
        <v>13</v>
      </c>
      <c r="J40" s="1">
        <v>13</v>
      </c>
      <c r="K40" s="1">
        <v>72</v>
      </c>
      <c r="L40" s="1">
        <v>33</v>
      </c>
      <c r="M40" s="1">
        <v>39</v>
      </c>
      <c r="N40" s="1">
        <v>47</v>
      </c>
      <c r="O40" s="1">
        <v>25</v>
      </c>
      <c r="P40" s="1">
        <v>22</v>
      </c>
      <c r="Q40" s="15">
        <v>35</v>
      </c>
      <c r="R40" s="1">
        <v>105</v>
      </c>
      <c r="S40" s="1">
        <v>55</v>
      </c>
      <c r="T40" s="1">
        <v>50</v>
      </c>
      <c r="U40" s="1">
        <v>73</v>
      </c>
      <c r="V40" s="1">
        <v>29</v>
      </c>
      <c r="W40" s="1">
        <v>44</v>
      </c>
      <c r="X40" s="1">
        <v>432</v>
      </c>
      <c r="Y40" s="1">
        <v>194</v>
      </c>
      <c r="Z40" s="1">
        <v>238</v>
      </c>
      <c r="AA40" s="1">
        <v>37</v>
      </c>
      <c r="AB40" s="1">
        <v>16</v>
      </c>
      <c r="AC40" s="1">
        <v>21</v>
      </c>
      <c r="AD40" s="1">
        <v>54</v>
      </c>
      <c r="AE40" s="1">
        <v>24</v>
      </c>
      <c r="AF40" s="1">
        <v>30</v>
      </c>
      <c r="AG40" s="15">
        <v>35</v>
      </c>
      <c r="AH40" s="1">
        <v>16</v>
      </c>
      <c r="AI40" s="1">
        <v>6</v>
      </c>
      <c r="AJ40" s="1">
        <v>10</v>
      </c>
      <c r="AK40" s="1">
        <v>13</v>
      </c>
      <c r="AL40" s="1">
        <v>4</v>
      </c>
      <c r="AM40" s="1">
        <v>9</v>
      </c>
      <c r="AN40" s="1">
        <v>33</v>
      </c>
      <c r="AO40" s="1">
        <v>16</v>
      </c>
      <c r="AP40" s="1">
        <v>17</v>
      </c>
      <c r="AQ40" s="1">
        <v>48</v>
      </c>
      <c r="AR40" s="1">
        <v>30</v>
      </c>
      <c r="AS40" s="1">
        <v>18</v>
      </c>
      <c r="AT40" s="1">
        <v>20</v>
      </c>
      <c r="AU40" s="1">
        <v>11</v>
      </c>
      <c r="AV40" s="1">
        <v>9</v>
      </c>
      <c r="AW40" s="15">
        <v>35</v>
      </c>
      <c r="AX40" s="1">
        <v>47</v>
      </c>
      <c r="AY40" s="1">
        <v>28</v>
      </c>
      <c r="AZ40" s="1">
        <v>19</v>
      </c>
      <c r="BA40" s="1">
        <v>39</v>
      </c>
      <c r="BB40" s="1">
        <v>19</v>
      </c>
      <c r="BC40" s="1">
        <v>20</v>
      </c>
      <c r="BD40" s="1">
        <v>32</v>
      </c>
      <c r="BE40" s="1">
        <v>14</v>
      </c>
      <c r="BF40" s="1">
        <v>18</v>
      </c>
      <c r="BG40" s="1">
        <v>15</v>
      </c>
      <c r="BH40" s="1">
        <v>7</v>
      </c>
      <c r="BI40" s="1">
        <v>8</v>
      </c>
      <c r="BJ40" s="1">
        <v>20</v>
      </c>
      <c r="BK40" s="1">
        <v>12</v>
      </c>
      <c r="BL40" s="1">
        <v>8</v>
      </c>
      <c r="BM40" s="1">
        <v>97</v>
      </c>
      <c r="BN40" s="1">
        <v>41</v>
      </c>
      <c r="BO40" s="1">
        <v>56</v>
      </c>
    </row>
    <row r="41" spans="1:67" x14ac:dyDescent="0.2">
      <c r="A41" s="15">
        <v>36</v>
      </c>
      <c r="B41" s="1">
        <v>1226</v>
      </c>
      <c r="C41" s="1">
        <v>583</v>
      </c>
      <c r="D41" s="1">
        <v>643</v>
      </c>
      <c r="E41" s="1">
        <v>6</v>
      </c>
      <c r="F41" s="1">
        <v>4</v>
      </c>
      <c r="G41" s="1">
        <v>2</v>
      </c>
      <c r="H41" s="1">
        <v>25</v>
      </c>
      <c r="I41" s="1">
        <v>8</v>
      </c>
      <c r="J41" s="1">
        <v>17</v>
      </c>
      <c r="K41" s="1">
        <v>58</v>
      </c>
      <c r="L41" s="1">
        <v>29</v>
      </c>
      <c r="M41" s="1">
        <v>29</v>
      </c>
      <c r="N41" s="1">
        <v>38</v>
      </c>
      <c r="O41" s="1">
        <v>24</v>
      </c>
      <c r="P41" s="1">
        <v>14</v>
      </c>
      <c r="Q41" s="15">
        <v>36</v>
      </c>
      <c r="R41" s="1">
        <v>74</v>
      </c>
      <c r="S41" s="1">
        <v>40</v>
      </c>
      <c r="T41" s="1">
        <v>34</v>
      </c>
      <c r="U41" s="1">
        <v>78</v>
      </c>
      <c r="V41" s="1">
        <v>47</v>
      </c>
      <c r="W41" s="1">
        <v>31</v>
      </c>
      <c r="X41" s="1">
        <v>461</v>
      </c>
      <c r="Y41" s="1">
        <v>202</v>
      </c>
      <c r="Z41" s="1">
        <v>259</v>
      </c>
      <c r="AA41" s="1">
        <v>41</v>
      </c>
      <c r="AB41" s="1">
        <v>14</v>
      </c>
      <c r="AC41" s="1">
        <v>27</v>
      </c>
      <c r="AD41" s="1">
        <v>48</v>
      </c>
      <c r="AE41" s="1">
        <v>21</v>
      </c>
      <c r="AF41" s="1">
        <v>27</v>
      </c>
      <c r="AG41" s="15">
        <v>36</v>
      </c>
      <c r="AH41" s="1">
        <v>12</v>
      </c>
      <c r="AI41" s="1">
        <v>7</v>
      </c>
      <c r="AJ41" s="1">
        <v>5</v>
      </c>
      <c r="AK41" s="1">
        <v>20</v>
      </c>
      <c r="AL41" s="1">
        <v>9</v>
      </c>
      <c r="AM41" s="1">
        <v>11</v>
      </c>
      <c r="AN41" s="1">
        <v>38</v>
      </c>
      <c r="AO41" s="1">
        <v>16</v>
      </c>
      <c r="AP41" s="1">
        <v>22</v>
      </c>
      <c r="AQ41" s="1">
        <v>46</v>
      </c>
      <c r="AR41" s="1">
        <v>20</v>
      </c>
      <c r="AS41" s="1">
        <v>26</v>
      </c>
      <c r="AT41" s="1">
        <v>21</v>
      </c>
      <c r="AU41" s="1">
        <v>10</v>
      </c>
      <c r="AV41" s="1">
        <v>11</v>
      </c>
      <c r="AW41" s="15">
        <v>36</v>
      </c>
      <c r="AX41" s="1">
        <v>34</v>
      </c>
      <c r="AY41" s="1">
        <v>18</v>
      </c>
      <c r="AZ41" s="1">
        <v>16</v>
      </c>
      <c r="BA41" s="1">
        <v>47</v>
      </c>
      <c r="BB41" s="1">
        <v>22</v>
      </c>
      <c r="BC41" s="1">
        <v>25</v>
      </c>
      <c r="BD41" s="1">
        <v>25</v>
      </c>
      <c r="BE41" s="1">
        <v>17</v>
      </c>
      <c r="BF41" s="1">
        <v>8</v>
      </c>
      <c r="BG41" s="1">
        <v>16</v>
      </c>
      <c r="BH41" s="1">
        <v>6</v>
      </c>
      <c r="BI41" s="1">
        <v>10</v>
      </c>
      <c r="BJ41" s="1">
        <v>20</v>
      </c>
      <c r="BK41" s="1">
        <v>9</v>
      </c>
      <c r="BL41" s="1">
        <v>11</v>
      </c>
      <c r="BM41" s="1">
        <v>118</v>
      </c>
      <c r="BN41" s="1">
        <v>60</v>
      </c>
      <c r="BO41" s="1">
        <v>58</v>
      </c>
    </row>
    <row r="42" spans="1:67" x14ac:dyDescent="0.2">
      <c r="A42" s="15">
        <v>37</v>
      </c>
      <c r="B42" s="1">
        <v>860</v>
      </c>
      <c r="C42" s="1">
        <v>414</v>
      </c>
      <c r="D42" s="1">
        <v>446</v>
      </c>
      <c r="E42" s="1">
        <v>10</v>
      </c>
      <c r="F42" s="1">
        <v>4</v>
      </c>
      <c r="G42" s="1">
        <v>6</v>
      </c>
      <c r="H42" s="1">
        <v>13</v>
      </c>
      <c r="I42" s="1">
        <v>6</v>
      </c>
      <c r="J42" s="1">
        <v>7</v>
      </c>
      <c r="K42" s="1">
        <v>45</v>
      </c>
      <c r="L42" s="1">
        <v>21</v>
      </c>
      <c r="M42" s="1">
        <v>24</v>
      </c>
      <c r="N42" s="1">
        <v>28</v>
      </c>
      <c r="O42" s="1">
        <v>14</v>
      </c>
      <c r="P42" s="1">
        <v>14</v>
      </c>
      <c r="Q42" s="15">
        <v>37</v>
      </c>
      <c r="R42" s="1">
        <v>61</v>
      </c>
      <c r="S42" s="1">
        <v>26</v>
      </c>
      <c r="T42" s="1">
        <v>35</v>
      </c>
      <c r="U42" s="1">
        <v>30</v>
      </c>
      <c r="V42" s="1">
        <v>16</v>
      </c>
      <c r="W42" s="1">
        <v>14</v>
      </c>
      <c r="X42" s="1">
        <v>339</v>
      </c>
      <c r="Y42" s="1">
        <v>167</v>
      </c>
      <c r="Z42" s="1">
        <v>172</v>
      </c>
      <c r="AA42" s="1">
        <v>34</v>
      </c>
      <c r="AB42" s="1">
        <v>14</v>
      </c>
      <c r="AC42" s="1">
        <v>20</v>
      </c>
      <c r="AD42" s="1">
        <v>31</v>
      </c>
      <c r="AE42" s="1">
        <v>17</v>
      </c>
      <c r="AF42" s="1">
        <v>14</v>
      </c>
      <c r="AG42" s="15">
        <v>37</v>
      </c>
      <c r="AH42" s="1">
        <v>8</v>
      </c>
      <c r="AI42" s="1">
        <v>2</v>
      </c>
      <c r="AJ42" s="1">
        <v>6</v>
      </c>
      <c r="AK42" s="1">
        <v>6</v>
      </c>
      <c r="AL42" s="1">
        <v>2</v>
      </c>
      <c r="AM42" s="1">
        <v>4</v>
      </c>
      <c r="AN42" s="1">
        <v>38</v>
      </c>
      <c r="AO42" s="1">
        <v>21</v>
      </c>
      <c r="AP42" s="1">
        <v>17</v>
      </c>
      <c r="AQ42" s="1">
        <v>35</v>
      </c>
      <c r="AR42" s="1">
        <v>13</v>
      </c>
      <c r="AS42" s="1">
        <v>22</v>
      </c>
      <c r="AT42" s="1">
        <v>16</v>
      </c>
      <c r="AU42" s="1">
        <v>9</v>
      </c>
      <c r="AV42" s="1">
        <v>7</v>
      </c>
      <c r="AW42" s="15">
        <v>37</v>
      </c>
      <c r="AX42" s="1">
        <v>27</v>
      </c>
      <c r="AY42" s="1">
        <v>16</v>
      </c>
      <c r="AZ42" s="1">
        <v>11</v>
      </c>
      <c r="BA42" s="1">
        <v>14</v>
      </c>
      <c r="BB42" s="1">
        <v>6</v>
      </c>
      <c r="BC42" s="1">
        <v>8</v>
      </c>
      <c r="BD42" s="1">
        <v>17</v>
      </c>
      <c r="BE42" s="1">
        <v>10</v>
      </c>
      <c r="BF42" s="1">
        <v>7</v>
      </c>
      <c r="BG42" s="1">
        <v>16</v>
      </c>
      <c r="BH42" s="1">
        <v>8</v>
      </c>
      <c r="BI42" s="1">
        <v>8</v>
      </c>
      <c r="BJ42" s="1">
        <v>15</v>
      </c>
      <c r="BK42" s="1">
        <v>6</v>
      </c>
      <c r="BL42" s="1">
        <v>9</v>
      </c>
      <c r="BM42" s="1">
        <v>77</v>
      </c>
      <c r="BN42" s="1">
        <v>36</v>
      </c>
      <c r="BO42" s="1">
        <v>41</v>
      </c>
    </row>
    <row r="43" spans="1:67" x14ac:dyDescent="0.2">
      <c r="A43" s="15">
        <v>38</v>
      </c>
      <c r="B43" s="1">
        <v>788</v>
      </c>
      <c r="C43" s="1">
        <v>391</v>
      </c>
      <c r="D43" s="1">
        <v>397</v>
      </c>
      <c r="E43" s="1">
        <v>4</v>
      </c>
      <c r="F43" s="1">
        <v>4</v>
      </c>
      <c r="G43" s="1">
        <v>0</v>
      </c>
      <c r="H43" s="1">
        <v>14</v>
      </c>
      <c r="I43" s="1">
        <v>5</v>
      </c>
      <c r="J43" s="1">
        <v>9</v>
      </c>
      <c r="K43" s="1">
        <v>35</v>
      </c>
      <c r="L43" s="1">
        <v>15</v>
      </c>
      <c r="M43" s="1">
        <v>20</v>
      </c>
      <c r="N43" s="1">
        <v>11</v>
      </c>
      <c r="O43" s="1">
        <v>7</v>
      </c>
      <c r="P43" s="1">
        <v>4</v>
      </c>
      <c r="Q43" s="15">
        <v>38</v>
      </c>
      <c r="R43" s="1">
        <v>45</v>
      </c>
      <c r="S43" s="1">
        <v>22</v>
      </c>
      <c r="T43" s="1">
        <v>23</v>
      </c>
      <c r="U43" s="1">
        <v>38</v>
      </c>
      <c r="V43" s="1">
        <v>22</v>
      </c>
      <c r="W43" s="1">
        <v>16</v>
      </c>
      <c r="X43" s="1">
        <v>321</v>
      </c>
      <c r="Y43" s="1">
        <v>158</v>
      </c>
      <c r="Z43" s="1">
        <v>163</v>
      </c>
      <c r="AA43" s="1">
        <v>21</v>
      </c>
      <c r="AB43" s="1">
        <v>12</v>
      </c>
      <c r="AC43" s="1">
        <v>9</v>
      </c>
      <c r="AD43" s="1">
        <v>38</v>
      </c>
      <c r="AE43" s="1">
        <v>18</v>
      </c>
      <c r="AF43" s="1">
        <v>20</v>
      </c>
      <c r="AG43" s="15">
        <v>38</v>
      </c>
      <c r="AH43" s="1">
        <v>12</v>
      </c>
      <c r="AI43" s="1">
        <v>9</v>
      </c>
      <c r="AJ43" s="1">
        <v>3</v>
      </c>
      <c r="AK43" s="1">
        <v>10</v>
      </c>
      <c r="AL43" s="1">
        <v>3</v>
      </c>
      <c r="AM43" s="1">
        <v>7</v>
      </c>
      <c r="AN43" s="1">
        <v>32</v>
      </c>
      <c r="AO43" s="1">
        <v>12</v>
      </c>
      <c r="AP43" s="1">
        <v>20</v>
      </c>
      <c r="AQ43" s="1">
        <v>40</v>
      </c>
      <c r="AR43" s="1">
        <v>19</v>
      </c>
      <c r="AS43" s="1">
        <v>21</v>
      </c>
      <c r="AT43" s="1">
        <v>12</v>
      </c>
      <c r="AU43" s="1">
        <v>7</v>
      </c>
      <c r="AV43" s="1">
        <v>5</v>
      </c>
      <c r="AW43" s="15">
        <v>38</v>
      </c>
      <c r="AX43" s="1">
        <v>27</v>
      </c>
      <c r="AY43" s="1">
        <v>13</v>
      </c>
      <c r="AZ43" s="1">
        <v>14</v>
      </c>
      <c r="BA43" s="1">
        <v>15</v>
      </c>
      <c r="BB43" s="1">
        <v>8</v>
      </c>
      <c r="BC43" s="1">
        <v>7</v>
      </c>
      <c r="BD43" s="1">
        <v>22</v>
      </c>
      <c r="BE43" s="1">
        <v>8</v>
      </c>
      <c r="BF43" s="1">
        <v>14</v>
      </c>
      <c r="BG43" s="1">
        <v>15</v>
      </c>
      <c r="BH43" s="1">
        <v>8</v>
      </c>
      <c r="BI43" s="1">
        <v>7</v>
      </c>
      <c r="BJ43" s="1">
        <v>13</v>
      </c>
      <c r="BK43" s="1">
        <v>7</v>
      </c>
      <c r="BL43" s="1">
        <v>6</v>
      </c>
      <c r="BM43" s="1">
        <v>63</v>
      </c>
      <c r="BN43" s="1">
        <v>34</v>
      </c>
      <c r="BO43" s="1">
        <v>29</v>
      </c>
    </row>
    <row r="44" spans="1:67" x14ac:dyDescent="0.2">
      <c r="A44" s="15">
        <v>39</v>
      </c>
      <c r="B44" s="1">
        <v>744</v>
      </c>
      <c r="C44" s="1">
        <v>340</v>
      </c>
      <c r="D44" s="1">
        <v>404</v>
      </c>
      <c r="E44" s="1">
        <v>3</v>
      </c>
      <c r="F44" s="1">
        <v>1</v>
      </c>
      <c r="G44" s="1">
        <v>2</v>
      </c>
      <c r="H44" s="1">
        <v>15</v>
      </c>
      <c r="I44" s="1">
        <v>6</v>
      </c>
      <c r="J44" s="1">
        <v>9</v>
      </c>
      <c r="K44" s="1">
        <v>35</v>
      </c>
      <c r="L44" s="1">
        <v>18</v>
      </c>
      <c r="M44" s="1">
        <v>17</v>
      </c>
      <c r="N44" s="1">
        <v>23</v>
      </c>
      <c r="O44" s="1">
        <v>8</v>
      </c>
      <c r="P44" s="1">
        <v>15</v>
      </c>
      <c r="Q44" s="15">
        <v>39</v>
      </c>
      <c r="R44" s="1">
        <v>51</v>
      </c>
      <c r="S44" s="1">
        <v>30</v>
      </c>
      <c r="T44" s="1">
        <v>21</v>
      </c>
      <c r="U44" s="1">
        <v>45</v>
      </c>
      <c r="V44" s="1">
        <v>18</v>
      </c>
      <c r="W44" s="1">
        <v>27</v>
      </c>
      <c r="X44" s="1">
        <v>314</v>
      </c>
      <c r="Y44" s="1">
        <v>147</v>
      </c>
      <c r="Z44" s="1">
        <v>167</v>
      </c>
      <c r="AA44" s="1">
        <v>20</v>
      </c>
      <c r="AB44" s="1">
        <v>6</v>
      </c>
      <c r="AC44" s="1">
        <v>14</v>
      </c>
      <c r="AD44" s="1">
        <v>33</v>
      </c>
      <c r="AE44" s="1">
        <v>15</v>
      </c>
      <c r="AF44" s="1">
        <v>18</v>
      </c>
      <c r="AG44" s="15">
        <v>39</v>
      </c>
      <c r="AH44" s="1">
        <v>9</v>
      </c>
      <c r="AI44" s="1">
        <v>4</v>
      </c>
      <c r="AJ44" s="1">
        <v>5</v>
      </c>
      <c r="AK44" s="1">
        <v>10</v>
      </c>
      <c r="AL44" s="1">
        <v>3</v>
      </c>
      <c r="AM44" s="1">
        <v>7</v>
      </c>
      <c r="AN44" s="1">
        <v>21</v>
      </c>
      <c r="AO44" s="1">
        <v>9</v>
      </c>
      <c r="AP44" s="1">
        <v>12</v>
      </c>
      <c r="AQ44" s="1">
        <v>29</v>
      </c>
      <c r="AR44" s="1">
        <v>9</v>
      </c>
      <c r="AS44" s="1">
        <v>20</v>
      </c>
      <c r="AT44" s="1">
        <v>7</v>
      </c>
      <c r="AU44" s="1">
        <v>2</v>
      </c>
      <c r="AV44" s="1">
        <v>5</v>
      </c>
      <c r="AW44" s="15">
        <v>39</v>
      </c>
      <c r="AX44" s="1">
        <v>12</v>
      </c>
      <c r="AY44" s="1">
        <v>6</v>
      </c>
      <c r="AZ44" s="1">
        <v>6</v>
      </c>
      <c r="BA44" s="1">
        <v>14</v>
      </c>
      <c r="BB44" s="1">
        <v>5</v>
      </c>
      <c r="BC44" s="1">
        <v>9</v>
      </c>
      <c r="BD44" s="1">
        <v>15</v>
      </c>
      <c r="BE44" s="1">
        <v>8</v>
      </c>
      <c r="BF44" s="1">
        <v>7</v>
      </c>
      <c r="BG44" s="1">
        <v>13</v>
      </c>
      <c r="BH44" s="1">
        <v>8</v>
      </c>
      <c r="BI44" s="1">
        <v>5</v>
      </c>
      <c r="BJ44" s="1">
        <v>19</v>
      </c>
      <c r="BK44" s="1">
        <v>8</v>
      </c>
      <c r="BL44" s="1">
        <v>11</v>
      </c>
      <c r="BM44" s="1">
        <v>56</v>
      </c>
      <c r="BN44" s="1">
        <v>29</v>
      </c>
      <c r="BO44" s="1">
        <v>27</v>
      </c>
    </row>
    <row r="45" spans="1:67" x14ac:dyDescent="0.2">
      <c r="A45" s="15">
        <v>40</v>
      </c>
      <c r="B45" s="1">
        <v>768</v>
      </c>
      <c r="C45" s="1">
        <v>369</v>
      </c>
      <c r="D45" s="1">
        <v>399</v>
      </c>
      <c r="E45" s="1">
        <v>4</v>
      </c>
      <c r="F45" s="1">
        <v>4</v>
      </c>
      <c r="G45" s="1">
        <v>0</v>
      </c>
      <c r="H45" s="1">
        <v>10</v>
      </c>
      <c r="I45" s="1">
        <v>6</v>
      </c>
      <c r="J45" s="1">
        <v>4</v>
      </c>
      <c r="K45" s="1">
        <v>38</v>
      </c>
      <c r="L45" s="1">
        <v>15</v>
      </c>
      <c r="M45" s="1">
        <v>23</v>
      </c>
      <c r="N45" s="1">
        <v>20</v>
      </c>
      <c r="O45" s="1">
        <v>10</v>
      </c>
      <c r="P45" s="1">
        <v>10</v>
      </c>
      <c r="Q45" s="15">
        <v>40</v>
      </c>
      <c r="R45" s="1">
        <v>36</v>
      </c>
      <c r="S45" s="1">
        <v>16</v>
      </c>
      <c r="T45" s="1">
        <v>20</v>
      </c>
      <c r="U45" s="1">
        <v>35</v>
      </c>
      <c r="V45" s="1">
        <v>21</v>
      </c>
      <c r="W45" s="1">
        <v>14</v>
      </c>
      <c r="X45" s="1">
        <v>323</v>
      </c>
      <c r="Y45" s="1">
        <v>161</v>
      </c>
      <c r="Z45" s="1">
        <v>162</v>
      </c>
      <c r="AA45" s="1">
        <v>7</v>
      </c>
      <c r="AB45" s="1">
        <v>2</v>
      </c>
      <c r="AC45" s="1">
        <v>5</v>
      </c>
      <c r="AD45" s="1">
        <v>21</v>
      </c>
      <c r="AE45" s="1">
        <v>9</v>
      </c>
      <c r="AF45" s="1">
        <v>12</v>
      </c>
      <c r="AG45" s="15">
        <v>40</v>
      </c>
      <c r="AH45" s="1">
        <v>8</v>
      </c>
      <c r="AI45" s="1">
        <v>3</v>
      </c>
      <c r="AJ45" s="1">
        <v>5</v>
      </c>
      <c r="AK45" s="1">
        <v>9</v>
      </c>
      <c r="AL45" s="1">
        <v>3</v>
      </c>
      <c r="AM45" s="1">
        <v>6</v>
      </c>
      <c r="AN45" s="1">
        <v>35</v>
      </c>
      <c r="AO45" s="1">
        <v>21</v>
      </c>
      <c r="AP45" s="1">
        <v>14</v>
      </c>
      <c r="AQ45" s="1">
        <v>30</v>
      </c>
      <c r="AR45" s="1">
        <v>9</v>
      </c>
      <c r="AS45" s="1">
        <v>21</v>
      </c>
      <c r="AT45" s="1">
        <v>16</v>
      </c>
      <c r="AU45" s="1">
        <v>7</v>
      </c>
      <c r="AV45" s="1">
        <v>9</v>
      </c>
      <c r="AW45" s="15">
        <v>40</v>
      </c>
      <c r="AX45" s="1">
        <v>19</v>
      </c>
      <c r="AY45" s="1">
        <v>5</v>
      </c>
      <c r="AZ45" s="1">
        <v>14</v>
      </c>
      <c r="BA45" s="1">
        <v>17</v>
      </c>
      <c r="BB45" s="1">
        <v>8</v>
      </c>
      <c r="BC45" s="1">
        <v>9</v>
      </c>
      <c r="BD45" s="1">
        <v>29</v>
      </c>
      <c r="BE45" s="1">
        <v>15</v>
      </c>
      <c r="BF45" s="1">
        <v>14</v>
      </c>
      <c r="BG45" s="1">
        <v>21</v>
      </c>
      <c r="BH45" s="1">
        <v>7</v>
      </c>
      <c r="BI45" s="1">
        <v>14</v>
      </c>
      <c r="BJ45" s="1">
        <v>14</v>
      </c>
      <c r="BK45" s="1">
        <v>7</v>
      </c>
      <c r="BL45" s="1">
        <v>7</v>
      </c>
      <c r="BM45" s="1">
        <v>76</v>
      </c>
      <c r="BN45" s="1">
        <v>40</v>
      </c>
      <c r="BO45" s="1">
        <v>36</v>
      </c>
    </row>
    <row r="46" spans="1:67" x14ac:dyDescent="0.2">
      <c r="A46" s="15">
        <v>41</v>
      </c>
      <c r="B46" s="1">
        <v>846</v>
      </c>
      <c r="C46" s="1">
        <v>412</v>
      </c>
      <c r="D46" s="1">
        <v>434</v>
      </c>
      <c r="E46" s="1">
        <v>4</v>
      </c>
      <c r="F46" s="1">
        <v>2</v>
      </c>
      <c r="G46" s="1">
        <v>2</v>
      </c>
      <c r="H46" s="1">
        <v>23</v>
      </c>
      <c r="I46" s="1">
        <v>13</v>
      </c>
      <c r="J46" s="1">
        <v>10</v>
      </c>
      <c r="K46" s="1">
        <v>40</v>
      </c>
      <c r="L46" s="1">
        <v>19</v>
      </c>
      <c r="M46" s="1">
        <v>21</v>
      </c>
      <c r="N46" s="1">
        <v>25</v>
      </c>
      <c r="O46" s="1">
        <v>15</v>
      </c>
      <c r="P46" s="1">
        <v>10</v>
      </c>
      <c r="Q46" s="15">
        <v>41</v>
      </c>
      <c r="R46" s="1">
        <v>70</v>
      </c>
      <c r="S46" s="1">
        <v>30</v>
      </c>
      <c r="T46" s="1">
        <v>40</v>
      </c>
      <c r="U46" s="1">
        <v>47</v>
      </c>
      <c r="V46" s="1">
        <v>18</v>
      </c>
      <c r="W46" s="1">
        <v>29</v>
      </c>
      <c r="X46" s="1">
        <v>324</v>
      </c>
      <c r="Y46" s="1">
        <v>156</v>
      </c>
      <c r="Z46" s="1">
        <v>168</v>
      </c>
      <c r="AA46" s="1">
        <v>16</v>
      </c>
      <c r="AB46" s="1">
        <v>6</v>
      </c>
      <c r="AC46" s="1">
        <v>10</v>
      </c>
      <c r="AD46" s="1">
        <v>36</v>
      </c>
      <c r="AE46" s="1">
        <v>21</v>
      </c>
      <c r="AF46" s="1">
        <v>15</v>
      </c>
      <c r="AG46" s="15">
        <v>41</v>
      </c>
      <c r="AH46" s="1">
        <v>17</v>
      </c>
      <c r="AI46" s="1">
        <v>6</v>
      </c>
      <c r="AJ46" s="1">
        <v>11</v>
      </c>
      <c r="AK46" s="1">
        <v>4</v>
      </c>
      <c r="AL46" s="1">
        <v>2</v>
      </c>
      <c r="AM46" s="1">
        <v>2</v>
      </c>
      <c r="AN46" s="1">
        <v>30</v>
      </c>
      <c r="AO46" s="1">
        <v>16</v>
      </c>
      <c r="AP46" s="1">
        <v>14</v>
      </c>
      <c r="AQ46" s="1">
        <v>29</v>
      </c>
      <c r="AR46" s="1">
        <v>17</v>
      </c>
      <c r="AS46" s="1">
        <v>12</v>
      </c>
      <c r="AT46" s="1">
        <v>7</v>
      </c>
      <c r="AU46" s="1">
        <v>2</v>
      </c>
      <c r="AV46" s="1">
        <v>5</v>
      </c>
      <c r="AW46" s="15">
        <v>41</v>
      </c>
      <c r="AX46" s="1">
        <v>27</v>
      </c>
      <c r="AY46" s="1">
        <v>11</v>
      </c>
      <c r="AZ46" s="1">
        <v>16</v>
      </c>
      <c r="BA46" s="1">
        <v>24</v>
      </c>
      <c r="BB46" s="1">
        <v>12</v>
      </c>
      <c r="BC46" s="1">
        <v>12</v>
      </c>
      <c r="BD46" s="1">
        <v>16</v>
      </c>
      <c r="BE46" s="1">
        <v>7</v>
      </c>
      <c r="BF46" s="1">
        <v>9</v>
      </c>
      <c r="BG46" s="1">
        <v>17</v>
      </c>
      <c r="BH46" s="1">
        <v>11</v>
      </c>
      <c r="BI46" s="1">
        <v>6</v>
      </c>
      <c r="BJ46" s="1">
        <v>16</v>
      </c>
      <c r="BK46" s="1">
        <v>9</v>
      </c>
      <c r="BL46" s="1">
        <v>7</v>
      </c>
      <c r="BM46" s="1">
        <v>74</v>
      </c>
      <c r="BN46" s="1">
        <v>39</v>
      </c>
      <c r="BO46" s="1">
        <v>35</v>
      </c>
    </row>
    <row r="47" spans="1:67" x14ac:dyDescent="0.2">
      <c r="A47" s="15">
        <v>42</v>
      </c>
      <c r="B47" s="1">
        <v>690</v>
      </c>
      <c r="C47" s="1">
        <v>360</v>
      </c>
      <c r="D47" s="1">
        <v>330</v>
      </c>
      <c r="E47" s="1">
        <v>5</v>
      </c>
      <c r="F47" s="1">
        <v>3</v>
      </c>
      <c r="G47" s="1">
        <v>2</v>
      </c>
      <c r="H47" s="1">
        <v>18</v>
      </c>
      <c r="I47" s="1">
        <v>9</v>
      </c>
      <c r="J47" s="1">
        <v>9</v>
      </c>
      <c r="K47" s="1">
        <v>24</v>
      </c>
      <c r="L47" s="1">
        <v>11</v>
      </c>
      <c r="M47" s="1">
        <v>13</v>
      </c>
      <c r="N47" s="1">
        <v>26</v>
      </c>
      <c r="O47" s="1">
        <v>11</v>
      </c>
      <c r="P47" s="1">
        <v>15</v>
      </c>
      <c r="Q47" s="15">
        <v>42</v>
      </c>
      <c r="R47" s="1">
        <v>47</v>
      </c>
      <c r="S47" s="1">
        <v>26</v>
      </c>
      <c r="T47" s="1">
        <v>21</v>
      </c>
      <c r="U47" s="1">
        <v>40</v>
      </c>
      <c r="V47" s="1">
        <v>17</v>
      </c>
      <c r="W47" s="1">
        <v>23</v>
      </c>
      <c r="X47" s="1">
        <v>266</v>
      </c>
      <c r="Y47" s="1">
        <v>147</v>
      </c>
      <c r="Z47" s="1">
        <v>119</v>
      </c>
      <c r="AA47" s="1">
        <v>22</v>
      </c>
      <c r="AB47" s="1">
        <v>12</v>
      </c>
      <c r="AC47" s="1">
        <v>10</v>
      </c>
      <c r="AD47" s="1">
        <v>35</v>
      </c>
      <c r="AE47" s="1">
        <v>19</v>
      </c>
      <c r="AF47" s="1">
        <v>16</v>
      </c>
      <c r="AG47" s="15">
        <v>42</v>
      </c>
      <c r="AH47" s="1">
        <v>6</v>
      </c>
      <c r="AI47" s="1">
        <v>3</v>
      </c>
      <c r="AJ47" s="1">
        <v>3</v>
      </c>
      <c r="AK47" s="1">
        <v>13</v>
      </c>
      <c r="AL47" s="1">
        <v>10</v>
      </c>
      <c r="AM47" s="1">
        <v>3</v>
      </c>
      <c r="AN47" s="1">
        <v>24</v>
      </c>
      <c r="AO47" s="1">
        <v>7</v>
      </c>
      <c r="AP47" s="1">
        <v>17</v>
      </c>
      <c r="AQ47" s="1">
        <v>21</v>
      </c>
      <c r="AR47" s="1">
        <v>14</v>
      </c>
      <c r="AS47" s="1">
        <v>7</v>
      </c>
      <c r="AT47" s="1">
        <v>13</v>
      </c>
      <c r="AU47" s="1">
        <v>7</v>
      </c>
      <c r="AV47" s="1">
        <v>6</v>
      </c>
      <c r="AW47" s="15">
        <v>42</v>
      </c>
      <c r="AX47" s="1">
        <v>26</v>
      </c>
      <c r="AY47" s="1">
        <v>12</v>
      </c>
      <c r="AZ47" s="1">
        <v>14</v>
      </c>
      <c r="BA47" s="1">
        <v>14</v>
      </c>
      <c r="BB47" s="1">
        <v>9</v>
      </c>
      <c r="BC47" s="1">
        <v>5</v>
      </c>
      <c r="BD47" s="1">
        <v>10</v>
      </c>
      <c r="BE47" s="1">
        <v>3</v>
      </c>
      <c r="BF47" s="1">
        <v>7</v>
      </c>
      <c r="BG47" s="1">
        <v>16</v>
      </c>
      <c r="BH47" s="1">
        <v>5</v>
      </c>
      <c r="BI47" s="1">
        <v>11</v>
      </c>
      <c r="BJ47" s="1">
        <v>7</v>
      </c>
      <c r="BK47" s="1">
        <v>3</v>
      </c>
      <c r="BL47" s="1">
        <v>4</v>
      </c>
      <c r="BM47" s="1">
        <v>57</v>
      </c>
      <c r="BN47" s="1">
        <v>32</v>
      </c>
      <c r="BO47" s="1">
        <v>25</v>
      </c>
    </row>
    <row r="48" spans="1:67" x14ac:dyDescent="0.2">
      <c r="A48" s="15">
        <v>43</v>
      </c>
      <c r="B48" s="1">
        <v>751</v>
      </c>
      <c r="C48" s="1">
        <v>370</v>
      </c>
      <c r="D48" s="1">
        <v>381</v>
      </c>
      <c r="E48" s="1">
        <v>3</v>
      </c>
      <c r="F48" s="1">
        <v>1</v>
      </c>
      <c r="G48" s="1">
        <v>2</v>
      </c>
      <c r="H48" s="1">
        <v>23</v>
      </c>
      <c r="I48" s="1">
        <v>8</v>
      </c>
      <c r="J48" s="1">
        <v>15</v>
      </c>
      <c r="K48" s="1">
        <v>43</v>
      </c>
      <c r="L48" s="1">
        <v>21</v>
      </c>
      <c r="M48" s="1">
        <v>22</v>
      </c>
      <c r="N48" s="1">
        <v>20</v>
      </c>
      <c r="O48" s="1">
        <v>11</v>
      </c>
      <c r="P48" s="1">
        <v>9</v>
      </c>
      <c r="Q48" s="15">
        <v>43</v>
      </c>
      <c r="R48" s="1">
        <v>77</v>
      </c>
      <c r="S48" s="1">
        <v>39</v>
      </c>
      <c r="T48" s="1">
        <v>38</v>
      </c>
      <c r="U48" s="1">
        <v>37</v>
      </c>
      <c r="V48" s="1">
        <v>21</v>
      </c>
      <c r="W48" s="1">
        <v>16</v>
      </c>
      <c r="X48" s="1">
        <v>245</v>
      </c>
      <c r="Y48" s="1">
        <v>121</v>
      </c>
      <c r="Z48" s="1">
        <v>124</v>
      </c>
      <c r="AA48" s="1">
        <v>25</v>
      </c>
      <c r="AB48" s="1">
        <v>11</v>
      </c>
      <c r="AC48" s="1">
        <v>14</v>
      </c>
      <c r="AD48" s="1">
        <v>35</v>
      </c>
      <c r="AE48" s="1">
        <v>16</v>
      </c>
      <c r="AF48" s="1">
        <v>19</v>
      </c>
      <c r="AG48" s="15">
        <v>43</v>
      </c>
      <c r="AH48" s="1">
        <v>15</v>
      </c>
      <c r="AI48" s="1">
        <v>5</v>
      </c>
      <c r="AJ48" s="1">
        <v>10</v>
      </c>
      <c r="AK48" s="1">
        <v>9</v>
      </c>
      <c r="AL48" s="1">
        <v>5</v>
      </c>
      <c r="AM48" s="1">
        <v>4</v>
      </c>
      <c r="AN48" s="1">
        <v>24</v>
      </c>
      <c r="AO48" s="1">
        <v>10</v>
      </c>
      <c r="AP48" s="1">
        <v>14</v>
      </c>
      <c r="AQ48" s="1">
        <v>29</v>
      </c>
      <c r="AR48" s="1">
        <v>18</v>
      </c>
      <c r="AS48" s="1">
        <v>11</v>
      </c>
      <c r="AT48" s="1">
        <v>13</v>
      </c>
      <c r="AU48" s="1">
        <v>4</v>
      </c>
      <c r="AV48" s="1">
        <v>9</v>
      </c>
      <c r="AW48" s="15">
        <v>43</v>
      </c>
      <c r="AX48" s="1">
        <v>22</v>
      </c>
      <c r="AY48" s="1">
        <v>9</v>
      </c>
      <c r="AZ48" s="1">
        <v>13</v>
      </c>
      <c r="BA48" s="1">
        <v>14</v>
      </c>
      <c r="BB48" s="1">
        <v>9</v>
      </c>
      <c r="BC48" s="1">
        <v>5</v>
      </c>
      <c r="BD48" s="1">
        <v>20</v>
      </c>
      <c r="BE48" s="1">
        <v>9</v>
      </c>
      <c r="BF48" s="1">
        <v>11</v>
      </c>
      <c r="BG48" s="1">
        <v>15</v>
      </c>
      <c r="BH48" s="1">
        <v>7</v>
      </c>
      <c r="BI48" s="1">
        <v>8</v>
      </c>
      <c r="BJ48" s="1">
        <v>11</v>
      </c>
      <c r="BK48" s="1">
        <v>4</v>
      </c>
      <c r="BL48" s="1">
        <v>7</v>
      </c>
      <c r="BM48" s="1">
        <v>71</v>
      </c>
      <c r="BN48" s="1">
        <v>41</v>
      </c>
      <c r="BO48" s="1">
        <v>30</v>
      </c>
    </row>
    <row r="49" spans="1:67" x14ac:dyDescent="0.2">
      <c r="A49" s="15">
        <v>44</v>
      </c>
      <c r="B49" s="1">
        <v>487</v>
      </c>
      <c r="C49" s="1">
        <v>230</v>
      </c>
      <c r="D49" s="1">
        <v>257</v>
      </c>
      <c r="E49" s="1">
        <v>0</v>
      </c>
      <c r="F49" s="1">
        <v>0</v>
      </c>
      <c r="G49" s="1">
        <v>0</v>
      </c>
      <c r="H49" s="1">
        <v>15</v>
      </c>
      <c r="I49" s="1">
        <v>7</v>
      </c>
      <c r="J49" s="1">
        <v>8</v>
      </c>
      <c r="K49" s="1">
        <v>25</v>
      </c>
      <c r="L49" s="1">
        <v>12</v>
      </c>
      <c r="M49" s="1">
        <v>13</v>
      </c>
      <c r="N49" s="1">
        <v>12</v>
      </c>
      <c r="O49" s="1">
        <v>6</v>
      </c>
      <c r="P49" s="1">
        <v>6</v>
      </c>
      <c r="Q49" s="15">
        <v>44</v>
      </c>
      <c r="R49" s="1">
        <v>32</v>
      </c>
      <c r="S49" s="1">
        <v>15</v>
      </c>
      <c r="T49" s="1">
        <v>17</v>
      </c>
      <c r="U49" s="1">
        <v>31</v>
      </c>
      <c r="V49" s="1">
        <v>17</v>
      </c>
      <c r="W49" s="1">
        <v>14</v>
      </c>
      <c r="X49" s="1">
        <v>191</v>
      </c>
      <c r="Y49" s="1">
        <v>94</v>
      </c>
      <c r="Z49" s="1">
        <v>97</v>
      </c>
      <c r="AA49" s="1">
        <v>17</v>
      </c>
      <c r="AB49" s="1">
        <v>7</v>
      </c>
      <c r="AC49" s="1">
        <v>10</v>
      </c>
      <c r="AD49" s="1">
        <v>16</v>
      </c>
      <c r="AE49" s="1">
        <v>5</v>
      </c>
      <c r="AF49" s="1">
        <v>11</v>
      </c>
      <c r="AG49" s="15">
        <v>44</v>
      </c>
      <c r="AH49" s="1">
        <v>5</v>
      </c>
      <c r="AI49" s="1">
        <v>3</v>
      </c>
      <c r="AJ49" s="1">
        <v>2</v>
      </c>
      <c r="AK49" s="1">
        <v>9</v>
      </c>
      <c r="AL49" s="1">
        <v>4</v>
      </c>
      <c r="AM49" s="1">
        <v>5</v>
      </c>
      <c r="AN49" s="1">
        <v>16</v>
      </c>
      <c r="AO49" s="1">
        <v>10</v>
      </c>
      <c r="AP49" s="1">
        <v>6</v>
      </c>
      <c r="AQ49" s="1">
        <v>18</v>
      </c>
      <c r="AR49" s="1">
        <v>5</v>
      </c>
      <c r="AS49" s="1">
        <v>13</v>
      </c>
      <c r="AT49" s="1">
        <v>6</v>
      </c>
      <c r="AU49" s="1">
        <v>1</v>
      </c>
      <c r="AV49" s="1">
        <v>5</v>
      </c>
      <c r="AW49" s="15">
        <v>44</v>
      </c>
      <c r="AX49" s="1">
        <v>22</v>
      </c>
      <c r="AY49" s="1">
        <v>8</v>
      </c>
      <c r="AZ49" s="1">
        <v>14</v>
      </c>
      <c r="BA49" s="1">
        <v>10</v>
      </c>
      <c r="BB49" s="1">
        <v>5</v>
      </c>
      <c r="BC49" s="1">
        <v>5</v>
      </c>
      <c r="BD49" s="1">
        <v>13</v>
      </c>
      <c r="BE49" s="1">
        <v>3</v>
      </c>
      <c r="BF49" s="1">
        <v>10</v>
      </c>
      <c r="BG49" s="1">
        <v>4</v>
      </c>
      <c r="BH49" s="1">
        <v>2</v>
      </c>
      <c r="BI49" s="1">
        <v>2</v>
      </c>
      <c r="BJ49" s="1">
        <v>12</v>
      </c>
      <c r="BK49" s="1">
        <v>5</v>
      </c>
      <c r="BL49" s="1">
        <v>7</v>
      </c>
      <c r="BM49" s="1">
        <v>33</v>
      </c>
      <c r="BN49" s="1">
        <v>21</v>
      </c>
      <c r="BO49" s="1">
        <v>12</v>
      </c>
    </row>
    <row r="50" spans="1:67" x14ac:dyDescent="0.2">
      <c r="A50" s="15">
        <v>45</v>
      </c>
      <c r="B50" s="1">
        <v>742</v>
      </c>
      <c r="C50" s="1">
        <v>374</v>
      </c>
      <c r="D50" s="1">
        <v>368</v>
      </c>
      <c r="E50" s="1">
        <v>2</v>
      </c>
      <c r="F50" s="1">
        <v>1</v>
      </c>
      <c r="G50" s="1">
        <v>1</v>
      </c>
      <c r="H50" s="1">
        <v>11</v>
      </c>
      <c r="I50" s="1">
        <v>4</v>
      </c>
      <c r="J50" s="1">
        <v>7</v>
      </c>
      <c r="K50" s="1">
        <v>25</v>
      </c>
      <c r="L50" s="1">
        <v>8</v>
      </c>
      <c r="M50" s="1">
        <v>17</v>
      </c>
      <c r="N50" s="1">
        <v>29</v>
      </c>
      <c r="O50" s="1">
        <v>19</v>
      </c>
      <c r="P50" s="1">
        <v>10</v>
      </c>
      <c r="Q50" s="15">
        <v>45</v>
      </c>
      <c r="R50" s="1">
        <v>58</v>
      </c>
      <c r="S50" s="1">
        <v>37</v>
      </c>
      <c r="T50" s="1">
        <v>21</v>
      </c>
      <c r="U50" s="1">
        <v>35</v>
      </c>
      <c r="V50" s="1">
        <v>19</v>
      </c>
      <c r="W50" s="1">
        <v>16</v>
      </c>
      <c r="X50" s="1">
        <v>293</v>
      </c>
      <c r="Y50" s="1">
        <v>150</v>
      </c>
      <c r="Z50" s="1">
        <v>143</v>
      </c>
      <c r="AA50" s="1">
        <v>30</v>
      </c>
      <c r="AB50" s="1">
        <v>13</v>
      </c>
      <c r="AC50" s="1">
        <v>17</v>
      </c>
      <c r="AD50" s="1">
        <v>22</v>
      </c>
      <c r="AE50" s="1">
        <v>8</v>
      </c>
      <c r="AF50" s="1">
        <v>14</v>
      </c>
      <c r="AG50" s="15">
        <v>45</v>
      </c>
      <c r="AH50" s="1">
        <v>7</v>
      </c>
      <c r="AI50" s="1">
        <v>5</v>
      </c>
      <c r="AJ50" s="1">
        <v>2</v>
      </c>
      <c r="AK50" s="1">
        <v>13</v>
      </c>
      <c r="AL50" s="1">
        <v>4</v>
      </c>
      <c r="AM50" s="1">
        <v>9</v>
      </c>
      <c r="AN50" s="1">
        <v>27</v>
      </c>
      <c r="AO50" s="1">
        <v>11</v>
      </c>
      <c r="AP50" s="1">
        <v>16</v>
      </c>
      <c r="AQ50" s="1">
        <v>28</v>
      </c>
      <c r="AR50" s="1">
        <v>14</v>
      </c>
      <c r="AS50" s="1">
        <v>14</v>
      </c>
      <c r="AT50" s="1">
        <v>10</v>
      </c>
      <c r="AU50" s="1">
        <v>6</v>
      </c>
      <c r="AV50" s="1">
        <v>4</v>
      </c>
      <c r="AW50" s="15">
        <v>45</v>
      </c>
      <c r="AX50" s="1">
        <v>34</v>
      </c>
      <c r="AY50" s="1">
        <v>15</v>
      </c>
      <c r="AZ50" s="1">
        <v>19</v>
      </c>
      <c r="BA50" s="1">
        <v>22</v>
      </c>
      <c r="BB50" s="1">
        <v>12</v>
      </c>
      <c r="BC50" s="1">
        <v>10</v>
      </c>
      <c r="BD50" s="1">
        <v>18</v>
      </c>
      <c r="BE50" s="1">
        <v>7</v>
      </c>
      <c r="BF50" s="1">
        <v>11</v>
      </c>
      <c r="BG50" s="1">
        <v>10</v>
      </c>
      <c r="BH50" s="1">
        <v>6</v>
      </c>
      <c r="BI50" s="1">
        <v>4</v>
      </c>
      <c r="BJ50" s="1">
        <v>9</v>
      </c>
      <c r="BK50" s="1">
        <v>3</v>
      </c>
      <c r="BL50" s="1">
        <v>6</v>
      </c>
      <c r="BM50" s="1">
        <v>59</v>
      </c>
      <c r="BN50" s="1">
        <v>32</v>
      </c>
      <c r="BO50" s="1">
        <v>27</v>
      </c>
    </row>
    <row r="51" spans="1:67" x14ac:dyDescent="0.2">
      <c r="A51" s="15">
        <v>46</v>
      </c>
      <c r="B51" s="1">
        <v>670</v>
      </c>
      <c r="C51" s="1">
        <v>321</v>
      </c>
      <c r="D51" s="1">
        <v>349</v>
      </c>
      <c r="E51" s="1">
        <v>1</v>
      </c>
      <c r="F51" s="1">
        <v>0</v>
      </c>
      <c r="G51" s="1">
        <v>1</v>
      </c>
      <c r="H51" s="1">
        <v>8</v>
      </c>
      <c r="I51" s="1">
        <v>4</v>
      </c>
      <c r="J51" s="1">
        <v>4</v>
      </c>
      <c r="K51" s="1">
        <v>22</v>
      </c>
      <c r="L51" s="1">
        <v>6</v>
      </c>
      <c r="M51" s="1">
        <v>16</v>
      </c>
      <c r="N51" s="1">
        <v>22</v>
      </c>
      <c r="O51" s="1">
        <v>6</v>
      </c>
      <c r="P51" s="1">
        <v>16</v>
      </c>
      <c r="Q51" s="15">
        <v>46</v>
      </c>
      <c r="R51" s="1">
        <v>38</v>
      </c>
      <c r="S51" s="1">
        <v>16</v>
      </c>
      <c r="T51" s="1">
        <v>22</v>
      </c>
      <c r="U51" s="1">
        <v>33</v>
      </c>
      <c r="V51" s="1">
        <v>17</v>
      </c>
      <c r="W51" s="1">
        <v>16</v>
      </c>
      <c r="X51" s="1">
        <v>250</v>
      </c>
      <c r="Y51" s="1">
        <v>123</v>
      </c>
      <c r="Z51" s="1">
        <v>127</v>
      </c>
      <c r="AA51" s="1">
        <v>20</v>
      </c>
      <c r="AB51" s="1">
        <v>8</v>
      </c>
      <c r="AC51" s="1">
        <v>12</v>
      </c>
      <c r="AD51" s="1">
        <v>32</v>
      </c>
      <c r="AE51" s="1">
        <v>19</v>
      </c>
      <c r="AF51" s="1">
        <v>13</v>
      </c>
      <c r="AG51" s="15">
        <v>46</v>
      </c>
      <c r="AH51" s="1">
        <v>14</v>
      </c>
      <c r="AI51" s="1">
        <v>8</v>
      </c>
      <c r="AJ51" s="1">
        <v>6</v>
      </c>
      <c r="AK51" s="1">
        <v>7</v>
      </c>
      <c r="AL51" s="1">
        <v>3</v>
      </c>
      <c r="AM51" s="1">
        <v>4</v>
      </c>
      <c r="AN51" s="1">
        <v>32</v>
      </c>
      <c r="AO51" s="1">
        <v>11</v>
      </c>
      <c r="AP51" s="1">
        <v>21</v>
      </c>
      <c r="AQ51" s="1">
        <v>23</v>
      </c>
      <c r="AR51" s="1">
        <v>14</v>
      </c>
      <c r="AS51" s="1">
        <v>9</v>
      </c>
      <c r="AT51" s="1">
        <v>14</v>
      </c>
      <c r="AU51" s="1">
        <v>9</v>
      </c>
      <c r="AV51" s="1">
        <v>5</v>
      </c>
      <c r="AW51" s="15">
        <v>46</v>
      </c>
      <c r="AX51" s="1">
        <v>31</v>
      </c>
      <c r="AY51" s="1">
        <v>15</v>
      </c>
      <c r="AZ51" s="1">
        <v>16</v>
      </c>
      <c r="BA51" s="1">
        <v>23</v>
      </c>
      <c r="BB51" s="1">
        <v>14</v>
      </c>
      <c r="BC51" s="1">
        <v>9</v>
      </c>
      <c r="BD51" s="1">
        <v>31</v>
      </c>
      <c r="BE51" s="1">
        <v>12</v>
      </c>
      <c r="BF51" s="1">
        <v>19</v>
      </c>
      <c r="BG51" s="1">
        <v>13</v>
      </c>
      <c r="BH51" s="1">
        <v>8</v>
      </c>
      <c r="BI51" s="1">
        <v>5</v>
      </c>
      <c r="BJ51" s="1">
        <v>18</v>
      </c>
      <c r="BK51" s="1">
        <v>7</v>
      </c>
      <c r="BL51" s="1">
        <v>11</v>
      </c>
      <c r="BM51" s="1">
        <v>38</v>
      </c>
      <c r="BN51" s="1">
        <v>21</v>
      </c>
      <c r="BO51" s="1">
        <v>17</v>
      </c>
    </row>
    <row r="52" spans="1:67" x14ac:dyDescent="0.2">
      <c r="A52" s="15">
        <v>47</v>
      </c>
      <c r="B52" s="1">
        <v>545</v>
      </c>
      <c r="C52" s="1">
        <v>266</v>
      </c>
      <c r="D52" s="1">
        <v>279</v>
      </c>
      <c r="E52" s="1">
        <v>2</v>
      </c>
      <c r="F52" s="1">
        <v>1</v>
      </c>
      <c r="G52" s="1">
        <v>1</v>
      </c>
      <c r="H52" s="1">
        <v>14</v>
      </c>
      <c r="I52" s="1">
        <v>7</v>
      </c>
      <c r="J52" s="1">
        <v>7</v>
      </c>
      <c r="K52" s="1">
        <v>21</v>
      </c>
      <c r="L52" s="1">
        <v>12</v>
      </c>
      <c r="M52" s="1">
        <v>9</v>
      </c>
      <c r="N52" s="1">
        <v>17</v>
      </c>
      <c r="O52" s="1">
        <v>8</v>
      </c>
      <c r="P52" s="1">
        <v>9</v>
      </c>
      <c r="Q52" s="15">
        <v>47</v>
      </c>
      <c r="R52" s="1">
        <v>34</v>
      </c>
      <c r="S52" s="1">
        <v>18</v>
      </c>
      <c r="T52" s="1">
        <v>16</v>
      </c>
      <c r="U52" s="1">
        <v>27</v>
      </c>
      <c r="V52" s="1">
        <v>14</v>
      </c>
      <c r="W52" s="1">
        <v>13</v>
      </c>
      <c r="X52" s="1">
        <v>215</v>
      </c>
      <c r="Y52" s="1">
        <v>106</v>
      </c>
      <c r="Z52" s="1">
        <v>109</v>
      </c>
      <c r="AA52" s="1">
        <v>12</v>
      </c>
      <c r="AB52" s="1">
        <v>8</v>
      </c>
      <c r="AC52" s="1">
        <v>4</v>
      </c>
      <c r="AD52" s="1">
        <v>23</v>
      </c>
      <c r="AE52" s="1">
        <v>12</v>
      </c>
      <c r="AF52" s="1">
        <v>11</v>
      </c>
      <c r="AG52" s="15">
        <v>47</v>
      </c>
      <c r="AH52" s="1">
        <v>8</v>
      </c>
      <c r="AI52" s="1">
        <v>3</v>
      </c>
      <c r="AJ52" s="1">
        <v>5</v>
      </c>
      <c r="AK52" s="1">
        <v>9</v>
      </c>
      <c r="AL52" s="1">
        <v>4</v>
      </c>
      <c r="AM52" s="1">
        <v>5</v>
      </c>
      <c r="AN52" s="1">
        <v>14</v>
      </c>
      <c r="AO52" s="1">
        <v>5</v>
      </c>
      <c r="AP52" s="1">
        <v>9</v>
      </c>
      <c r="AQ52" s="1">
        <v>23</v>
      </c>
      <c r="AR52" s="1">
        <v>10</v>
      </c>
      <c r="AS52" s="1">
        <v>13</v>
      </c>
      <c r="AT52" s="1">
        <v>12</v>
      </c>
      <c r="AU52" s="1">
        <v>7</v>
      </c>
      <c r="AV52" s="1">
        <v>5</v>
      </c>
      <c r="AW52" s="15">
        <v>47</v>
      </c>
      <c r="AX52" s="1">
        <v>18</v>
      </c>
      <c r="AY52" s="1">
        <v>9</v>
      </c>
      <c r="AZ52" s="1">
        <v>9</v>
      </c>
      <c r="BA52" s="1">
        <v>18</v>
      </c>
      <c r="BB52" s="1">
        <v>7</v>
      </c>
      <c r="BC52" s="1">
        <v>11</v>
      </c>
      <c r="BD52" s="1">
        <v>13</v>
      </c>
      <c r="BE52" s="1">
        <v>8</v>
      </c>
      <c r="BF52" s="1">
        <v>5</v>
      </c>
      <c r="BG52" s="1">
        <v>14</v>
      </c>
      <c r="BH52" s="1">
        <v>4</v>
      </c>
      <c r="BI52" s="1">
        <v>10</v>
      </c>
      <c r="BJ52" s="1">
        <v>11</v>
      </c>
      <c r="BK52" s="1">
        <v>5</v>
      </c>
      <c r="BL52" s="1">
        <v>6</v>
      </c>
      <c r="BM52" s="1">
        <v>40</v>
      </c>
      <c r="BN52" s="1">
        <v>18</v>
      </c>
      <c r="BO52" s="1">
        <v>22</v>
      </c>
    </row>
    <row r="53" spans="1:67" x14ac:dyDescent="0.2">
      <c r="A53" s="15">
        <v>48</v>
      </c>
      <c r="B53" s="1">
        <v>545</v>
      </c>
      <c r="C53" s="1">
        <v>273</v>
      </c>
      <c r="D53" s="1">
        <v>272</v>
      </c>
      <c r="E53" s="1">
        <v>0</v>
      </c>
      <c r="F53" s="1">
        <v>0</v>
      </c>
      <c r="G53" s="1">
        <v>0</v>
      </c>
      <c r="H53" s="1">
        <v>18</v>
      </c>
      <c r="I53" s="1">
        <v>9</v>
      </c>
      <c r="J53" s="1">
        <v>9</v>
      </c>
      <c r="K53" s="1">
        <v>18</v>
      </c>
      <c r="L53" s="1">
        <v>9</v>
      </c>
      <c r="M53" s="1">
        <v>9</v>
      </c>
      <c r="N53" s="1">
        <v>24</v>
      </c>
      <c r="O53" s="1">
        <v>14</v>
      </c>
      <c r="P53" s="1">
        <v>10</v>
      </c>
      <c r="Q53" s="15">
        <v>48</v>
      </c>
      <c r="R53" s="1">
        <v>36</v>
      </c>
      <c r="S53" s="1">
        <v>17</v>
      </c>
      <c r="T53" s="1">
        <v>19</v>
      </c>
      <c r="U53" s="1">
        <v>30</v>
      </c>
      <c r="V53" s="1">
        <v>14</v>
      </c>
      <c r="W53" s="1">
        <v>16</v>
      </c>
      <c r="X53" s="1">
        <v>188</v>
      </c>
      <c r="Y53" s="1">
        <v>88</v>
      </c>
      <c r="Z53" s="1">
        <v>100</v>
      </c>
      <c r="AA53" s="1">
        <v>17</v>
      </c>
      <c r="AB53" s="1">
        <v>6</v>
      </c>
      <c r="AC53" s="1">
        <v>11</v>
      </c>
      <c r="AD53" s="1">
        <v>18</v>
      </c>
      <c r="AE53" s="1">
        <v>11</v>
      </c>
      <c r="AF53" s="1">
        <v>7</v>
      </c>
      <c r="AG53" s="15">
        <v>48</v>
      </c>
      <c r="AH53" s="1">
        <v>11</v>
      </c>
      <c r="AI53" s="1">
        <v>6</v>
      </c>
      <c r="AJ53" s="1">
        <v>5</v>
      </c>
      <c r="AK53" s="1">
        <v>8</v>
      </c>
      <c r="AL53" s="1">
        <v>5</v>
      </c>
      <c r="AM53" s="1">
        <v>3</v>
      </c>
      <c r="AN53" s="1">
        <v>19</v>
      </c>
      <c r="AO53" s="1">
        <v>10</v>
      </c>
      <c r="AP53" s="1">
        <v>9</v>
      </c>
      <c r="AQ53" s="1">
        <v>31</v>
      </c>
      <c r="AR53" s="1">
        <v>17</v>
      </c>
      <c r="AS53" s="1">
        <v>14</v>
      </c>
      <c r="AT53" s="1">
        <v>21</v>
      </c>
      <c r="AU53" s="1">
        <v>10</v>
      </c>
      <c r="AV53" s="1">
        <v>11</v>
      </c>
      <c r="AW53" s="15">
        <v>48</v>
      </c>
      <c r="AX53" s="1">
        <v>12</v>
      </c>
      <c r="AY53" s="1">
        <v>7</v>
      </c>
      <c r="AZ53" s="1">
        <v>5</v>
      </c>
      <c r="BA53" s="1">
        <v>15</v>
      </c>
      <c r="BB53" s="1">
        <v>9</v>
      </c>
      <c r="BC53" s="1">
        <v>6</v>
      </c>
      <c r="BD53" s="1">
        <v>10</v>
      </c>
      <c r="BE53" s="1">
        <v>6</v>
      </c>
      <c r="BF53" s="1">
        <v>4</v>
      </c>
      <c r="BG53" s="1">
        <v>13</v>
      </c>
      <c r="BH53" s="1">
        <v>5</v>
      </c>
      <c r="BI53" s="1">
        <v>8</v>
      </c>
      <c r="BJ53" s="1">
        <v>11</v>
      </c>
      <c r="BK53" s="1">
        <v>6</v>
      </c>
      <c r="BL53" s="1">
        <v>5</v>
      </c>
      <c r="BM53" s="1">
        <v>45</v>
      </c>
      <c r="BN53" s="1">
        <v>24</v>
      </c>
      <c r="BO53" s="1">
        <v>21</v>
      </c>
    </row>
    <row r="54" spans="1:67" x14ac:dyDescent="0.2">
      <c r="A54" s="15">
        <v>49</v>
      </c>
      <c r="B54" s="1">
        <v>497</v>
      </c>
      <c r="C54" s="1">
        <v>271</v>
      </c>
      <c r="D54" s="1">
        <v>226</v>
      </c>
      <c r="E54" s="1">
        <v>2</v>
      </c>
      <c r="F54" s="1">
        <v>2</v>
      </c>
      <c r="G54" s="1">
        <v>0</v>
      </c>
      <c r="H54" s="1">
        <v>10</v>
      </c>
      <c r="I54" s="1">
        <v>7</v>
      </c>
      <c r="J54" s="1">
        <v>3</v>
      </c>
      <c r="K54" s="1">
        <v>34</v>
      </c>
      <c r="L54" s="1">
        <v>23</v>
      </c>
      <c r="M54" s="1">
        <v>11</v>
      </c>
      <c r="N54" s="1">
        <v>21</v>
      </c>
      <c r="O54" s="1">
        <v>11</v>
      </c>
      <c r="P54" s="1">
        <v>10</v>
      </c>
      <c r="Q54" s="15">
        <v>49</v>
      </c>
      <c r="R54" s="1">
        <v>28</v>
      </c>
      <c r="S54" s="1">
        <v>14</v>
      </c>
      <c r="T54" s="1">
        <v>14</v>
      </c>
      <c r="U54" s="1">
        <v>34</v>
      </c>
      <c r="V54" s="1">
        <v>17</v>
      </c>
      <c r="W54" s="1">
        <v>17</v>
      </c>
      <c r="X54" s="1">
        <v>162</v>
      </c>
      <c r="Y54" s="1">
        <v>82</v>
      </c>
      <c r="Z54" s="1">
        <v>80</v>
      </c>
      <c r="AA54" s="1">
        <v>14</v>
      </c>
      <c r="AB54" s="1">
        <v>5</v>
      </c>
      <c r="AC54" s="1">
        <v>9</v>
      </c>
      <c r="AD54" s="1">
        <v>21</v>
      </c>
      <c r="AE54" s="1">
        <v>10</v>
      </c>
      <c r="AF54" s="1">
        <v>11</v>
      </c>
      <c r="AG54" s="15">
        <v>49</v>
      </c>
      <c r="AH54" s="1">
        <v>5</v>
      </c>
      <c r="AI54" s="1">
        <v>3</v>
      </c>
      <c r="AJ54" s="1">
        <v>2</v>
      </c>
      <c r="AK54" s="1">
        <v>12</v>
      </c>
      <c r="AL54" s="1">
        <v>8</v>
      </c>
      <c r="AM54" s="1">
        <v>4</v>
      </c>
      <c r="AN54" s="1">
        <v>25</v>
      </c>
      <c r="AO54" s="1">
        <v>14</v>
      </c>
      <c r="AP54" s="1">
        <v>11</v>
      </c>
      <c r="AQ54" s="1">
        <v>23</v>
      </c>
      <c r="AR54" s="1">
        <v>13</v>
      </c>
      <c r="AS54" s="1">
        <v>10</v>
      </c>
      <c r="AT54" s="1">
        <v>9</v>
      </c>
      <c r="AU54" s="1">
        <v>4</v>
      </c>
      <c r="AV54" s="1">
        <v>5</v>
      </c>
      <c r="AW54" s="15">
        <v>49</v>
      </c>
      <c r="AX54" s="1">
        <v>15</v>
      </c>
      <c r="AY54" s="1">
        <v>8</v>
      </c>
      <c r="AZ54" s="1">
        <v>7</v>
      </c>
      <c r="BA54" s="1">
        <v>12</v>
      </c>
      <c r="BB54" s="1">
        <v>7</v>
      </c>
      <c r="BC54" s="1">
        <v>5</v>
      </c>
      <c r="BD54" s="1">
        <v>16</v>
      </c>
      <c r="BE54" s="1">
        <v>9</v>
      </c>
      <c r="BF54" s="1">
        <v>7</v>
      </c>
      <c r="BG54" s="1">
        <v>10</v>
      </c>
      <c r="BH54" s="1">
        <v>8</v>
      </c>
      <c r="BI54" s="1">
        <v>2</v>
      </c>
      <c r="BJ54" s="1">
        <v>13</v>
      </c>
      <c r="BK54" s="1">
        <v>5</v>
      </c>
      <c r="BL54" s="1">
        <v>8</v>
      </c>
      <c r="BM54" s="1">
        <v>31</v>
      </c>
      <c r="BN54" s="1">
        <v>21</v>
      </c>
      <c r="BO54" s="1">
        <v>10</v>
      </c>
    </row>
    <row r="55" spans="1:67" x14ac:dyDescent="0.2">
      <c r="A55" s="15">
        <v>50</v>
      </c>
      <c r="B55" s="1">
        <v>556</v>
      </c>
      <c r="C55" s="1">
        <v>258</v>
      </c>
      <c r="D55" s="1">
        <v>298</v>
      </c>
      <c r="E55" s="1">
        <v>2</v>
      </c>
      <c r="F55" s="1">
        <v>1</v>
      </c>
      <c r="G55" s="1">
        <v>1</v>
      </c>
      <c r="H55" s="1">
        <v>17</v>
      </c>
      <c r="I55" s="1">
        <v>10</v>
      </c>
      <c r="J55" s="1">
        <v>7</v>
      </c>
      <c r="K55" s="1">
        <v>26</v>
      </c>
      <c r="L55" s="1">
        <v>8</v>
      </c>
      <c r="M55" s="1">
        <v>18</v>
      </c>
      <c r="N55" s="1">
        <v>22</v>
      </c>
      <c r="O55" s="1">
        <v>9</v>
      </c>
      <c r="P55" s="1">
        <v>13</v>
      </c>
      <c r="Q55" s="15">
        <v>50</v>
      </c>
      <c r="R55" s="1">
        <v>51</v>
      </c>
      <c r="S55" s="1">
        <v>24</v>
      </c>
      <c r="T55" s="1">
        <v>27</v>
      </c>
      <c r="U55" s="1">
        <v>34</v>
      </c>
      <c r="V55" s="1">
        <v>17</v>
      </c>
      <c r="W55" s="1">
        <v>17</v>
      </c>
      <c r="X55" s="1">
        <v>187</v>
      </c>
      <c r="Y55" s="1">
        <v>84</v>
      </c>
      <c r="Z55" s="1">
        <v>103</v>
      </c>
      <c r="AA55" s="1">
        <v>23</v>
      </c>
      <c r="AB55" s="1">
        <v>13</v>
      </c>
      <c r="AC55" s="1">
        <v>10</v>
      </c>
      <c r="AD55" s="1">
        <v>29</v>
      </c>
      <c r="AE55" s="1">
        <v>15</v>
      </c>
      <c r="AF55" s="1">
        <v>14</v>
      </c>
      <c r="AG55" s="15">
        <v>50</v>
      </c>
      <c r="AH55" s="1">
        <v>2</v>
      </c>
      <c r="AI55" s="1">
        <v>0</v>
      </c>
      <c r="AJ55" s="1">
        <v>2</v>
      </c>
      <c r="AK55" s="1">
        <v>7</v>
      </c>
      <c r="AL55" s="1">
        <v>6</v>
      </c>
      <c r="AM55" s="1">
        <v>1</v>
      </c>
      <c r="AN55" s="1">
        <v>34</v>
      </c>
      <c r="AO55" s="1">
        <v>15</v>
      </c>
      <c r="AP55" s="1">
        <v>19</v>
      </c>
      <c r="AQ55" s="1">
        <v>21</v>
      </c>
      <c r="AR55" s="1">
        <v>6</v>
      </c>
      <c r="AS55" s="1">
        <v>15</v>
      </c>
      <c r="AT55" s="1">
        <v>6</v>
      </c>
      <c r="AU55" s="1">
        <v>6</v>
      </c>
      <c r="AV55" s="1">
        <v>0</v>
      </c>
      <c r="AW55" s="15">
        <v>50</v>
      </c>
      <c r="AX55" s="1">
        <v>16</v>
      </c>
      <c r="AY55" s="1">
        <v>7</v>
      </c>
      <c r="AZ55" s="1">
        <v>9</v>
      </c>
      <c r="BA55" s="1">
        <v>7</v>
      </c>
      <c r="BB55" s="1">
        <v>7</v>
      </c>
      <c r="BC55" s="1">
        <v>0</v>
      </c>
      <c r="BD55" s="1">
        <v>12</v>
      </c>
      <c r="BE55" s="1">
        <v>2</v>
      </c>
      <c r="BF55" s="1">
        <v>10</v>
      </c>
      <c r="BG55" s="1">
        <v>10</v>
      </c>
      <c r="BH55" s="1">
        <v>4</v>
      </c>
      <c r="BI55" s="1">
        <v>6</v>
      </c>
      <c r="BJ55" s="1">
        <v>14</v>
      </c>
      <c r="BK55" s="1">
        <v>5</v>
      </c>
      <c r="BL55" s="1">
        <v>9</v>
      </c>
      <c r="BM55" s="1">
        <v>36</v>
      </c>
      <c r="BN55" s="1">
        <v>19</v>
      </c>
      <c r="BO55" s="1">
        <v>17</v>
      </c>
    </row>
    <row r="56" spans="1:67" x14ac:dyDescent="0.2">
      <c r="A56" s="15">
        <v>51</v>
      </c>
      <c r="B56" s="1">
        <v>362</v>
      </c>
      <c r="C56" s="1">
        <v>174</v>
      </c>
      <c r="D56" s="1">
        <v>188</v>
      </c>
      <c r="E56" s="1">
        <v>3</v>
      </c>
      <c r="F56" s="1">
        <v>2</v>
      </c>
      <c r="G56" s="1">
        <v>1</v>
      </c>
      <c r="H56" s="1">
        <v>10</v>
      </c>
      <c r="I56" s="1">
        <v>4</v>
      </c>
      <c r="J56" s="1">
        <v>6</v>
      </c>
      <c r="K56" s="1">
        <v>19</v>
      </c>
      <c r="L56" s="1">
        <v>11</v>
      </c>
      <c r="M56" s="1">
        <v>8</v>
      </c>
      <c r="N56" s="1">
        <v>15</v>
      </c>
      <c r="O56" s="1">
        <v>7</v>
      </c>
      <c r="P56" s="1">
        <v>8</v>
      </c>
      <c r="Q56" s="15">
        <v>51</v>
      </c>
      <c r="R56" s="1">
        <v>19</v>
      </c>
      <c r="S56" s="1">
        <v>12</v>
      </c>
      <c r="T56" s="1">
        <v>7</v>
      </c>
      <c r="U56" s="1">
        <v>16</v>
      </c>
      <c r="V56" s="1">
        <v>7</v>
      </c>
      <c r="W56" s="1">
        <v>9</v>
      </c>
      <c r="X56" s="1">
        <v>119</v>
      </c>
      <c r="Y56" s="1">
        <v>58</v>
      </c>
      <c r="Z56" s="1">
        <v>61</v>
      </c>
      <c r="AA56" s="1">
        <v>9</v>
      </c>
      <c r="AB56" s="1">
        <v>4</v>
      </c>
      <c r="AC56" s="1">
        <v>5</v>
      </c>
      <c r="AD56" s="1">
        <v>25</v>
      </c>
      <c r="AE56" s="1">
        <v>14</v>
      </c>
      <c r="AF56" s="1">
        <v>11</v>
      </c>
      <c r="AG56" s="15">
        <v>51</v>
      </c>
      <c r="AH56" s="1">
        <v>3</v>
      </c>
      <c r="AI56" s="1">
        <v>1</v>
      </c>
      <c r="AJ56" s="1">
        <v>2</v>
      </c>
      <c r="AK56" s="1">
        <v>7</v>
      </c>
      <c r="AL56" s="1">
        <v>1</v>
      </c>
      <c r="AM56" s="1">
        <v>6</v>
      </c>
      <c r="AN56" s="1">
        <v>17</v>
      </c>
      <c r="AO56" s="1">
        <v>8</v>
      </c>
      <c r="AP56" s="1">
        <v>9</v>
      </c>
      <c r="AQ56" s="1">
        <v>13</v>
      </c>
      <c r="AR56" s="1">
        <v>7</v>
      </c>
      <c r="AS56" s="1">
        <v>6</v>
      </c>
      <c r="AT56" s="1">
        <v>16</v>
      </c>
      <c r="AU56" s="1">
        <v>9</v>
      </c>
      <c r="AV56" s="1">
        <v>7</v>
      </c>
      <c r="AW56" s="15">
        <v>51</v>
      </c>
      <c r="AX56" s="1">
        <v>14</v>
      </c>
      <c r="AY56" s="1">
        <v>7</v>
      </c>
      <c r="AZ56" s="1">
        <v>7</v>
      </c>
      <c r="BA56" s="1">
        <v>6</v>
      </c>
      <c r="BB56" s="1">
        <v>2</v>
      </c>
      <c r="BC56" s="1">
        <v>4</v>
      </c>
      <c r="BD56" s="1">
        <v>11</v>
      </c>
      <c r="BE56" s="1">
        <v>4</v>
      </c>
      <c r="BF56" s="1">
        <v>7</v>
      </c>
      <c r="BG56" s="1">
        <v>12</v>
      </c>
      <c r="BH56" s="1">
        <v>3</v>
      </c>
      <c r="BI56" s="1">
        <v>9</v>
      </c>
      <c r="BJ56" s="1">
        <v>4</v>
      </c>
      <c r="BK56" s="1">
        <v>1</v>
      </c>
      <c r="BL56" s="1">
        <v>3</v>
      </c>
      <c r="BM56" s="1">
        <v>24</v>
      </c>
      <c r="BN56" s="1">
        <v>12</v>
      </c>
      <c r="BO56" s="1">
        <v>12</v>
      </c>
    </row>
    <row r="57" spans="1:67" x14ac:dyDescent="0.2">
      <c r="A57" s="15">
        <v>52</v>
      </c>
      <c r="B57" s="1">
        <v>453</v>
      </c>
      <c r="C57" s="1">
        <v>211</v>
      </c>
      <c r="D57" s="1">
        <v>242</v>
      </c>
      <c r="E57" s="1">
        <v>0</v>
      </c>
      <c r="F57" s="1">
        <v>0</v>
      </c>
      <c r="G57" s="1">
        <v>0</v>
      </c>
      <c r="H57" s="1">
        <v>12</v>
      </c>
      <c r="I57" s="1">
        <v>5</v>
      </c>
      <c r="J57" s="1">
        <v>7</v>
      </c>
      <c r="K57" s="1">
        <v>19</v>
      </c>
      <c r="L57" s="1">
        <v>8</v>
      </c>
      <c r="M57" s="1">
        <v>11</v>
      </c>
      <c r="N57" s="1">
        <v>18</v>
      </c>
      <c r="O57" s="1">
        <v>8</v>
      </c>
      <c r="P57" s="1">
        <v>10</v>
      </c>
      <c r="Q57" s="15">
        <v>52</v>
      </c>
      <c r="R57" s="1">
        <v>33</v>
      </c>
      <c r="S57" s="1">
        <v>15</v>
      </c>
      <c r="T57" s="1">
        <v>18</v>
      </c>
      <c r="U57" s="1">
        <v>28</v>
      </c>
      <c r="V57" s="1">
        <v>15</v>
      </c>
      <c r="W57" s="1">
        <v>13</v>
      </c>
      <c r="X57" s="1">
        <v>159</v>
      </c>
      <c r="Y57" s="1">
        <v>75</v>
      </c>
      <c r="Z57" s="1">
        <v>84</v>
      </c>
      <c r="AA57" s="1">
        <v>19</v>
      </c>
      <c r="AB57" s="1">
        <v>10</v>
      </c>
      <c r="AC57" s="1">
        <v>9</v>
      </c>
      <c r="AD57" s="1">
        <v>15</v>
      </c>
      <c r="AE57" s="1">
        <v>8</v>
      </c>
      <c r="AF57" s="1">
        <v>7</v>
      </c>
      <c r="AG57" s="15">
        <v>52</v>
      </c>
      <c r="AH57" s="1">
        <v>8</v>
      </c>
      <c r="AI57" s="1">
        <v>2</v>
      </c>
      <c r="AJ57" s="1">
        <v>6</v>
      </c>
      <c r="AK57" s="1">
        <v>2</v>
      </c>
      <c r="AL57" s="1">
        <v>0</v>
      </c>
      <c r="AM57" s="1">
        <v>2</v>
      </c>
      <c r="AN57" s="1">
        <v>17</v>
      </c>
      <c r="AO57" s="1">
        <v>8</v>
      </c>
      <c r="AP57" s="1">
        <v>9</v>
      </c>
      <c r="AQ57" s="1">
        <v>28</v>
      </c>
      <c r="AR57" s="1">
        <v>13</v>
      </c>
      <c r="AS57" s="1">
        <v>15</v>
      </c>
      <c r="AT57" s="1">
        <v>13</v>
      </c>
      <c r="AU57" s="1">
        <v>6</v>
      </c>
      <c r="AV57" s="1">
        <v>7</v>
      </c>
      <c r="AW57" s="15">
        <v>52</v>
      </c>
      <c r="AX57" s="1">
        <v>17</v>
      </c>
      <c r="AY57" s="1">
        <v>10</v>
      </c>
      <c r="AZ57" s="1">
        <v>7</v>
      </c>
      <c r="BA57" s="1">
        <v>21</v>
      </c>
      <c r="BB57" s="1">
        <v>8</v>
      </c>
      <c r="BC57" s="1">
        <v>13</v>
      </c>
      <c r="BD57" s="1">
        <v>9</v>
      </c>
      <c r="BE57" s="1">
        <v>5</v>
      </c>
      <c r="BF57" s="1">
        <v>4</v>
      </c>
      <c r="BG57" s="1">
        <v>7</v>
      </c>
      <c r="BH57" s="1">
        <v>4</v>
      </c>
      <c r="BI57" s="1">
        <v>3</v>
      </c>
      <c r="BJ57" s="1">
        <v>7</v>
      </c>
      <c r="BK57" s="1">
        <v>1</v>
      </c>
      <c r="BL57" s="1">
        <v>6</v>
      </c>
      <c r="BM57" s="1">
        <v>21</v>
      </c>
      <c r="BN57" s="1">
        <v>10</v>
      </c>
      <c r="BO57" s="1">
        <v>11</v>
      </c>
    </row>
    <row r="58" spans="1:67" x14ac:dyDescent="0.2">
      <c r="A58" s="15">
        <v>53</v>
      </c>
      <c r="B58" s="1">
        <v>548</v>
      </c>
      <c r="C58" s="1">
        <v>273</v>
      </c>
      <c r="D58" s="1">
        <v>275</v>
      </c>
      <c r="E58" s="1">
        <v>0</v>
      </c>
      <c r="F58" s="1">
        <v>0</v>
      </c>
      <c r="G58" s="1">
        <v>0</v>
      </c>
      <c r="H58" s="1">
        <v>13</v>
      </c>
      <c r="I58" s="1">
        <v>7</v>
      </c>
      <c r="J58" s="1">
        <v>6</v>
      </c>
      <c r="K58" s="1">
        <v>18</v>
      </c>
      <c r="L58" s="1">
        <v>7</v>
      </c>
      <c r="M58" s="1">
        <v>11</v>
      </c>
      <c r="N58" s="1">
        <v>15</v>
      </c>
      <c r="O58" s="1">
        <v>8</v>
      </c>
      <c r="P58" s="1">
        <v>7</v>
      </c>
      <c r="Q58" s="15">
        <v>53</v>
      </c>
      <c r="R58" s="1">
        <v>37</v>
      </c>
      <c r="S58" s="1">
        <v>14</v>
      </c>
      <c r="T58" s="1">
        <v>23</v>
      </c>
      <c r="U58" s="1">
        <v>27</v>
      </c>
      <c r="V58" s="1">
        <v>14</v>
      </c>
      <c r="W58" s="1">
        <v>13</v>
      </c>
      <c r="X58" s="1">
        <v>195</v>
      </c>
      <c r="Y58" s="1">
        <v>96</v>
      </c>
      <c r="Z58" s="1">
        <v>99</v>
      </c>
      <c r="AA58" s="1">
        <v>11</v>
      </c>
      <c r="AB58" s="1">
        <v>6</v>
      </c>
      <c r="AC58" s="1">
        <v>5</v>
      </c>
      <c r="AD58" s="1">
        <v>23</v>
      </c>
      <c r="AE58" s="1">
        <v>10</v>
      </c>
      <c r="AF58" s="1">
        <v>13</v>
      </c>
      <c r="AG58" s="15">
        <v>53</v>
      </c>
      <c r="AH58" s="1">
        <v>7</v>
      </c>
      <c r="AI58" s="1">
        <v>5</v>
      </c>
      <c r="AJ58" s="1">
        <v>2</v>
      </c>
      <c r="AK58" s="1">
        <v>4</v>
      </c>
      <c r="AL58" s="1">
        <v>2</v>
      </c>
      <c r="AM58" s="1">
        <v>2</v>
      </c>
      <c r="AN58" s="1">
        <v>24</v>
      </c>
      <c r="AO58" s="1">
        <v>14</v>
      </c>
      <c r="AP58" s="1">
        <v>10</v>
      </c>
      <c r="AQ58" s="1">
        <v>38</v>
      </c>
      <c r="AR58" s="1">
        <v>18</v>
      </c>
      <c r="AS58" s="1">
        <v>20</v>
      </c>
      <c r="AT58" s="1">
        <v>11</v>
      </c>
      <c r="AU58" s="1">
        <v>6</v>
      </c>
      <c r="AV58" s="1">
        <v>5</v>
      </c>
      <c r="AW58" s="15">
        <v>53</v>
      </c>
      <c r="AX58" s="1">
        <v>21</v>
      </c>
      <c r="AY58" s="1">
        <v>14</v>
      </c>
      <c r="AZ58" s="1">
        <v>7</v>
      </c>
      <c r="BA58" s="1">
        <v>16</v>
      </c>
      <c r="BB58" s="1">
        <v>8</v>
      </c>
      <c r="BC58" s="1">
        <v>8</v>
      </c>
      <c r="BD58" s="1">
        <v>19</v>
      </c>
      <c r="BE58" s="1">
        <v>11</v>
      </c>
      <c r="BF58" s="1">
        <v>8</v>
      </c>
      <c r="BG58" s="1">
        <v>12</v>
      </c>
      <c r="BH58" s="1">
        <v>7</v>
      </c>
      <c r="BI58" s="1">
        <v>5</v>
      </c>
      <c r="BJ58" s="1">
        <v>16</v>
      </c>
      <c r="BK58" s="1">
        <v>6</v>
      </c>
      <c r="BL58" s="1">
        <v>10</v>
      </c>
      <c r="BM58" s="1">
        <v>41</v>
      </c>
      <c r="BN58" s="1">
        <v>20</v>
      </c>
      <c r="BO58" s="1">
        <v>21</v>
      </c>
    </row>
    <row r="59" spans="1:67" x14ac:dyDescent="0.2">
      <c r="A59" s="15">
        <v>54</v>
      </c>
      <c r="B59" s="1">
        <v>428</v>
      </c>
      <c r="C59" s="1">
        <v>203</v>
      </c>
      <c r="D59" s="1">
        <v>225</v>
      </c>
      <c r="E59" s="1">
        <v>0</v>
      </c>
      <c r="F59" s="1">
        <v>0</v>
      </c>
      <c r="G59" s="1">
        <v>0</v>
      </c>
      <c r="H59" s="1">
        <v>11</v>
      </c>
      <c r="I59" s="1">
        <v>4</v>
      </c>
      <c r="J59" s="1">
        <v>7</v>
      </c>
      <c r="K59" s="1">
        <v>13</v>
      </c>
      <c r="L59" s="1">
        <v>5</v>
      </c>
      <c r="M59" s="1">
        <v>8</v>
      </c>
      <c r="N59" s="1">
        <v>13</v>
      </c>
      <c r="O59" s="1">
        <v>3</v>
      </c>
      <c r="P59" s="1">
        <v>10</v>
      </c>
      <c r="Q59" s="15">
        <v>54</v>
      </c>
      <c r="R59" s="1">
        <v>18</v>
      </c>
      <c r="S59" s="1">
        <v>9</v>
      </c>
      <c r="T59" s="1">
        <v>9</v>
      </c>
      <c r="U59" s="1">
        <v>15</v>
      </c>
      <c r="V59" s="1">
        <v>6</v>
      </c>
      <c r="W59" s="1">
        <v>9</v>
      </c>
      <c r="X59" s="1">
        <v>157</v>
      </c>
      <c r="Y59" s="1">
        <v>71</v>
      </c>
      <c r="Z59" s="1">
        <v>86</v>
      </c>
      <c r="AA59" s="1">
        <v>15</v>
      </c>
      <c r="AB59" s="1">
        <v>9</v>
      </c>
      <c r="AC59" s="1">
        <v>6</v>
      </c>
      <c r="AD59" s="1">
        <v>16</v>
      </c>
      <c r="AE59" s="1">
        <v>8</v>
      </c>
      <c r="AF59" s="1">
        <v>8</v>
      </c>
      <c r="AG59" s="15">
        <v>54</v>
      </c>
      <c r="AH59" s="1">
        <v>7</v>
      </c>
      <c r="AI59" s="1">
        <v>4</v>
      </c>
      <c r="AJ59" s="1">
        <v>3</v>
      </c>
      <c r="AK59" s="1">
        <v>8</v>
      </c>
      <c r="AL59" s="1">
        <v>3</v>
      </c>
      <c r="AM59" s="1">
        <v>5</v>
      </c>
      <c r="AN59" s="1">
        <v>21</v>
      </c>
      <c r="AO59" s="1">
        <v>12</v>
      </c>
      <c r="AP59" s="1">
        <v>9</v>
      </c>
      <c r="AQ59" s="1">
        <v>26</v>
      </c>
      <c r="AR59" s="1">
        <v>13</v>
      </c>
      <c r="AS59" s="1">
        <v>13</v>
      </c>
      <c r="AT59" s="1">
        <v>8</v>
      </c>
      <c r="AU59" s="1">
        <v>3</v>
      </c>
      <c r="AV59" s="1">
        <v>5</v>
      </c>
      <c r="AW59" s="15">
        <v>54</v>
      </c>
      <c r="AX59" s="1">
        <v>16</v>
      </c>
      <c r="AY59" s="1">
        <v>11</v>
      </c>
      <c r="AZ59" s="1">
        <v>5</v>
      </c>
      <c r="BA59" s="1">
        <v>22</v>
      </c>
      <c r="BB59" s="1">
        <v>14</v>
      </c>
      <c r="BC59" s="1">
        <v>8</v>
      </c>
      <c r="BD59" s="1">
        <v>20</v>
      </c>
      <c r="BE59" s="1">
        <v>10</v>
      </c>
      <c r="BF59" s="1">
        <v>10</v>
      </c>
      <c r="BG59" s="1">
        <v>11</v>
      </c>
      <c r="BH59" s="1">
        <v>5</v>
      </c>
      <c r="BI59" s="1">
        <v>6</v>
      </c>
      <c r="BJ59" s="1">
        <v>9</v>
      </c>
      <c r="BK59" s="1">
        <v>3</v>
      </c>
      <c r="BL59" s="1">
        <v>6</v>
      </c>
      <c r="BM59" s="1">
        <v>22</v>
      </c>
      <c r="BN59" s="1">
        <v>10</v>
      </c>
      <c r="BO59" s="1">
        <v>12</v>
      </c>
    </row>
    <row r="60" spans="1:67" x14ac:dyDescent="0.2">
      <c r="A60" s="15">
        <v>55</v>
      </c>
      <c r="B60" s="1">
        <v>520</v>
      </c>
      <c r="C60" s="1">
        <v>234</v>
      </c>
      <c r="D60" s="1">
        <v>286</v>
      </c>
      <c r="E60" s="1">
        <v>1</v>
      </c>
      <c r="F60" s="1">
        <v>1</v>
      </c>
      <c r="G60" s="1">
        <v>0</v>
      </c>
      <c r="H60" s="1">
        <v>14</v>
      </c>
      <c r="I60" s="1">
        <v>9</v>
      </c>
      <c r="J60" s="1">
        <v>5</v>
      </c>
      <c r="K60" s="1">
        <v>24</v>
      </c>
      <c r="L60" s="1">
        <v>6</v>
      </c>
      <c r="M60" s="1">
        <v>18</v>
      </c>
      <c r="N60" s="1">
        <v>21</v>
      </c>
      <c r="O60" s="1">
        <v>8</v>
      </c>
      <c r="P60" s="1">
        <v>13</v>
      </c>
      <c r="Q60" s="15">
        <v>55</v>
      </c>
      <c r="R60" s="1">
        <v>33</v>
      </c>
      <c r="S60" s="1">
        <v>15</v>
      </c>
      <c r="T60" s="1">
        <v>18</v>
      </c>
      <c r="U60" s="1">
        <v>28</v>
      </c>
      <c r="V60" s="1">
        <v>13</v>
      </c>
      <c r="W60" s="1">
        <v>15</v>
      </c>
      <c r="X60" s="1">
        <v>170</v>
      </c>
      <c r="Y60" s="1">
        <v>75</v>
      </c>
      <c r="Z60" s="1">
        <v>95</v>
      </c>
      <c r="AA60" s="1">
        <v>20</v>
      </c>
      <c r="AB60" s="1">
        <v>7</v>
      </c>
      <c r="AC60" s="1">
        <v>13</v>
      </c>
      <c r="AD60" s="1">
        <v>15</v>
      </c>
      <c r="AE60" s="1">
        <v>5</v>
      </c>
      <c r="AF60" s="1">
        <v>10</v>
      </c>
      <c r="AG60" s="15">
        <v>55</v>
      </c>
      <c r="AH60" s="1">
        <v>4</v>
      </c>
      <c r="AI60" s="1">
        <v>3</v>
      </c>
      <c r="AJ60" s="1">
        <v>1</v>
      </c>
      <c r="AK60" s="1">
        <v>4</v>
      </c>
      <c r="AL60" s="1">
        <v>2</v>
      </c>
      <c r="AM60" s="1">
        <v>2</v>
      </c>
      <c r="AN60" s="1">
        <v>31</v>
      </c>
      <c r="AO60" s="1">
        <v>18</v>
      </c>
      <c r="AP60" s="1">
        <v>13</v>
      </c>
      <c r="AQ60" s="1">
        <v>26</v>
      </c>
      <c r="AR60" s="1">
        <v>14</v>
      </c>
      <c r="AS60" s="1">
        <v>12</v>
      </c>
      <c r="AT60" s="1">
        <v>11</v>
      </c>
      <c r="AU60" s="1">
        <v>6</v>
      </c>
      <c r="AV60" s="1">
        <v>5</v>
      </c>
      <c r="AW60" s="15">
        <v>55</v>
      </c>
      <c r="AX60" s="1">
        <v>22</v>
      </c>
      <c r="AY60" s="1">
        <v>10</v>
      </c>
      <c r="AZ60" s="1">
        <v>12</v>
      </c>
      <c r="BA60" s="1">
        <v>18</v>
      </c>
      <c r="BB60" s="1">
        <v>5</v>
      </c>
      <c r="BC60" s="1">
        <v>13</v>
      </c>
      <c r="BD60" s="1">
        <v>23</v>
      </c>
      <c r="BE60" s="1">
        <v>9</v>
      </c>
      <c r="BF60" s="1">
        <v>14</v>
      </c>
      <c r="BG60" s="1">
        <v>5</v>
      </c>
      <c r="BH60" s="1">
        <v>1</v>
      </c>
      <c r="BI60" s="1">
        <v>4</v>
      </c>
      <c r="BJ60" s="1">
        <v>18</v>
      </c>
      <c r="BK60" s="1">
        <v>11</v>
      </c>
      <c r="BL60" s="1">
        <v>7</v>
      </c>
      <c r="BM60" s="1">
        <v>32</v>
      </c>
      <c r="BN60" s="1">
        <v>16</v>
      </c>
      <c r="BO60" s="1">
        <v>16</v>
      </c>
    </row>
    <row r="61" spans="1:67" x14ac:dyDescent="0.2">
      <c r="A61" s="15">
        <v>56</v>
      </c>
      <c r="B61" s="1">
        <v>362</v>
      </c>
      <c r="C61" s="1">
        <v>163</v>
      </c>
      <c r="D61" s="1">
        <v>199</v>
      </c>
      <c r="E61" s="1">
        <v>1</v>
      </c>
      <c r="F61" s="1">
        <v>1</v>
      </c>
      <c r="G61" s="1">
        <v>0</v>
      </c>
      <c r="H61" s="1">
        <v>12</v>
      </c>
      <c r="I61" s="1">
        <v>4</v>
      </c>
      <c r="J61" s="1">
        <v>8</v>
      </c>
      <c r="K61" s="1">
        <v>23</v>
      </c>
      <c r="L61" s="1">
        <v>11</v>
      </c>
      <c r="M61" s="1">
        <v>12</v>
      </c>
      <c r="N61" s="1">
        <v>9</v>
      </c>
      <c r="O61" s="1">
        <v>6</v>
      </c>
      <c r="P61" s="1">
        <v>3</v>
      </c>
      <c r="Q61" s="15">
        <v>56</v>
      </c>
      <c r="R61" s="1">
        <v>33</v>
      </c>
      <c r="S61" s="1">
        <v>20</v>
      </c>
      <c r="T61" s="1">
        <v>13</v>
      </c>
      <c r="U61" s="1">
        <v>12</v>
      </c>
      <c r="V61" s="1">
        <v>7</v>
      </c>
      <c r="W61" s="1">
        <v>5</v>
      </c>
      <c r="X61" s="1">
        <v>126</v>
      </c>
      <c r="Y61" s="1">
        <v>50</v>
      </c>
      <c r="Z61" s="1">
        <v>76</v>
      </c>
      <c r="AA61" s="1">
        <v>13</v>
      </c>
      <c r="AB61" s="1">
        <v>7</v>
      </c>
      <c r="AC61" s="1">
        <v>6</v>
      </c>
      <c r="AD61" s="1">
        <v>15</v>
      </c>
      <c r="AE61" s="1">
        <v>6</v>
      </c>
      <c r="AF61" s="1">
        <v>9</v>
      </c>
      <c r="AG61" s="15">
        <v>56</v>
      </c>
      <c r="AH61" s="1">
        <v>1</v>
      </c>
      <c r="AI61" s="1">
        <v>0</v>
      </c>
      <c r="AJ61" s="1">
        <v>1</v>
      </c>
      <c r="AK61" s="1">
        <v>3</v>
      </c>
      <c r="AL61" s="1">
        <v>0</v>
      </c>
      <c r="AM61" s="1">
        <v>3</v>
      </c>
      <c r="AN61" s="1">
        <v>14</v>
      </c>
      <c r="AO61" s="1">
        <v>8</v>
      </c>
      <c r="AP61" s="1">
        <v>6</v>
      </c>
      <c r="AQ61" s="1">
        <v>16</v>
      </c>
      <c r="AR61" s="1">
        <v>7</v>
      </c>
      <c r="AS61" s="1">
        <v>9</v>
      </c>
      <c r="AT61" s="1">
        <v>5</v>
      </c>
      <c r="AU61" s="1">
        <v>1</v>
      </c>
      <c r="AV61" s="1">
        <v>4</v>
      </c>
      <c r="AW61" s="15">
        <v>56</v>
      </c>
      <c r="AX61" s="1">
        <v>22</v>
      </c>
      <c r="AY61" s="1">
        <v>9</v>
      </c>
      <c r="AZ61" s="1">
        <v>13</v>
      </c>
      <c r="BA61" s="1">
        <v>9</v>
      </c>
      <c r="BB61" s="1">
        <v>5</v>
      </c>
      <c r="BC61" s="1">
        <v>4</v>
      </c>
      <c r="BD61" s="1">
        <v>9</v>
      </c>
      <c r="BE61" s="1">
        <v>5</v>
      </c>
      <c r="BF61" s="1">
        <v>4</v>
      </c>
      <c r="BG61" s="1">
        <v>5</v>
      </c>
      <c r="BH61" s="1">
        <v>0</v>
      </c>
      <c r="BI61" s="1">
        <v>5</v>
      </c>
      <c r="BJ61" s="1">
        <v>6</v>
      </c>
      <c r="BK61" s="1">
        <v>1</v>
      </c>
      <c r="BL61" s="1">
        <v>5</v>
      </c>
      <c r="BM61" s="1">
        <v>28</v>
      </c>
      <c r="BN61" s="1">
        <v>15</v>
      </c>
      <c r="BO61" s="1">
        <v>13</v>
      </c>
    </row>
    <row r="62" spans="1:67" x14ac:dyDescent="0.2">
      <c r="A62" s="15">
        <v>57</v>
      </c>
      <c r="B62" s="1">
        <v>323</v>
      </c>
      <c r="C62" s="1">
        <v>147</v>
      </c>
      <c r="D62" s="1">
        <v>176</v>
      </c>
      <c r="E62" s="1">
        <v>1</v>
      </c>
      <c r="F62" s="1">
        <v>0</v>
      </c>
      <c r="G62" s="1">
        <v>1</v>
      </c>
      <c r="H62" s="1">
        <v>7</v>
      </c>
      <c r="I62" s="1">
        <v>6</v>
      </c>
      <c r="J62" s="1">
        <v>1</v>
      </c>
      <c r="K62" s="1">
        <v>24</v>
      </c>
      <c r="L62" s="1">
        <v>16</v>
      </c>
      <c r="M62" s="1">
        <v>8</v>
      </c>
      <c r="N62" s="1">
        <v>5</v>
      </c>
      <c r="O62" s="1">
        <v>2</v>
      </c>
      <c r="P62" s="1">
        <v>3</v>
      </c>
      <c r="Q62" s="15">
        <v>57</v>
      </c>
      <c r="R62" s="1">
        <v>27</v>
      </c>
      <c r="S62" s="1">
        <v>10</v>
      </c>
      <c r="T62" s="1">
        <v>17</v>
      </c>
      <c r="U62" s="1">
        <v>15</v>
      </c>
      <c r="V62" s="1">
        <v>6</v>
      </c>
      <c r="W62" s="1">
        <v>9</v>
      </c>
      <c r="X62" s="1">
        <v>104</v>
      </c>
      <c r="Y62" s="1">
        <v>43</v>
      </c>
      <c r="Z62" s="1">
        <v>61</v>
      </c>
      <c r="AA62" s="1">
        <v>16</v>
      </c>
      <c r="AB62" s="1">
        <v>7</v>
      </c>
      <c r="AC62" s="1">
        <v>9</v>
      </c>
      <c r="AD62" s="1">
        <v>17</v>
      </c>
      <c r="AE62" s="1">
        <v>8</v>
      </c>
      <c r="AF62" s="1">
        <v>9</v>
      </c>
      <c r="AG62" s="15">
        <v>57</v>
      </c>
      <c r="AH62" s="1">
        <v>6</v>
      </c>
      <c r="AI62" s="1">
        <v>3</v>
      </c>
      <c r="AJ62" s="1">
        <v>3</v>
      </c>
      <c r="AK62" s="1">
        <v>5</v>
      </c>
      <c r="AL62" s="1">
        <v>1</v>
      </c>
      <c r="AM62" s="1">
        <v>4</v>
      </c>
      <c r="AN62" s="1">
        <v>18</v>
      </c>
      <c r="AO62" s="1">
        <v>10</v>
      </c>
      <c r="AP62" s="1">
        <v>8</v>
      </c>
      <c r="AQ62" s="1">
        <v>14</v>
      </c>
      <c r="AR62" s="1">
        <v>8</v>
      </c>
      <c r="AS62" s="1">
        <v>6</v>
      </c>
      <c r="AT62" s="1">
        <v>5</v>
      </c>
      <c r="AU62" s="1">
        <v>3</v>
      </c>
      <c r="AV62" s="1">
        <v>2</v>
      </c>
      <c r="AW62" s="15">
        <v>57</v>
      </c>
      <c r="AX62" s="1">
        <v>9</v>
      </c>
      <c r="AY62" s="1">
        <v>5</v>
      </c>
      <c r="AZ62" s="1">
        <v>4</v>
      </c>
      <c r="BA62" s="1">
        <v>9</v>
      </c>
      <c r="BB62" s="1">
        <v>5</v>
      </c>
      <c r="BC62" s="1">
        <v>4</v>
      </c>
      <c r="BD62" s="1">
        <v>6</v>
      </c>
      <c r="BE62" s="1">
        <v>0</v>
      </c>
      <c r="BF62" s="1">
        <v>6</v>
      </c>
      <c r="BG62" s="1">
        <v>4</v>
      </c>
      <c r="BH62" s="1">
        <v>0</v>
      </c>
      <c r="BI62" s="1">
        <v>4</v>
      </c>
      <c r="BJ62" s="1">
        <v>11</v>
      </c>
      <c r="BK62" s="1">
        <v>3</v>
      </c>
      <c r="BL62" s="1">
        <v>8</v>
      </c>
      <c r="BM62" s="1">
        <v>20</v>
      </c>
      <c r="BN62" s="1">
        <v>11</v>
      </c>
      <c r="BO62" s="1">
        <v>9</v>
      </c>
    </row>
    <row r="63" spans="1:67" x14ac:dyDescent="0.2">
      <c r="A63" s="15">
        <v>58</v>
      </c>
      <c r="B63" s="1">
        <v>352</v>
      </c>
      <c r="C63" s="1">
        <v>163</v>
      </c>
      <c r="D63" s="1">
        <v>189</v>
      </c>
      <c r="E63" s="1">
        <v>1</v>
      </c>
      <c r="F63" s="1">
        <v>0</v>
      </c>
      <c r="G63" s="1">
        <v>1</v>
      </c>
      <c r="H63" s="1">
        <v>14</v>
      </c>
      <c r="I63" s="1">
        <v>5</v>
      </c>
      <c r="J63" s="1">
        <v>9</v>
      </c>
      <c r="K63" s="1">
        <v>15</v>
      </c>
      <c r="L63" s="1">
        <v>5</v>
      </c>
      <c r="M63" s="1">
        <v>10</v>
      </c>
      <c r="N63" s="1">
        <v>4</v>
      </c>
      <c r="O63" s="1">
        <v>3</v>
      </c>
      <c r="P63" s="1">
        <v>1</v>
      </c>
      <c r="Q63" s="15">
        <v>58</v>
      </c>
      <c r="R63" s="1">
        <v>17</v>
      </c>
      <c r="S63" s="1">
        <v>10</v>
      </c>
      <c r="T63" s="1">
        <v>7</v>
      </c>
      <c r="U63" s="1">
        <v>7</v>
      </c>
      <c r="V63" s="1">
        <v>5</v>
      </c>
      <c r="W63" s="1">
        <v>2</v>
      </c>
      <c r="X63" s="1">
        <v>109</v>
      </c>
      <c r="Y63" s="1">
        <v>51</v>
      </c>
      <c r="Z63" s="1">
        <v>58</v>
      </c>
      <c r="AA63" s="1">
        <v>13</v>
      </c>
      <c r="AB63" s="1">
        <v>3</v>
      </c>
      <c r="AC63" s="1">
        <v>10</v>
      </c>
      <c r="AD63" s="1">
        <v>11</v>
      </c>
      <c r="AE63" s="1">
        <v>5</v>
      </c>
      <c r="AF63" s="1">
        <v>6</v>
      </c>
      <c r="AG63" s="15">
        <v>58</v>
      </c>
      <c r="AH63" s="1">
        <v>6</v>
      </c>
      <c r="AI63" s="1">
        <v>4</v>
      </c>
      <c r="AJ63" s="1">
        <v>2</v>
      </c>
      <c r="AK63" s="1">
        <v>11</v>
      </c>
      <c r="AL63" s="1">
        <v>5</v>
      </c>
      <c r="AM63" s="1">
        <v>6</v>
      </c>
      <c r="AN63" s="1">
        <v>16</v>
      </c>
      <c r="AO63" s="1">
        <v>7</v>
      </c>
      <c r="AP63" s="1">
        <v>9</v>
      </c>
      <c r="AQ63" s="1">
        <v>24</v>
      </c>
      <c r="AR63" s="1">
        <v>8</v>
      </c>
      <c r="AS63" s="1">
        <v>16</v>
      </c>
      <c r="AT63" s="1">
        <v>7</v>
      </c>
      <c r="AU63" s="1">
        <v>3</v>
      </c>
      <c r="AV63" s="1">
        <v>4</v>
      </c>
      <c r="AW63" s="15">
        <v>58</v>
      </c>
      <c r="AX63" s="1">
        <v>15</v>
      </c>
      <c r="AY63" s="1">
        <v>6</v>
      </c>
      <c r="AZ63" s="1">
        <v>9</v>
      </c>
      <c r="BA63" s="1">
        <v>23</v>
      </c>
      <c r="BB63" s="1">
        <v>11</v>
      </c>
      <c r="BC63" s="1">
        <v>12</v>
      </c>
      <c r="BD63" s="1">
        <v>17</v>
      </c>
      <c r="BE63" s="1">
        <v>7</v>
      </c>
      <c r="BF63" s="1">
        <v>10</v>
      </c>
      <c r="BG63" s="1">
        <v>8</v>
      </c>
      <c r="BH63" s="1">
        <v>3</v>
      </c>
      <c r="BI63" s="1">
        <v>5</v>
      </c>
      <c r="BJ63" s="1">
        <v>6</v>
      </c>
      <c r="BK63" s="1">
        <v>2</v>
      </c>
      <c r="BL63" s="1">
        <v>4</v>
      </c>
      <c r="BM63" s="1">
        <v>28</v>
      </c>
      <c r="BN63" s="1">
        <v>20</v>
      </c>
      <c r="BO63" s="1">
        <v>8</v>
      </c>
    </row>
    <row r="64" spans="1:67" x14ac:dyDescent="0.2">
      <c r="A64" s="15">
        <v>59</v>
      </c>
      <c r="B64" s="1">
        <v>323</v>
      </c>
      <c r="C64" s="1">
        <v>154</v>
      </c>
      <c r="D64" s="1">
        <v>169</v>
      </c>
      <c r="E64" s="1">
        <v>4</v>
      </c>
      <c r="F64" s="1">
        <v>3</v>
      </c>
      <c r="G64" s="1">
        <v>1</v>
      </c>
      <c r="H64" s="1">
        <v>3</v>
      </c>
      <c r="I64" s="1">
        <v>1</v>
      </c>
      <c r="J64" s="1">
        <v>2</v>
      </c>
      <c r="K64" s="1">
        <v>16</v>
      </c>
      <c r="L64" s="1">
        <v>10</v>
      </c>
      <c r="M64" s="1">
        <v>6</v>
      </c>
      <c r="N64" s="1">
        <v>16</v>
      </c>
      <c r="O64" s="1">
        <v>9</v>
      </c>
      <c r="P64" s="1">
        <v>7</v>
      </c>
      <c r="Q64" s="15">
        <v>59</v>
      </c>
      <c r="R64" s="1">
        <v>35</v>
      </c>
      <c r="S64" s="1">
        <v>19</v>
      </c>
      <c r="T64" s="1">
        <v>16</v>
      </c>
      <c r="U64" s="1">
        <v>9</v>
      </c>
      <c r="V64" s="1">
        <v>4</v>
      </c>
      <c r="W64" s="1">
        <v>5</v>
      </c>
      <c r="X64" s="1">
        <v>90</v>
      </c>
      <c r="Y64" s="1">
        <v>36</v>
      </c>
      <c r="Z64" s="1">
        <v>54</v>
      </c>
      <c r="AA64" s="1">
        <v>11</v>
      </c>
      <c r="AB64" s="1">
        <v>7</v>
      </c>
      <c r="AC64" s="1">
        <v>4</v>
      </c>
      <c r="AD64" s="1">
        <v>14</v>
      </c>
      <c r="AE64" s="1">
        <v>9</v>
      </c>
      <c r="AF64" s="1">
        <v>5</v>
      </c>
      <c r="AG64" s="15">
        <v>59</v>
      </c>
      <c r="AH64" s="1">
        <v>6</v>
      </c>
      <c r="AI64" s="1">
        <v>1</v>
      </c>
      <c r="AJ64" s="1">
        <v>5</v>
      </c>
      <c r="AK64" s="1">
        <v>6</v>
      </c>
      <c r="AL64" s="1">
        <v>1</v>
      </c>
      <c r="AM64" s="1">
        <v>5</v>
      </c>
      <c r="AN64" s="1">
        <v>15</v>
      </c>
      <c r="AO64" s="1">
        <v>8</v>
      </c>
      <c r="AP64" s="1">
        <v>7</v>
      </c>
      <c r="AQ64" s="1">
        <v>15</v>
      </c>
      <c r="AR64" s="1">
        <v>4</v>
      </c>
      <c r="AS64" s="1">
        <v>11</v>
      </c>
      <c r="AT64" s="1">
        <v>7</v>
      </c>
      <c r="AU64" s="1">
        <v>3</v>
      </c>
      <c r="AV64" s="1">
        <v>4</v>
      </c>
      <c r="AW64" s="15">
        <v>59</v>
      </c>
      <c r="AX64" s="1">
        <v>10</v>
      </c>
      <c r="AY64" s="1">
        <v>6</v>
      </c>
      <c r="AZ64" s="1">
        <v>4</v>
      </c>
      <c r="BA64" s="1">
        <v>14</v>
      </c>
      <c r="BB64" s="1">
        <v>7</v>
      </c>
      <c r="BC64" s="1">
        <v>7</v>
      </c>
      <c r="BD64" s="1">
        <v>26</v>
      </c>
      <c r="BE64" s="1">
        <v>11</v>
      </c>
      <c r="BF64" s="1">
        <v>15</v>
      </c>
      <c r="BG64" s="1">
        <v>8</v>
      </c>
      <c r="BH64" s="1">
        <v>5</v>
      </c>
      <c r="BI64" s="1">
        <v>3</v>
      </c>
      <c r="BJ64" s="1">
        <v>5</v>
      </c>
      <c r="BK64" s="1">
        <v>2</v>
      </c>
      <c r="BL64" s="1">
        <v>3</v>
      </c>
      <c r="BM64" s="1">
        <v>13</v>
      </c>
      <c r="BN64" s="1">
        <v>8</v>
      </c>
      <c r="BO64" s="1">
        <v>5</v>
      </c>
    </row>
    <row r="65" spans="1:67" x14ac:dyDescent="0.2">
      <c r="A65" s="15">
        <v>60</v>
      </c>
      <c r="B65" s="1">
        <v>301</v>
      </c>
      <c r="C65" s="1">
        <v>126</v>
      </c>
      <c r="D65" s="1">
        <v>175</v>
      </c>
      <c r="E65" s="1">
        <v>2</v>
      </c>
      <c r="F65" s="1">
        <v>1</v>
      </c>
      <c r="G65" s="1">
        <v>1</v>
      </c>
      <c r="H65" s="1">
        <v>6</v>
      </c>
      <c r="I65" s="1">
        <v>3</v>
      </c>
      <c r="J65" s="1">
        <v>3</v>
      </c>
      <c r="K65" s="1">
        <v>12</v>
      </c>
      <c r="L65" s="1">
        <v>2</v>
      </c>
      <c r="M65" s="1">
        <v>10</v>
      </c>
      <c r="N65" s="1">
        <v>13</v>
      </c>
      <c r="O65" s="1">
        <v>8</v>
      </c>
      <c r="P65" s="1">
        <v>5</v>
      </c>
      <c r="Q65" s="15">
        <v>60</v>
      </c>
      <c r="R65" s="1">
        <v>23</v>
      </c>
      <c r="S65" s="1">
        <v>7</v>
      </c>
      <c r="T65" s="1">
        <v>16</v>
      </c>
      <c r="U65" s="1">
        <v>14</v>
      </c>
      <c r="V65" s="1">
        <v>4</v>
      </c>
      <c r="W65" s="1">
        <v>10</v>
      </c>
      <c r="X65" s="1">
        <v>97</v>
      </c>
      <c r="Y65" s="1">
        <v>44</v>
      </c>
      <c r="Z65" s="1">
        <v>53</v>
      </c>
      <c r="AA65" s="1">
        <v>10</v>
      </c>
      <c r="AB65" s="1">
        <v>6</v>
      </c>
      <c r="AC65" s="1">
        <v>4</v>
      </c>
      <c r="AD65" s="1">
        <v>13</v>
      </c>
      <c r="AE65" s="1">
        <v>4</v>
      </c>
      <c r="AF65" s="1">
        <v>9</v>
      </c>
      <c r="AG65" s="15">
        <v>60</v>
      </c>
      <c r="AH65" s="1">
        <v>8</v>
      </c>
      <c r="AI65" s="1">
        <v>4</v>
      </c>
      <c r="AJ65" s="1">
        <v>4</v>
      </c>
      <c r="AK65" s="1">
        <v>6</v>
      </c>
      <c r="AL65" s="1">
        <v>3</v>
      </c>
      <c r="AM65" s="1">
        <v>3</v>
      </c>
      <c r="AN65" s="1">
        <v>13</v>
      </c>
      <c r="AO65" s="1">
        <v>3</v>
      </c>
      <c r="AP65" s="1">
        <v>10</v>
      </c>
      <c r="AQ65" s="1">
        <v>17</v>
      </c>
      <c r="AR65" s="1">
        <v>7</v>
      </c>
      <c r="AS65" s="1">
        <v>10</v>
      </c>
      <c r="AT65" s="1">
        <v>7</v>
      </c>
      <c r="AU65" s="1">
        <v>2</v>
      </c>
      <c r="AV65" s="1">
        <v>5</v>
      </c>
      <c r="AW65" s="15">
        <v>60</v>
      </c>
      <c r="AX65" s="1">
        <v>11</v>
      </c>
      <c r="AY65" s="1">
        <v>1</v>
      </c>
      <c r="AZ65" s="1">
        <v>10</v>
      </c>
      <c r="BA65" s="1">
        <v>7</v>
      </c>
      <c r="BB65" s="1">
        <v>3</v>
      </c>
      <c r="BC65" s="1">
        <v>4</v>
      </c>
      <c r="BD65" s="1">
        <v>7</v>
      </c>
      <c r="BE65" s="1">
        <v>5</v>
      </c>
      <c r="BF65" s="1">
        <v>2</v>
      </c>
      <c r="BG65" s="1">
        <v>3</v>
      </c>
      <c r="BH65" s="1">
        <v>1</v>
      </c>
      <c r="BI65" s="1">
        <v>2</v>
      </c>
      <c r="BJ65" s="1">
        <v>11</v>
      </c>
      <c r="BK65" s="1">
        <v>7</v>
      </c>
      <c r="BL65" s="1">
        <v>4</v>
      </c>
      <c r="BM65" s="1">
        <v>21</v>
      </c>
      <c r="BN65" s="1">
        <v>11</v>
      </c>
      <c r="BO65" s="1">
        <v>10</v>
      </c>
    </row>
    <row r="66" spans="1:67" x14ac:dyDescent="0.2">
      <c r="A66" s="41" t="s">
        <v>196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 t="s">
        <v>196</v>
      </c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 t="s">
        <v>196</v>
      </c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 t="s">
        <v>196</v>
      </c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</row>
    <row r="67" spans="1:67" x14ac:dyDescent="0.2">
      <c r="A67" s="15" t="s">
        <v>244</v>
      </c>
      <c r="Q67" s="15" t="s">
        <v>244</v>
      </c>
      <c r="AG67" s="15" t="s">
        <v>244</v>
      </c>
      <c r="AW67" s="15" t="s">
        <v>244</v>
      </c>
    </row>
    <row r="68" spans="1:67" s="5" customFormat="1" x14ac:dyDescent="0.2">
      <c r="A68" s="30"/>
      <c r="B68" s="42" t="s">
        <v>0</v>
      </c>
      <c r="C68" s="42"/>
      <c r="D68" s="42"/>
      <c r="E68" s="42" t="s">
        <v>1</v>
      </c>
      <c r="F68" s="42"/>
      <c r="G68" s="42"/>
      <c r="H68" s="42" t="s">
        <v>2</v>
      </c>
      <c r="I68" s="42"/>
      <c r="J68" s="42"/>
      <c r="K68" s="42" t="s">
        <v>3</v>
      </c>
      <c r="L68" s="42"/>
      <c r="M68" s="42"/>
      <c r="N68" s="42" t="s">
        <v>4</v>
      </c>
      <c r="O68" s="42"/>
      <c r="P68" s="45"/>
      <c r="Q68" s="30"/>
      <c r="R68" s="42" t="s">
        <v>5</v>
      </c>
      <c r="S68" s="42"/>
      <c r="T68" s="42"/>
      <c r="U68" s="42" t="s">
        <v>6</v>
      </c>
      <c r="V68" s="42"/>
      <c r="W68" s="42"/>
      <c r="X68" s="42" t="s">
        <v>7</v>
      </c>
      <c r="Y68" s="42"/>
      <c r="Z68" s="42"/>
      <c r="AA68" s="42" t="s">
        <v>8</v>
      </c>
      <c r="AB68" s="42"/>
      <c r="AC68" s="42"/>
      <c r="AD68" s="42" t="s">
        <v>9</v>
      </c>
      <c r="AE68" s="42"/>
      <c r="AF68" s="45"/>
      <c r="AG68" s="30"/>
      <c r="AH68" s="42" t="s">
        <v>10</v>
      </c>
      <c r="AI68" s="42"/>
      <c r="AJ68" s="42"/>
      <c r="AK68" s="42" t="s">
        <v>11</v>
      </c>
      <c r="AL68" s="42"/>
      <c r="AM68" s="42"/>
      <c r="AN68" s="42" t="s">
        <v>12</v>
      </c>
      <c r="AO68" s="42"/>
      <c r="AP68" s="42"/>
      <c r="AQ68" s="42" t="s">
        <v>13</v>
      </c>
      <c r="AR68" s="42"/>
      <c r="AS68" s="42"/>
      <c r="AT68" s="42" t="s">
        <v>14</v>
      </c>
      <c r="AU68" s="42"/>
      <c r="AV68" s="45"/>
      <c r="AW68" s="30"/>
      <c r="AX68" s="42" t="s">
        <v>15</v>
      </c>
      <c r="AY68" s="42"/>
      <c r="AZ68" s="42"/>
      <c r="BA68" s="42" t="s">
        <v>16</v>
      </c>
      <c r="BB68" s="42"/>
      <c r="BC68" s="42"/>
      <c r="BD68" s="42" t="s">
        <v>17</v>
      </c>
      <c r="BE68" s="42"/>
      <c r="BF68" s="42"/>
      <c r="BG68" s="42" t="s">
        <v>18</v>
      </c>
      <c r="BH68" s="42"/>
      <c r="BI68" s="42"/>
      <c r="BJ68" s="42" t="s">
        <v>19</v>
      </c>
      <c r="BK68" s="42"/>
      <c r="BL68" s="42"/>
      <c r="BM68" s="43" t="s">
        <v>243</v>
      </c>
      <c r="BN68" s="43"/>
      <c r="BO68" s="44"/>
    </row>
    <row r="69" spans="1:67" s="5" customFormat="1" x14ac:dyDescent="0.2">
      <c r="A69" s="26"/>
      <c r="B69" s="3" t="s">
        <v>0</v>
      </c>
      <c r="C69" s="3" t="s">
        <v>42</v>
      </c>
      <c r="D69" s="3" t="s">
        <v>43</v>
      </c>
      <c r="E69" s="3" t="s">
        <v>0</v>
      </c>
      <c r="F69" s="3" t="s">
        <v>42</v>
      </c>
      <c r="G69" s="3" t="s">
        <v>43</v>
      </c>
      <c r="H69" s="3" t="s">
        <v>0</v>
      </c>
      <c r="I69" s="3" t="s">
        <v>42</v>
      </c>
      <c r="J69" s="3" t="s">
        <v>43</v>
      </c>
      <c r="K69" s="3" t="s">
        <v>0</v>
      </c>
      <c r="L69" s="3" t="s">
        <v>42</v>
      </c>
      <c r="M69" s="3" t="s">
        <v>43</v>
      </c>
      <c r="N69" s="3" t="s">
        <v>0</v>
      </c>
      <c r="O69" s="3" t="s">
        <v>42</v>
      </c>
      <c r="P69" s="4" t="s">
        <v>43</v>
      </c>
      <c r="Q69" s="26"/>
      <c r="R69" s="3" t="s">
        <v>0</v>
      </c>
      <c r="S69" s="3" t="s">
        <v>42</v>
      </c>
      <c r="T69" s="3" t="s">
        <v>43</v>
      </c>
      <c r="U69" s="3" t="s">
        <v>0</v>
      </c>
      <c r="V69" s="3" t="s">
        <v>42</v>
      </c>
      <c r="W69" s="3" t="s">
        <v>43</v>
      </c>
      <c r="X69" s="3" t="s">
        <v>0</v>
      </c>
      <c r="Y69" s="3" t="s">
        <v>42</v>
      </c>
      <c r="Z69" s="3" t="s">
        <v>43</v>
      </c>
      <c r="AA69" s="3" t="s">
        <v>0</v>
      </c>
      <c r="AB69" s="3" t="s">
        <v>42</v>
      </c>
      <c r="AC69" s="3" t="s">
        <v>43</v>
      </c>
      <c r="AD69" s="3" t="s">
        <v>0</v>
      </c>
      <c r="AE69" s="3" t="s">
        <v>42</v>
      </c>
      <c r="AF69" s="4" t="s">
        <v>43</v>
      </c>
      <c r="AG69" s="26"/>
      <c r="AH69" s="3" t="s">
        <v>0</v>
      </c>
      <c r="AI69" s="3" t="s">
        <v>42</v>
      </c>
      <c r="AJ69" s="3" t="s">
        <v>43</v>
      </c>
      <c r="AK69" s="3" t="s">
        <v>0</v>
      </c>
      <c r="AL69" s="3" t="s">
        <v>42</v>
      </c>
      <c r="AM69" s="3" t="s">
        <v>43</v>
      </c>
      <c r="AN69" s="3" t="s">
        <v>0</v>
      </c>
      <c r="AO69" s="3" t="s">
        <v>42</v>
      </c>
      <c r="AP69" s="3" t="s">
        <v>43</v>
      </c>
      <c r="AQ69" s="3" t="s">
        <v>0</v>
      </c>
      <c r="AR69" s="3" t="s">
        <v>42</v>
      </c>
      <c r="AS69" s="3" t="s">
        <v>43</v>
      </c>
      <c r="AT69" s="3" t="s">
        <v>0</v>
      </c>
      <c r="AU69" s="3" t="s">
        <v>42</v>
      </c>
      <c r="AV69" s="4" t="s">
        <v>43</v>
      </c>
      <c r="AW69" s="26"/>
      <c r="AX69" s="3" t="s">
        <v>0</v>
      </c>
      <c r="AY69" s="3" t="s">
        <v>42</v>
      </c>
      <c r="AZ69" s="3" t="s">
        <v>242</v>
      </c>
      <c r="BA69" s="3" t="s">
        <v>0</v>
      </c>
      <c r="BB69" s="3" t="s">
        <v>42</v>
      </c>
      <c r="BC69" s="3" t="s">
        <v>242</v>
      </c>
      <c r="BD69" s="3" t="s">
        <v>0</v>
      </c>
      <c r="BE69" s="3" t="s">
        <v>42</v>
      </c>
      <c r="BF69" s="3" t="s">
        <v>242</v>
      </c>
      <c r="BG69" s="3" t="s">
        <v>0</v>
      </c>
      <c r="BH69" s="3" t="s">
        <v>42</v>
      </c>
      <c r="BI69" s="3" t="s">
        <v>242</v>
      </c>
      <c r="BJ69" s="3" t="s">
        <v>0</v>
      </c>
      <c r="BK69" s="3" t="s">
        <v>42</v>
      </c>
      <c r="BL69" s="3" t="s">
        <v>242</v>
      </c>
      <c r="BM69" s="3" t="s">
        <v>0</v>
      </c>
      <c r="BN69" s="3" t="s">
        <v>42</v>
      </c>
      <c r="BO69" s="4" t="s">
        <v>242</v>
      </c>
    </row>
    <row r="70" spans="1:67" x14ac:dyDescent="0.2">
      <c r="A70" s="15">
        <v>61</v>
      </c>
      <c r="B70" s="1">
        <v>261</v>
      </c>
      <c r="C70" s="1">
        <v>118</v>
      </c>
      <c r="D70" s="1">
        <v>143</v>
      </c>
      <c r="E70" s="1">
        <v>0</v>
      </c>
      <c r="F70" s="1">
        <v>0</v>
      </c>
      <c r="G70" s="1">
        <v>0</v>
      </c>
      <c r="H70" s="1">
        <v>9</v>
      </c>
      <c r="I70" s="1">
        <v>3</v>
      </c>
      <c r="J70" s="1">
        <v>6</v>
      </c>
      <c r="K70" s="1">
        <v>18</v>
      </c>
      <c r="L70" s="1">
        <v>9</v>
      </c>
      <c r="M70" s="1">
        <v>9</v>
      </c>
      <c r="N70" s="1">
        <v>12</v>
      </c>
      <c r="O70" s="1">
        <v>6</v>
      </c>
      <c r="P70" s="1">
        <v>6</v>
      </c>
      <c r="Q70" s="15">
        <v>61</v>
      </c>
      <c r="R70" s="1">
        <v>14</v>
      </c>
      <c r="S70" s="1">
        <v>5</v>
      </c>
      <c r="T70" s="1">
        <v>9</v>
      </c>
      <c r="U70" s="1">
        <v>7</v>
      </c>
      <c r="V70" s="1">
        <v>4</v>
      </c>
      <c r="W70" s="1">
        <v>3</v>
      </c>
      <c r="X70" s="1">
        <v>83</v>
      </c>
      <c r="Y70" s="1">
        <v>43</v>
      </c>
      <c r="Z70" s="1">
        <v>40</v>
      </c>
      <c r="AA70" s="1">
        <v>11</v>
      </c>
      <c r="AB70" s="1">
        <v>4</v>
      </c>
      <c r="AC70" s="1">
        <v>7</v>
      </c>
      <c r="AD70" s="1">
        <v>11</v>
      </c>
      <c r="AE70" s="1">
        <v>3</v>
      </c>
      <c r="AF70" s="1">
        <v>8</v>
      </c>
      <c r="AG70" s="15">
        <v>61</v>
      </c>
      <c r="AH70" s="1">
        <v>3</v>
      </c>
      <c r="AI70" s="1">
        <v>2</v>
      </c>
      <c r="AJ70" s="1">
        <v>1</v>
      </c>
      <c r="AK70" s="1">
        <v>3</v>
      </c>
      <c r="AL70" s="1">
        <v>2</v>
      </c>
      <c r="AM70" s="1">
        <v>1</v>
      </c>
      <c r="AN70" s="1">
        <v>14</v>
      </c>
      <c r="AO70" s="1">
        <v>2</v>
      </c>
      <c r="AP70" s="1">
        <v>12</v>
      </c>
      <c r="AQ70" s="1">
        <v>12</v>
      </c>
      <c r="AR70" s="1">
        <v>5</v>
      </c>
      <c r="AS70" s="1">
        <v>7</v>
      </c>
      <c r="AT70" s="1">
        <v>7</v>
      </c>
      <c r="AU70" s="1">
        <v>2</v>
      </c>
      <c r="AV70" s="1">
        <v>5</v>
      </c>
      <c r="AW70" s="15">
        <v>61</v>
      </c>
      <c r="AX70" s="1">
        <v>13</v>
      </c>
      <c r="AY70" s="1">
        <v>8</v>
      </c>
      <c r="AZ70" s="1">
        <v>5</v>
      </c>
      <c r="BA70" s="1">
        <v>11</v>
      </c>
      <c r="BB70" s="1">
        <v>7</v>
      </c>
      <c r="BC70" s="1">
        <v>4</v>
      </c>
      <c r="BD70" s="1">
        <v>10</v>
      </c>
      <c r="BE70" s="1">
        <v>6</v>
      </c>
      <c r="BF70" s="1">
        <v>4</v>
      </c>
      <c r="BG70" s="1">
        <v>6</v>
      </c>
      <c r="BH70" s="1">
        <v>2</v>
      </c>
      <c r="BI70" s="1">
        <v>4</v>
      </c>
      <c r="BJ70" s="1">
        <v>5</v>
      </c>
      <c r="BK70" s="1">
        <v>2</v>
      </c>
      <c r="BL70" s="1">
        <v>3</v>
      </c>
      <c r="BM70" s="1">
        <v>12</v>
      </c>
      <c r="BN70" s="1">
        <v>3</v>
      </c>
      <c r="BO70" s="1">
        <v>9</v>
      </c>
    </row>
    <row r="71" spans="1:67" x14ac:dyDescent="0.2">
      <c r="A71" s="15">
        <v>62</v>
      </c>
      <c r="B71" s="1">
        <v>284</v>
      </c>
      <c r="C71" s="1">
        <v>138</v>
      </c>
      <c r="D71" s="1">
        <v>146</v>
      </c>
      <c r="E71" s="1">
        <v>0</v>
      </c>
      <c r="F71" s="1">
        <v>0</v>
      </c>
      <c r="G71" s="1">
        <v>0</v>
      </c>
      <c r="H71" s="1">
        <v>7</v>
      </c>
      <c r="I71" s="1">
        <v>5</v>
      </c>
      <c r="J71" s="1">
        <v>2</v>
      </c>
      <c r="K71" s="1">
        <v>8</v>
      </c>
      <c r="L71" s="1">
        <v>4</v>
      </c>
      <c r="M71" s="1">
        <v>4</v>
      </c>
      <c r="N71" s="1">
        <v>13</v>
      </c>
      <c r="O71" s="1">
        <v>6</v>
      </c>
      <c r="P71" s="1">
        <v>7</v>
      </c>
      <c r="Q71" s="15">
        <v>62</v>
      </c>
      <c r="R71" s="1">
        <v>19</v>
      </c>
      <c r="S71" s="1">
        <v>11</v>
      </c>
      <c r="T71" s="1">
        <v>8</v>
      </c>
      <c r="U71" s="1">
        <v>14</v>
      </c>
      <c r="V71" s="1">
        <v>7</v>
      </c>
      <c r="W71" s="1">
        <v>7</v>
      </c>
      <c r="X71" s="1">
        <v>93</v>
      </c>
      <c r="Y71" s="1">
        <v>39</v>
      </c>
      <c r="Z71" s="1">
        <v>54</v>
      </c>
      <c r="AA71" s="1">
        <v>10</v>
      </c>
      <c r="AB71" s="1">
        <v>5</v>
      </c>
      <c r="AC71" s="1">
        <v>5</v>
      </c>
      <c r="AD71" s="1">
        <v>8</v>
      </c>
      <c r="AE71" s="1">
        <v>3</v>
      </c>
      <c r="AF71" s="1">
        <v>5</v>
      </c>
      <c r="AG71" s="15">
        <v>62</v>
      </c>
      <c r="AH71" s="1">
        <v>3</v>
      </c>
      <c r="AI71" s="1">
        <v>3</v>
      </c>
      <c r="AJ71" s="1">
        <v>0</v>
      </c>
      <c r="AK71" s="1">
        <v>7</v>
      </c>
      <c r="AL71" s="1">
        <v>5</v>
      </c>
      <c r="AM71" s="1">
        <v>2</v>
      </c>
      <c r="AN71" s="1">
        <v>19</v>
      </c>
      <c r="AO71" s="1">
        <v>9</v>
      </c>
      <c r="AP71" s="1">
        <v>10</v>
      </c>
      <c r="AQ71" s="1">
        <v>18</v>
      </c>
      <c r="AR71" s="1">
        <v>10</v>
      </c>
      <c r="AS71" s="1">
        <v>8</v>
      </c>
      <c r="AT71" s="1">
        <v>11</v>
      </c>
      <c r="AU71" s="1">
        <v>7</v>
      </c>
      <c r="AV71" s="1">
        <v>4</v>
      </c>
      <c r="AW71" s="15">
        <v>62</v>
      </c>
      <c r="AX71" s="1">
        <v>16</v>
      </c>
      <c r="AY71" s="1">
        <v>8</v>
      </c>
      <c r="AZ71" s="1">
        <v>8</v>
      </c>
      <c r="BA71" s="1">
        <v>6</v>
      </c>
      <c r="BB71" s="1">
        <v>3</v>
      </c>
      <c r="BC71" s="1">
        <v>3</v>
      </c>
      <c r="BD71" s="1">
        <v>7</v>
      </c>
      <c r="BE71" s="1">
        <v>4</v>
      </c>
      <c r="BF71" s="1">
        <v>3</v>
      </c>
      <c r="BG71" s="1">
        <v>8</v>
      </c>
      <c r="BH71" s="1">
        <v>2</v>
      </c>
      <c r="BI71" s="1">
        <v>6</v>
      </c>
      <c r="BJ71" s="1">
        <v>9</v>
      </c>
      <c r="BK71" s="1">
        <v>2</v>
      </c>
      <c r="BL71" s="1">
        <v>7</v>
      </c>
      <c r="BM71" s="1">
        <v>8</v>
      </c>
      <c r="BN71" s="1">
        <v>5</v>
      </c>
      <c r="BO71" s="1">
        <v>3</v>
      </c>
    </row>
    <row r="72" spans="1:67" x14ac:dyDescent="0.2">
      <c r="A72" s="15">
        <v>63</v>
      </c>
      <c r="B72" s="1">
        <v>399</v>
      </c>
      <c r="C72" s="1">
        <v>188</v>
      </c>
      <c r="D72" s="1">
        <v>211</v>
      </c>
      <c r="E72" s="1">
        <v>3</v>
      </c>
      <c r="F72" s="1">
        <v>2</v>
      </c>
      <c r="G72" s="1">
        <v>1</v>
      </c>
      <c r="H72" s="1">
        <v>3</v>
      </c>
      <c r="I72" s="1">
        <v>1</v>
      </c>
      <c r="J72" s="1">
        <v>2</v>
      </c>
      <c r="K72" s="1">
        <v>22</v>
      </c>
      <c r="L72" s="1">
        <v>12</v>
      </c>
      <c r="M72" s="1">
        <v>10</v>
      </c>
      <c r="N72" s="1">
        <v>20</v>
      </c>
      <c r="O72" s="1">
        <v>9</v>
      </c>
      <c r="P72" s="1">
        <v>11</v>
      </c>
      <c r="Q72" s="15">
        <v>63</v>
      </c>
      <c r="R72" s="1">
        <v>24</v>
      </c>
      <c r="S72" s="1">
        <v>13</v>
      </c>
      <c r="T72" s="1">
        <v>11</v>
      </c>
      <c r="U72" s="1">
        <v>22</v>
      </c>
      <c r="V72" s="1">
        <v>12</v>
      </c>
      <c r="W72" s="1">
        <v>10</v>
      </c>
      <c r="X72" s="1">
        <v>120</v>
      </c>
      <c r="Y72" s="1">
        <v>51</v>
      </c>
      <c r="Z72" s="1">
        <v>69</v>
      </c>
      <c r="AA72" s="1">
        <v>14</v>
      </c>
      <c r="AB72" s="1">
        <v>5</v>
      </c>
      <c r="AC72" s="1">
        <v>9</v>
      </c>
      <c r="AD72" s="1">
        <v>12</v>
      </c>
      <c r="AE72" s="1">
        <v>4</v>
      </c>
      <c r="AF72" s="1">
        <v>8</v>
      </c>
      <c r="AG72" s="15">
        <v>63</v>
      </c>
      <c r="AH72" s="1">
        <v>7</v>
      </c>
      <c r="AI72" s="1">
        <v>2</v>
      </c>
      <c r="AJ72" s="1">
        <v>5</v>
      </c>
      <c r="AK72" s="1">
        <v>4</v>
      </c>
      <c r="AL72" s="1">
        <v>4</v>
      </c>
      <c r="AM72" s="1">
        <v>0</v>
      </c>
      <c r="AN72" s="1">
        <v>24</v>
      </c>
      <c r="AO72" s="1">
        <v>12</v>
      </c>
      <c r="AP72" s="1">
        <v>12</v>
      </c>
      <c r="AQ72" s="1">
        <v>27</v>
      </c>
      <c r="AR72" s="1">
        <v>12</v>
      </c>
      <c r="AS72" s="1">
        <v>15</v>
      </c>
      <c r="AT72" s="1">
        <v>8</v>
      </c>
      <c r="AU72" s="1">
        <v>4</v>
      </c>
      <c r="AV72" s="1">
        <v>4</v>
      </c>
      <c r="AW72" s="15">
        <v>63</v>
      </c>
      <c r="AX72" s="1">
        <v>11</v>
      </c>
      <c r="AY72" s="1">
        <v>4</v>
      </c>
      <c r="AZ72" s="1">
        <v>7</v>
      </c>
      <c r="BA72" s="1">
        <v>13</v>
      </c>
      <c r="BB72" s="1">
        <v>4</v>
      </c>
      <c r="BC72" s="1">
        <v>9</v>
      </c>
      <c r="BD72" s="1">
        <v>11</v>
      </c>
      <c r="BE72" s="1">
        <v>6</v>
      </c>
      <c r="BF72" s="1">
        <v>5</v>
      </c>
      <c r="BG72" s="1">
        <v>12</v>
      </c>
      <c r="BH72" s="1">
        <v>6</v>
      </c>
      <c r="BI72" s="1">
        <v>6</v>
      </c>
      <c r="BJ72" s="1">
        <v>17</v>
      </c>
      <c r="BK72" s="1">
        <v>11</v>
      </c>
      <c r="BL72" s="1">
        <v>6</v>
      </c>
      <c r="BM72" s="1">
        <v>25</v>
      </c>
      <c r="BN72" s="1">
        <v>14</v>
      </c>
      <c r="BO72" s="1">
        <v>11</v>
      </c>
    </row>
    <row r="73" spans="1:67" x14ac:dyDescent="0.2">
      <c r="A73" s="15">
        <v>64</v>
      </c>
      <c r="B73" s="1">
        <v>260</v>
      </c>
      <c r="C73" s="1">
        <v>118</v>
      </c>
      <c r="D73" s="1">
        <v>142</v>
      </c>
      <c r="E73" s="1">
        <v>0</v>
      </c>
      <c r="F73" s="1">
        <v>0</v>
      </c>
      <c r="G73" s="1">
        <v>0</v>
      </c>
      <c r="H73" s="1">
        <v>8</v>
      </c>
      <c r="I73" s="1">
        <v>3</v>
      </c>
      <c r="J73" s="1">
        <v>5</v>
      </c>
      <c r="K73" s="1">
        <v>8</v>
      </c>
      <c r="L73" s="1">
        <v>3</v>
      </c>
      <c r="M73" s="1">
        <v>5</v>
      </c>
      <c r="N73" s="1">
        <v>15</v>
      </c>
      <c r="O73" s="1">
        <v>4</v>
      </c>
      <c r="P73" s="1">
        <v>11</v>
      </c>
      <c r="Q73" s="15">
        <v>64</v>
      </c>
      <c r="R73" s="1">
        <v>10</v>
      </c>
      <c r="S73" s="1">
        <v>6</v>
      </c>
      <c r="T73" s="1">
        <v>4</v>
      </c>
      <c r="U73" s="1">
        <v>13</v>
      </c>
      <c r="V73" s="1">
        <v>2</v>
      </c>
      <c r="W73" s="1">
        <v>11</v>
      </c>
      <c r="X73" s="1">
        <v>76</v>
      </c>
      <c r="Y73" s="1">
        <v>35</v>
      </c>
      <c r="Z73" s="1">
        <v>41</v>
      </c>
      <c r="AA73" s="1">
        <v>8</v>
      </c>
      <c r="AB73" s="1">
        <v>3</v>
      </c>
      <c r="AC73" s="1">
        <v>5</v>
      </c>
      <c r="AD73" s="1">
        <v>18</v>
      </c>
      <c r="AE73" s="1">
        <v>12</v>
      </c>
      <c r="AF73" s="1">
        <v>6</v>
      </c>
      <c r="AG73" s="15">
        <v>64</v>
      </c>
      <c r="AH73" s="1">
        <v>7</v>
      </c>
      <c r="AI73" s="1">
        <v>2</v>
      </c>
      <c r="AJ73" s="1">
        <v>5</v>
      </c>
      <c r="AK73" s="1">
        <v>2</v>
      </c>
      <c r="AL73" s="1">
        <v>1</v>
      </c>
      <c r="AM73" s="1">
        <v>1</v>
      </c>
      <c r="AN73" s="1">
        <v>12</v>
      </c>
      <c r="AO73" s="1">
        <v>6</v>
      </c>
      <c r="AP73" s="1">
        <v>6</v>
      </c>
      <c r="AQ73" s="1">
        <v>19</v>
      </c>
      <c r="AR73" s="1">
        <v>12</v>
      </c>
      <c r="AS73" s="1">
        <v>7</v>
      </c>
      <c r="AT73" s="1">
        <v>4</v>
      </c>
      <c r="AU73" s="1">
        <v>3</v>
      </c>
      <c r="AV73" s="1">
        <v>1</v>
      </c>
      <c r="AW73" s="15">
        <v>64</v>
      </c>
      <c r="AX73" s="1">
        <v>11</v>
      </c>
      <c r="AY73" s="1">
        <v>5</v>
      </c>
      <c r="AZ73" s="1">
        <v>6</v>
      </c>
      <c r="BA73" s="1">
        <v>9</v>
      </c>
      <c r="BB73" s="1">
        <v>3</v>
      </c>
      <c r="BC73" s="1">
        <v>6</v>
      </c>
      <c r="BD73" s="1">
        <v>13</v>
      </c>
      <c r="BE73" s="1">
        <v>6</v>
      </c>
      <c r="BF73" s="1">
        <v>7</v>
      </c>
      <c r="BG73" s="1">
        <v>9</v>
      </c>
      <c r="BH73" s="1">
        <v>2</v>
      </c>
      <c r="BI73" s="1">
        <v>7</v>
      </c>
      <c r="BJ73" s="1">
        <v>6</v>
      </c>
      <c r="BK73" s="1">
        <v>4</v>
      </c>
      <c r="BL73" s="1">
        <v>2</v>
      </c>
      <c r="BM73" s="1">
        <v>12</v>
      </c>
      <c r="BN73" s="1">
        <v>6</v>
      </c>
      <c r="BO73" s="1">
        <v>6</v>
      </c>
    </row>
    <row r="74" spans="1:67" x14ac:dyDescent="0.2">
      <c r="A74" s="15">
        <v>65</v>
      </c>
      <c r="B74" s="1">
        <v>359</v>
      </c>
      <c r="C74" s="1">
        <v>163</v>
      </c>
      <c r="D74" s="1">
        <v>196</v>
      </c>
      <c r="E74" s="1">
        <v>0</v>
      </c>
      <c r="F74" s="1">
        <v>0</v>
      </c>
      <c r="G74" s="1">
        <v>0</v>
      </c>
      <c r="H74" s="1">
        <v>3</v>
      </c>
      <c r="I74" s="1">
        <v>1</v>
      </c>
      <c r="J74" s="1">
        <v>2</v>
      </c>
      <c r="K74" s="1">
        <v>32</v>
      </c>
      <c r="L74" s="1">
        <v>11</v>
      </c>
      <c r="M74" s="1">
        <v>21</v>
      </c>
      <c r="N74" s="1">
        <v>16</v>
      </c>
      <c r="O74" s="1">
        <v>8</v>
      </c>
      <c r="P74" s="1">
        <v>8</v>
      </c>
      <c r="Q74" s="15">
        <v>65</v>
      </c>
      <c r="R74" s="1">
        <v>31</v>
      </c>
      <c r="S74" s="1">
        <v>16</v>
      </c>
      <c r="T74" s="1">
        <v>15</v>
      </c>
      <c r="U74" s="1">
        <v>15</v>
      </c>
      <c r="V74" s="1">
        <v>6</v>
      </c>
      <c r="W74" s="1">
        <v>9</v>
      </c>
      <c r="X74" s="1">
        <v>101</v>
      </c>
      <c r="Y74" s="1">
        <v>41</v>
      </c>
      <c r="Z74" s="1">
        <v>60</v>
      </c>
      <c r="AA74" s="1">
        <v>15</v>
      </c>
      <c r="AB74" s="1">
        <v>8</v>
      </c>
      <c r="AC74" s="1">
        <v>7</v>
      </c>
      <c r="AD74" s="1">
        <v>9</v>
      </c>
      <c r="AE74" s="1">
        <v>6</v>
      </c>
      <c r="AF74" s="1">
        <v>3</v>
      </c>
      <c r="AG74" s="15">
        <v>65</v>
      </c>
      <c r="AH74" s="1">
        <v>4</v>
      </c>
      <c r="AI74" s="1">
        <v>3</v>
      </c>
      <c r="AJ74" s="1">
        <v>1</v>
      </c>
      <c r="AK74" s="1">
        <v>5</v>
      </c>
      <c r="AL74" s="1">
        <v>1</v>
      </c>
      <c r="AM74" s="1">
        <v>4</v>
      </c>
      <c r="AN74" s="1">
        <v>19</v>
      </c>
      <c r="AO74" s="1">
        <v>10</v>
      </c>
      <c r="AP74" s="1">
        <v>9</v>
      </c>
      <c r="AQ74" s="1">
        <v>22</v>
      </c>
      <c r="AR74" s="1">
        <v>8</v>
      </c>
      <c r="AS74" s="1">
        <v>14</v>
      </c>
      <c r="AT74" s="1">
        <v>9</v>
      </c>
      <c r="AU74" s="1">
        <v>3</v>
      </c>
      <c r="AV74" s="1">
        <v>6</v>
      </c>
      <c r="AW74" s="15">
        <v>65</v>
      </c>
      <c r="AX74" s="1">
        <v>22</v>
      </c>
      <c r="AY74" s="1">
        <v>15</v>
      </c>
      <c r="AZ74" s="1">
        <v>7</v>
      </c>
      <c r="BA74" s="1">
        <v>13</v>
      </c>
      <c r="BB74" s="1">
        <v>5</v>
      </c>
      <c r="BC74" s="1">
        <v>8</v>
      </c>
      <c r="BD74" s="1">
        <v>10</v>
      </c>
      <c r="BE74" s="1">
        <v>4</v>
      </c>
      <c r="BF74" s="1">
        <v>6</v>
      </c>
      <c r="BG74" s="1">
        <v>10</v>
      </c>
      <c r="BH74" s="1">
        <v>4</v>
      </c>
      <c r="BI74" s="1">
        <v>6</v>
      </c>
      <c r="BJ74" s="1">
        <v>5</v>
      </c>
      <c r="BK74" s="1">
        <v>2</v>
      </c>
      <c r="BL74" s="1">
        <v>3</v>
      </c>
      <c r="BM74" s="1">
        <v>18</v>
      </c>
      <c r="BN74" s="1">
        <v>11</v>
      </c>
      <c r="BO74" s="1">
        <v>7</v>
      </c>
    </row>
    <row r="75" spans="1:67" x14ac:dyDescent="0.2">
      <c r="A75" s="15">
        <v>66</v>
      </c>
      <c r="B75" s="1">
        <v>210</v>
      </c>
      <c r="C75" s="1">
        <v>105</v>
      </c>
      <c r="D75" s="1">
        <v>105</v>
      </c>
      <c r="E75" s="1">
        <v>0</v>
      </c>
      <c r="F75" s="1">
        <v>0</v>
      </c>
      <c r="G75" s="1">
        <v>0</v>
      </c>
      <c r="H75" s="1">
        <v>3</v>
      </c>
      <c r="I75" s="1">
        <v>0</v>
      </c>
      <c r="J75" s="1">
        <v>3</v>
      </c>
      <c r="K75" s="1">
        <v>12</v>
      </c>
      <c r="L75" s="1">
        <v>8</v>
      </c>
      <c r="M75" s="1">
        <v>4</v>
      </c>
      <c r="N75" s="1">
        <v>4</v>
      </c>
      <c r="O75" s="1">
        <v>0</v>
      </c>
      <c r="P75" s="1">
        <v>4</v>
      </c>
      <c r="Q75" s="15">
        <v>66</v>
      </c>
      <c r="R75" s="1">
        <v>14</v>
      </c>
      <c r="S75" s="1">
        <v>10</v>
      </c>
      <c r="T75" s="1">
        <v>4</v>
      </c>
      <c r="U75" s="1">
        <v>13</v>
      </c>
      <c r="V75" s="1">
        <v>7</v>
      </c>
      <c r="W75" s="1">
        <v>6</v>
      </c>
      <c r="X75" s="1">
        <v>56</v>
      </c>
      <c r="Y75" s="1">
        <v>28</v>
      </c>
      <c r="Z75" s="1">
        <v>28</v>
      </c>
      <c r="AA75" s="1">
        <v>5</v>
      </c>
      <c r="AB75" s="1">
        <v>5</v>
      </c>
      <c r="AC75" s="1">
        <v>0</v>
      </c>
      <c r="AD75" s="1">
        <v>9</v>
      </c>
      <c r="AE75" s="1">
        <v>3</v>
      </c>
      <c r="AF75" s="1">
        <v>6</v>
      </c>
      <c r="AG75" s="15">
        <v>66</v>
      </c>
      <c r="AH75" s="1">
        <v>3</v>
      </c>
      <c r="AI75" s="1">
        <v>2</v>
      </c>
      <c r="AJ75" s="1">
        <v>1</v>
      </c>
      <c r="AK75" s="1">
        <v>2</v>
      </c>
      <c r="AL75" s="1">
        <v>0</v>
      </c>
      <c r="AM75" s="1">
        <v>2</v>
      </c>
      <c r="AN75" s="1">
        <v>13</v>
      </c>
      <c r="AO75" s="1">
        <v>9</v>
      </c>
      <c r="AP75" s="1">
        <v>4</v>
      </c>
      <c r="AQ75" s="1">
        <v>11</v>
      </c>
      <c r="AR75" s="1">
        <v>7</v>
      </c>
      <c r="AS75" s="1">
        <v>4</v>
      </c>
      <c r="AT75" s="1">
        <v>5</v>
      </c>
      <c r="AU75" s="1">
        <v>4</v>
      </c>
      <c r="AV75" s="1">
        <v>1</v>
      </c>
      <c r="AW75" s="15">
        <v>66</v>
      </c>
      <c r="AX75" s="1">
        <v>18</v>
      </c>
      <c r="AY75" s="1">
        <v>6</v>
      </c>
      <c r="AZ75" s="1">
        <v>12</v>
      </c>
      <c r="BA75" s="1">
        <v>5</v>
      </c>
      <c r="BB75" s="1">
        <v>1</v>
      </c>
      <c r="BC75" s="1">
        <v>4</v>
      </c>
      <c r="BD75" s="1">
        <v>9</v>
      </c>
      <c r="BE75" s="1">
        <v>4</v>
      </c>
      <c r="BF75" s="1">
        <v>5</v>
      </c>
      <c r="BG75" s="1">
        <v>8</v>
      </c>
      <c r="BH75" s="1">
        <v>2</v>
      </c>
      <c r="BI75" s="1">
        <v>6</v>
      </c>
      <c r="BJ75" s="1">
        <v>10</v>
      </c>
      <c r="BK75" s="1">
        <v>6</v>
      </c>
      <c r="BL75" s="1">
        <v>4</v>
      </c>
      <c r="BM75" s="1">
        <v>10</v>
      </c>
      <c r="BN75" s="1">
        <v>3</v>
      </c>
      <c r="BO75" s="1">
        <v>7</v>
      </c>
    </row>
    <row r="76" spans="1:67" x14ac:dyDescent="0.2">
      <c r="A76" s="15">
        <v>67</v>
      </c>
      <c r="B76" s="1">
        <v>224</v>
      </c>
      <c r="C76" s="1">
        <v>100</v>
      </c>
      <c r="D76" s="1">
        <v>124</v>
      </c>
      <c r="E76" s="1">
        <v>0</v>
      </c>
      <c r="F76" s="1">
        <v>0</v>
      </c>
      <c r="G76" s="1">
        <v>0</v>
      </c>
      <c r="H76" s="1">
        <v>7</v>
      </c>
      <c r="I76" s="1">
        <v>3</v>
      </c>
      <c r="J76" s="1">
        <v>4</v>
      </c>
      <c r="K76" s="1">
        <v>9</v>
      </c>
      <c r="L76" s="1">
        <v>2</v>
      </c>
      <c r="M76" s="1">
        <v>7</v>
      </c>
      <c r="N76" s="1">
        <v>5</v>
      </c>
      <c r="O76" s="1">
        <v>3</v>
      </c>
      <c r="P76" s="1">
        <v>2</v>
      </c>
      <c r="Q76" s="15">
        <v>67</v>
      </c>
      <c r="R76" s="1">
        <v>18</v>
      </c>
      <c r="S76" s="1">
        <v>10</v>
      </c>
      <c r="T76" s="1">
        <v>8</v>
      </c>
      <c r="U76" s="1">
        <v>9</v>
      </c>
      <c r="V76" s="1">
        <v>3</v>
      </c>
      <c r="W76" s="1">
        <v>6</v>
      </c>
      <c r="X76" s="1">
        <v>85</v>
      </c>
      <c r="Y76" s="1">
        <v>35</v>
      </c>
      <c r="Z76" s="1">
        <v>50</v>
      </c>
      <c r="AA76" s="1">
        <v>8</v>
      </c>
      <c r="AB76" s="1">
        <v>3</v>
      </c>
      <c r="AC76" s="1">
        <v>5</v>
      </c>
      <c r="AD76" s="1">
        <v>11</v>
      </c>
      <c r="AE76" s="1">
        <v>5</v>
      </c>
      <c r="AF76" s="1">
        <v>6</v>
      </c>
      <c r="AG76" s="15">
        <v>67</v>
      </c>
      <c r="AH76" s="1">
        <v>3</v>
      </c>
      <c r="AI76" s="1">
        <v>2</v>
      </c>
      <c r="AJ76" s="1">
        <v>1</v>
      </c>
      <c r="AK76" s="1">
        <v>3</v>
      </c>
      <c r="AL76" s="1">
        <v>2</v>
      </c>
      <c r="AM76" s="1">
        <v>1</v>
      </c>
      <c r="AN76" s="1">
        <v>5</v>
      </c>
      <c r="AO76" s="1">
        <v>2</v>
      </c>
      <c r="AP76" s="1">
        <v>3</v>
      </c>
      <c r="AQ76" s="1">
        <v>8</v>
      </c>
      <c r="AR76" s="1">
        <v>4</v>
      </c>
      <c r="AS76" s="1">
        <v>4</v>
      </c>
      <c r="AT76" s="1">
        <v>2</v>
      </c>
      <c r="AU76" s="1">
        <v>2</v>
      </c>
      <c r="AV76" s="1">
        <v>0</v>
      </c>
      <c r="AW76" s="15">
        <v>67</v>
      </c>
      <c r="AX76" s="1">
        <v>9</v>
      </c>
      <c r="AY76" s="1">
        <v>3</v>
      </c>
      <c r="AZ76" s="1">
        <v>6</v>
      </c>
      <c r="BA76" s="1">
        <v>9</v>
      </c>
      <c r="BB76" s="1">
        <v>4</v>
      </c>
      <c r="BC76" s="1">
        <v>5</v>
      </c>
      <c r="BD76" s="1">
        <v>5</v>
      </c>
      <c r="BE76" s="1">
        <v>2</v>
      </c>
      <c r="BF76" s="1">
        <v>3</v>
      </c>
      <c r="BG76" s="1">
        <v>6</v>
      </c>
      <c r="BH76" s="1">
        <v>1</v>
      </c>
      <c r="BI76" s="1">
        <v>5</v>
      </c>
      <c r="BJ76" s="1">
        <v>15</v>
      </c>
      <c r="BK76" s="1">
        <v>8</v>
      </c>
      <c r="BL76" s="1">
        <v>7</v>
      </c>
      <c r="BM76" s="1">
        <v>7</v>
      </c>
      <c r="BN76" s="1">
        <v>6</v>
      </c>
      <c r="BO76" s="1">
        <v>1</v>
      </c>
    </row>
    <row r="77" spans="1:67" x14ac:dyDescent="0.2">
      <c r="A77" s="15">
        <v>68</v>
      </c>
      <c r="B77" s="1">
        <v>195</v>
      </c>
      <c r="C77" s="1">
        <v>91</v>
      </c>
      <c r="D77" s="1">
        <v>104</v>
      </c>
      <c r="E77" s="1">
        <v>1</v>
      </c>
      <c r="F77" s="1">
        <v>1</v>
      </c>
      <c r="G77" s="1">
        <v>0</v>
      </c>
      <c r="H77" s="1">
        <v>5</v>
      </c>
      <c r="I77" s="1">
        <v>3</v>
      </c>
      <c r="J77" s="1">
        <v>2</v>
      </c>
      <c r="K77" s="1">
        <v>9</v>
      </c>
      <c r="L77" s="1">
        <v>2</v>
      </c>
      <c r="M77" s="1">
        <v>7</v>
      </c>
      <c r="N77" s="1">
        <v>6</v>
      </c>
      <c r="O77" s="1">
        <v>3</v>
      </c>
      <c r="P77" s="1">
        <v>3</v>
      </c>
      <c r="Q77" s="15">
        <v>68</v>
      </c>
      <c r="R77" s="1">
        <v>10</v>
      </c>
      <c r="S77" s="1">
        <v>4</v>
      </c>
      <c r="T77" s="1">
        <v>6</v>
      </c>
      <c r="U77" s="1">
        <v>8</v>
      </c>
      <c r="V77" s="1">
        <v>4</v>
      </c>
      <c r="W77" s="1">
        <v>4</v>
      </c>
      <c r="X77" s="1">
        <v>68</v>
      </c>
      <c r="Y77" s="1">
        <v>34</v>
      </c>
      <c r="Z77" s="1">
        <v>34</v>
      </c>
      <c r="AA77" s="1">
        <v>8</v>
      </c>
      <c r="AB77" s="1">
        <v>5</v>
      </c>
      <c r="AC77" s="1">
        <v>3</v>
      </c>
      <c r="AD77" s="1">
        <v>13</v>
      </c>
      <c r="AE77" s="1">
        <v>7</v>
      </c>
      <c r="AF77" s="1">
        <v>6</v>
      </c>
      <c r="AG77" s="15">
        <v>68</v>
      </c>
      <c r="AH77" s="1">
        <v>0</v>
      </c>
      <c r="AI77" s="1">
        <v>0</v>
      </c>
      <c r="AJ77" s="1">
        <v>0</v>
      </c>
      <c r="AK77" s="1">
        <v>2</v>
      </c>
      <c r="AL77" s="1">
        <v>0</v>
      </c>
      <c r="AM77" s="1">
        <v>2</v>
      </c>
      <c r="AN77" s="1">
        <v>9</v>
      </c>
      <c r="AO77" s="1">
        <v>6</v>
      </c>
      <c r="AP77" s="1">
        <v>3</v>
      </c>
      <c r="AQ77" s="1">
        <v>11</v>
      </c>
      <c r="AR77" s="1">
        <v>7</v>
      </c>
      <c r="AS77" s="1">
        <v>4</v>
      </c>
      <c r="AT77" s="1">
        <v>3</v>
      </c>
      <c r="AU77" s="1">
        <v>2</v>
      </c>
      <c r="AV77" s="1">
        <v>1</v>
      </c>
      <c r="AW77" s="15">
        <v>68</v>
      </c>
      <c r="AX77" s="1">
        <v>9</v>
      </c>
      <c r="AY77" s="1">
        <v>4</v>
      </c>
      <c r="AZ77" s="1">
        <v>5</v>
      </c>
      <c r="BA77" s="1">
        <v>8</v>
      </c>
      <c r="BB77" s="1">
        <v>4</v>
      </c>
      <c r="BC77" s="1">
        <v>4</v>
      </c>
      <c r="BD77" s="1">
        <v>1</v>
      </c>
      <c r="BE77" s="1">
        <v>0</v>
      </c>
      <c r="BF77" s="1">
        <v>1</v>
      </c>
      <c r="BG77" s="1">
        <v>5</v>
      </c>
      <c r="BH77" s="1">
        <v>1</v>
      </c>
      <c r="BI77" s="1">
        <v>4</v>
      </c>
      <c r="BJ77" s="1">
        <v>9</v>
      </c>
      <c r="BK77" s="1">
        <v>1</v>
      </c>
      <c r="BL77" s="1">
        <v>8</v>
      </c>
      <c r="BM77" s="1">
        <v>10</v>
      </c>
      <c r="BN77" s="1">
        <v>3</v>
      </c>
      <c r="BO77" s="1">
        <v>7</v>
      </c>
    </row>
    <row r="78" spans="1:67" x14ac:dyDescent="0.2">
      <c r="A78" s="15">
        <v>69</v>
      </c>
      <c r="B78" s="1">
        <v>149</v>
      </c>
      <c r="C78" s="1">
        <v>69</v>
      </c>
      <c r="D78" s="1">
        <v>80</v>
      </c>
      <c r="E78" s="1">
        <v>1</v>
      </c>
      <c r="F78" s="1">
        <v>1</v>
      </c>
      <c r="G78" s="1">
        <v>0</v>
      </c>
      <c r="H78" s="1">
        <v>3</v>
      </c>
      <c r="I78" s="1">
        <v>2</v>
      </c>
      <c r="J78" s="1">
        <v>1</v>
      </c>
      <c r="K78" s="1">
        <v>14</v>
      </c>
      <c r="L78" s="1">
        <v>10</v>
      </c>
      <c r="M78" s="1">
        <v>4</v>
      </c>
      <c r="N78" s="1">
        <v>8</v>
      </c>
      <c r="O78" s="1">
        <v>5</v>
      </c>
      <c r="P78" s="1">
        <v>3</v>
      </c>
      <c r="Q78" s="15">
        <v>69</v>
      </c>
      <c r="R78" s="1">
        <v>13</v>
      </c>
      <c r="S78" s="1">
        <v>6</v>
      </c>
      <c r="T78" s="1">
        <v>7</v>
      </c>
      <c r="U78" s="1">
        <v>8</v>
      </c>
      <c r="V78" s="1">
        <v>3</v>
      </c>
      <c r="W78" s="1">
        <v>5</v>
      </c>
      <c r="X78" s="1">
        <v>35</v>
      </c>
      <c r="Y78" s="1">
        <v>13</v>
      </c>
      <c r="Z78" s="1">
        <v>22</v>
      </c>
      <c r="AA78" s="1">
        <v>5</v>
      </c>
      <c r="AB78" s="1">
        <v>1</v>
      </c>
      <c r="AC78" s="1">
        <v>4</v>
      </c>
      <c r="AD78" s="1">
        <v>8</v>
      </c>
      <c r="AE78" s="1">
        <v>3</v>
      </c>
      <c r="AF78" s="1">
        <v>5</v>
      </c>
      <c r="AG78" s="15">
        <v>69</v>
      </c>
      <c r="AH78" s="1">
        <v>1</v>
      </c>
      <c r="AI78" s="1">
        <v>1</v>
      </c>
      <c r="AJ78" s="1">
        <v>0</v>
      </c>
      <c r="AK78" s="1">
        <v>1</v>
      </c>
      <c r="AL78" s="1">
        <v>0</v>
      </c>
      <c r="AM78" s="1">
        <v>1</v>
      </c>
      <c r="AN78" s="1">
        <v>7</v>
      </c>
      <c r="AO78" s="1">
        <v>3</v>
      </c>
      <c r="AP78" s="1">
        <v>4</v>
      </c>
      <c r="AQ78" s="1">
        <v>8</v>
      </c>
      <c r="AR78" s="1">
        <v>2</v>
      </c>
      <c r="AS78" s="1">
        <v>6</v>
      </c>
      <c r="AT78" s="1">
        <v>3</v>
      </c>
      <c r="AU78" s="1">
        <v>1</v>
      </c>
      <c r="AV78" s="1">
        <v>2</v>
      </c>
      <c r="AW78" s="15">
        <v>69</v>
      </c>
      <c r="AX78" s="1">
        <v>12</v>
      </c>
      <c r="AY78" s="1">
        <v>6</v>
      </c>
      <c r="AZ78" s="1">
        <v>6</v>
      </c>
      <c r="BA78" s="1">
        <v>3</v>
      </c>
      <c r="BB78" s="1">
        <v>2</v>
      </c>
      <c r="BC78" s="1">
        <v>1</v>
      </c>
      <c r="BD78" s="1">
        <v>6</v>
      </c>
      <c r="BE78" s="1">
        <v>4</v>
      </c>
      <c r="BF78" s="1">
        <v>2</v>
      </c>
      <c r="BG78" s="1">
        <v>3</v>
      </c>
      <c r="BH78" s="1">
        <v>0</v>
      </c>
      <c r="BI78" s="1">
        <v>3</v>
      </c>
      <c r="BJ78" s="1">
        <v>4</v>
      </c>
      <c r="BK78" s="1">
        <v>3</v>
      </c>
      <c r="BL78" s="1">
        <v>1</v>
      </c>
      <c r="BM78" s="1">
        <v>6</v>
      </c>
      <c r="BN78" s="1">
        <v>3</v>
      </c>
      <c r="BO78" s="1">
        <v>3</v>
      </c>
    </row>
    <row r="79" spans="1:67" x14ac:dyDescent="0.2">
      <c r="A79" s="15">
        <v>70</v>
      </c>
      <c r="B79" s="1">
        <v>235</v>
      </c>
      <c r="C79" s="1">
        <v>93</v>
      </c>
      <c r="D79" s="1">
        <v>142</v>
      </c>
      <c r="E79" s="1">
        <v>0</v>
      </c>
      <c r="F79" s="1">
        <v>0</v>
      </c>
      <c r="G79" s="1">
        <v>0</v>
      </c>
      <c r="H79" s="1">
        <v>11</v>
      </c>
      <c r="I79" s="1">
        <v>5</v>
      </c>
      <c r="J79" s="1">
        <v>6</v>
      </c>
      <c r="K79" s="1">
        <v>12</v>
      </c>
      <c r="L79" s="1">
        <v>5</v>
      </c>
      <c r="M79" s="1">
        <v>7</v>
      </c>
      <c r="N79" s="1">
        <v>15</v>
      </c>
      <c r="O79" s="1">
        <v>2</v>
      </c>
      <c r="P79" s="1">
        <v>13</v>
      </c>
      <c r="Q79" s="15">
        <v>70</v>
      </c>
      <c r="R79" s="1">
        <v>16</v>
      </c>
      <c r="S79" s="1">
        <v>6</v>
      </c>
      <c r="T79" s="1">
        <v>10</v>
      </c>
      <c r="U79" s="1">
        <v>15</v>
      </c>
      <c r="V79" s="1">
        <v>7</v>
      </c>
      <c r="W79" s="1">
        <v>8</v>
      </c>
      <c r="X79" s="1">
        <v>69</v>
      </c>
      <c r="Y79" s="1">
        <v>26</v>
      </c>
      <c r="Z79" s="1">
        <v>43</v>
      </c>
      <c r="AA79" s="1">
        <v>6</v>
      </c>
      <c r="AB79" s="1">
        <v>3</v>
      </c>
      <c r="AC79" s="1">
        <v>3</v>
      </c>
      <c r="AD79" s="1">
        <v>9</v>
      </c>
      <c r="AE79" s="1">
        <v>5</v>
      </c>
      <c r="AF79" s="1">
        <v>4</v>
      </c>
      <c r="AG79" s="15">
        <v>70</v>
      </c>
      <c r="AH79" s="1">
        <v>3</v>
      </c>
      <c r="AI79" s="1">
        <v>1</v>
      </c>
      <c r="AJ79" s="1">
        <v>2</v>
      </c>
      <c r="AK79" s="1">
        <v>1</v>
      </c>
      <c r="AL79" s="1">
        <v>0</v>
      </c>
      <c r="AM79" s="1">
        <v>1</v>
      </c>
      <c r="AN79" s="1">
        <v>7</v>
      </c>
      <c r="AO79" s="1">
        <v>3</v>
      </c>
      <c r="AP79" s="1">
        <v>4</v>
      </c>
      <c r="AQ79" s="1">
        <v>11</v>
      </c>
      <c r="AR79" s="1">
        <v>3</v>
      </c>
      <c r="AS79" s="1">
        <v>8</v>
      </c>
      <c r="AT79" s="1">
        <v>3</v>
      </c>
      <c r="AU79" s="1">
        <v>1</v>
      </c>
      <c r="AV79" s="1">
        <v>2</v>
      </c>
      <c r="AW79" s="15">
        <v>70</v>
      </c>
      <c r="AX79" s="1">
        <v>18</v>
      </c>
      <c r="AY79" s="1">
        <v>5</v>
      </c>
      <c r="AZ79" s="1">
        <v>13</v>
      </c>
      <c r="BA79" s="1">
        <v>5</v>
      </c>
      <c r="BB79" s="1">
        <v>1</v>
      </c>
      <c r="BC79" s="1">
        <v>4</v>
      </c>
      <c r="BD79" s="1">
        <v>13</v>
      </c>
      <c r="BE79" s="1">
        <v>6</v>
      </c>
      <c r="BF79" s="1">
        <v>7</v>
      </c>
      <c r="BG79" s="1">
        <v>8</v>
      </c>
      <c r="BH79" s="1">
        <v>6</v>
      </c>
      <c r="BI79" s="1">
        <v>2</v>
      </c>
      <c r="BJ79" s="1">
        <v>6</v>
      </c>
      <c r="BK79" s="1">
        <v>3</v>
      </c>
      <c r="BL79" s="1">
        <v>3</v>
      </c>
      <c r="BM79" s="1">
        <v>7</v>
      </c>
      <c r="BN79" s="1">
        <v>5</v>
      </c>
      <c r="BO79" s="1">
        <v>2</v>
      </c>
    </row>
    <row r="80" spans="1:67" x14ac:dyDescent="0.2">
      <c r="A80" s="15">
        <v>71</v>
      </c>
      <c r="B80" s="1">
        <v>156</v>
      </c>
      <c r="C80" s="1">
        <v>58</v>
      </c>
      <c r="D80" s="1">
        <v>98</v>
      </c>
      <c r="E80" s="1">
        <v>0</v>
      </c>
      <c r="F80" s="1">
        <v>0</v>
      </c>
      <c r="G80" s="1">
        <v>0</v>
      </c>
      <c r="H80" s="1">
        <v>3</v>
      </c>
      <c r="I80" s="1">
        <v>1</v>
      </c>
      <c r="J80" s="1">
        <v>2</v>
      </c>
      <c r="K80" s="1">
        <v>8</v>
      </c>
      <c r="L80" s="1">
        <v>0</v>
      </c>
      <c r="M80" s="1">
        <v>8</v>
      </c>
      <c r="N80" s="1">
        <v>6</v>
      </c>
      <c r="O80" s="1">
        <v>3</v>
      </c>
      <c r="P80" s="1">
        <v>3</v>
      </c>
      <c r="Q80" s="15">
        <v>71</v>
      </c>
      <c r="R80" s="1">
        <v>6</v>
      </c>
      <c r="S80" s="1">
        <v>1</v>
      </c>
      <c r="T80" s="1">
        <v>5</v>
      </c>
      <c r="U80" s="1">
        <v>9</v>
      </c>
      <c r="V80" s="1">
        <v>2</v>
      </c>
      <c r="W80" s="1">
        <v>7</v>
      </c>
      <c r="X80" s="1">
        <v>50</v>
      </c>
      <c r="Y80" s="1">
        <v>20</v>
      </c>
      <c r="Z80" s="1">
        <v>30</v>
      </c>
      <c r="AA80" s="1">
        <v>10</v>
      </c>
      <c r="AB80" s="1">
        <v>2</v>
      </c>
      <c r="AC80" s="1">
        <v>8</v>
      </c>
      <c r="AD80" s="1">
        <v>3</v>
      </c>
      <c r="AE80" s="1">
        <v>1</v>
      </c>
      <c r="AF80" s="1">
        <v>2</v>
      </c>
      <c r="AG80" s="15">
        <v>71</v>
      </c>
      <c r="AH80" s="1">
        <v>4</v>
      </c>
      <c r="AI80" s="1">
        <v>1</v>
      </c>
      <c r="AJ80" s="1">
        <v>3</v>
      </c>
      <c r="AK80" s="1">
        <v>2</v>
      </c>
      <c r="AL80" s="1">
        <v>1</v>
      </c>
      <c r="AM80" s="1">
        <v>1</v>
      </c>
      <c r="AN80" s="1">
        <v>5</v>
      </c>
      <c r="AO80" s="1">
        <v>1</v>
      </c>
      <c r="AP80" s="1">
        <v>4</v>
      </c>
      <c r="AQ80" s="1">
        <v>3</v>
      </c>
      <c r="AR80" s="1">
        <v>1</v>
      </c>
      <c r="AS80" s="1">
        <v>2</v>
      </c>
      <c r="AT80" s="1">
        <v>4</v>
      </c>
      <c r="AU80" s="1">
        <v>3</v>
      </c>
      <c r="AV80" s="1">
        <v>1</v>
      </c>
      <c r="AW80" s="15">
        <v>71</v>
      </c>
      <c r="AX80" s="1">
        <v>9</v>
      </c>
      <c r="AY80" s="1">
        <v>5</v>
      </c>
      <c r="AZ80" s="1">
        <v>4</v>
      </c>
      <c r="BA80" s="1">
        <v>8</v>
      </c>
      <c r="BB80" s="1">
        <v>4</v>
      </c>
      <c r="BC80" s="1">
        <v>4</v>
      </c>
      <c r="BD80" s="1">
        <v>4</v>
      </c>
      <c r="BE80" s="1">
        <v>1</v>
      </c>
      <c r="BF80" s="1">
        <v>3</v>
      </c>
      <c r="BG80" s="1">
        <v>3</v>
      </c>
      <c r="BH80" s="1">
        <v>1</v>
      </c>
      <c r="BI80" s="1">
        <v>2</v>
      </c>
      <c r="BJ80" s="1">
        <v>10</v>
      </c>
      <c r="BK80" s="1">
        <v>7</v>
      </c>
      <c r="BL80" s="1">
        <v>3</v>
      </c>
      <c r="BM80" s="1">
        <v>9</v>
      </c>
      <c r="BN80" s="1">
        <v>3</v>
      </c>
      <c r="BO80" s="1">
        <v>6</v>
      </c>
    </row>
    <row r="81" spans="1:67" x14ac:dyDescent="0.2">
      <c r="A81" s="15">
        <v>72</v>
      </c>
      <c r="B81" s="1">
        <v>161</v>
      </c>
      <c r="C81" s="1">
        <v>67</v>
      </c>
      <c r="D81" s="1">
        <v>94</v>
      </c>
      <c r="E81" s="1">
        <v>0</v>
      </c>
      <c r="F81" s="1">
        <v>0</v>
      </c>
      <c r="G81" s="1">
        <v>0</v>
      </c>
      <c r="H81" s="1">
        <v>2</v>
      </c>
      <c r="I81" s="1">
        <v>0</v>
      </c>
      <c r="J81" s="1">
        <v>2</v>
      </c>
      <c r="K81" s="1">
        <v>11</v>
      </c>
      <c r="L81" s="1">
        <v>7</v>
      </c>
      <c r="M81" s="1">
        <v>4</v>
      </c>
      <c r="N81" s="1">
        <v>10</v>
      </c>
      <c r="O81" s="1">
        <v>3</v>
      </c>
      <c r="P81" s="1">
        <v>7</v>
      </c>
      <c r="Q81" s="15">
        <v>72</v>
      </c>
      <c r="R81" s="1">
        <v>12</v>
      </c>
      <c r="S81" s="1">
        <v>4</v>
      </c>
      <c r="T81" s="1">
        <v>8</v>
      </c>
      <c r="U81" s="1">
        <v>5</v>
      </c>
      <c r="V81" s="1">
        <v>4</v>
      </c>
      <c r="W81" s="1">
        <v>1</v>
      </c>
      <c r="X81" s="1">
        <v>51</v>
      </c>
      <c r="Y81" s="1">
        <v>21</v>
      </c>
      <c r="Z81" s="1">
        <v>30</v>
      </c>
      <c r="AA81" s="1">
        <v>5</v>
      </c>
      <c r="AB81" s="1">
        <v>2</v>
      </c>
      <c r="AC81" s="1">
        <v>3</v>
      </c>
      <c r="AD81" s="1">
        <v>4</v>
      </c>
      <c r="AE81" s="1">
        <v>1</v>
      </c>
      <c r="AF81" s="1">
        <v>3</v>
      </c>
      <c r="AG81" s="15">
        <v>72</v>
      </c>
      <c r="AH81" s="1">
        <v>5</v>
      </c>
      <c r="AI81" s="1">
        <v>3</v>
      </c>
      <c r="AJ81" s="1">
        <v>2</v>
      </c>
      <c r="AK81" s="1">
        <v>2</v>
      </c>
      <c r="AL81" s="1">
        <v>0</v>
      </c>
      <c r="AM81" s="1">
        <v>2</v>
      </c>
      <c r="AN81" s="1">
        <v>9</v>
      </c>
      <c r="AO81" s="1">
        <v>5</v>
      </c>
      <c r="AP81" s="1">
        <v>4</v>
      </c>
      <c r="AQ81" s="1">
        <v>8</v>
      </c>
      <c r="AR81" s="1">
        <v>3</v>
      </c>
      <c r="AS81" s="1">
        <v>5</v>
      </c>
      <c r="AT81" s="1">
        <v>5</v>
      </c>
      <c r="AU81" s="1">
        <v>1</v>
      </c>
      <c r="AV81" s="1">
        <v>4</v>
      </c>
      <c r="AW81" s="15">
        <v>72</v>
      </c>
      <c r="AX81" s="1">
        <v>8</v>
      </c>
      <c r="AY81" s="1">
        <v>3</v>
      </c>
      <c r="AZ81" s="1">
        <v>5</v>
      </c>
      <c r="BA81" s="1">
        <v>2</v>
      </c>
      <c r="BB81" s="1">
        <v>2</v>
      </c>
      <c r="BC81" s="1">
        <v>0</v>
      </c>
      <c r="BD81" s="1">
        <v>9</v>
      </c>
      <c r="BE81" s="1">
        <v>5</v>
      </c>
      <c r="BF81" s="1">
        <v>4</v>
      </c>
      <c r="BG81" s="1">
        <v>3</v>
      </c>
      <c r="BH81" s="1">
        <v>0</v>
      </c>
      <c r="BI81" s="1">
        <v>3</v>
      </c>
      <c r="BJ81" s="1">
        <v>5</v>
      </c>
      <c r="BK81" s="1">
        <v>2</v>
      </c>
      <c r="BL81" s="1">
        <v>3</v>
      </c>
      <c r="BM81" s="1">
        <v>5</v>
      </c>
      <c r="BN81" s="1">
        <v>1</v>
      </c>
      <c r="BO81" s="1">
        <v>4</v>
      </c>
    </row>
    <row r="82" spans="1:67" x14ac:dyDescent="0.2">
      <c r="A82" s="15">
        <v>73</v>
      </c>
      <c r="B82" s="1">
        <v>120</v>
      </c>
      <c r="C82" s="1">
        <v>51</v>
      </c>
      <c r="D82" s="1">
        <v>69</v>
      </c>
      <c r="E82" s="1">
        <v>0</v>
      </c>
      <c r="F82" s="1">
        <v>0</v>
      </c>
      <c r="G82" s="1">
        <v>0</v>
      </c>
      <c r="H82" s="1">
        <v>1</v>
      </c>
      <c r="I82" s="1">
        <v>0</v>
      </c>
      <c r="J82" s="1">
        <v>1</v>
      </c>
      <c r="K82" s="1">
        <v>6</v>
      </c>
      <c r="L82" s="1">
        <v>2</v>
      </c>
      <c r="M82" s="1">
        <v>4</v>
      </c>
      <c r="N82" s="1">
        <v>3</v>
      </c>
      <c r="O82" s="1">
        <v>3</v>
      </c>
      <c r="P82" s="1">
        <v>0</v>
      </c>
      <c r="Q82" s="15">
        <v>73</v>
      </c>
      <c r="R82" s="1">
        <v>8</v>
      </c>
      <c r="S82" s="1">
        <v>5</v>
      </c>
      <c r="T82" s="1">
        <v>3</v>
      </c>
      <c r="U82" s="1">
        <v>5</v>
      </c>
      <c r="V82" s="1">
        <v>3</v>
      </c>
      <c r="W82" s="1">
        <v>2</v>
      </c>
      <c r="X82" s="1">
        <v>45</v>
      </c>
      <c r="Y82" s="1">
        <v>14</v>
      </c>
      <c r="Z82" s="1">
        <v>31</v>
      </c>
      <c r="AA82" s="1">
        <v>3</v>
      </c>
      <c r="AB82" s="1">
        <v>2</v>
      </c>
      <c r="AC82" s="1">
        <v>1</v>
      </c>
      <c r="AD82" s="1">
        <v>11</v>
      </c>
      <c r="AE82" s="1">
        <v>6</v>
      </c>
      <c r="AF82" s="1">
        <v>5</v>
      </c>
      <c r="AG82" s="15">
        <v>73</v>
      </c>
      <c r="AH82" s="1">
        <v>2</v>
      </c>
      <c r="AI82" s="1">
        <v>1</v>
      </c>
      <c r="AJ82" s="1">
        <v>1</v>
      </c>
      <c r="AK82" s="1">
        <v>1</v>
      </c>
      <c r="AL82" s="1">
        <v>1</v>
      </c>
      <c r="AM82" s="1">
        <v>0</v>
      </c>
      <c r="AN82" s="1">
        <v>6</v>
      </c>
      <c r="AO82" s="1">
        <v>3</v>
      </c>
      <c r="AP82" s="1">
        <v>3</v>
      </c>
      <c r="AQ82" s="1">
        <v>5</v>
      </c>
      <c r="AR82" s="1">
        <v>1</v>
      </c>
      <c r="AS82" s="1">
        <v>4</v>
      </c>
      <c r="AT82" s="1">
        <v>2</v>
      </c>
      <c r="AU82" s="1">
        <v>1</v>
      </c>
      <c r="AV82" s="1">
        <v>1</v>
      </c>
      <c r="AW82" s="15">
        <v>73</v>
      </c>
      <c r="AX82" s="1">
        <v>4</v>
      </c>
      <c r="AY82" s="1">
        <v>2</v>
      </c>
      <c r="AZ82" s="1">
        <v>2</v>
      </c>
      <c r="BA82" s="1">
        <v>2</v>
      </c>
      <c r="BB82" s="1">
        <v>1</v>
      </c>
      <c r="BC82" s="1">
        <v>1</v>
      </c>
      <c r="BD82" s="1">
        <v>4</v>
      </c>
      <c r="BE82" s="1">
        <v>0</v>
      </c>
      <c r="BF82" s="1">
        <v>4</v>
      </c>
      <c r="BG82" s="1">
        <v>1</v>
      </c>
      <c r="BH82" s="1">
        <v>0</v>
      </c>
      <c r="BI82" s="1">
        <v>1</v>
      </c>
      <c r="BJ82" s="1">
        <v>6</v>
      </c>
      <c r="BK82" s="1">
        <v>3</v>
      </c>
      <c r="BL82" s="1">
        <v>3</v>
      </c>
      <c r="BM82" s="1">
        <v>5</v>
      </c>
      <c r="BN82" s="1">
        <v>3</v>
      </c>
      <c r="BO82" s="1">
        <v>2</v>
      </c>
    </row>
    <row r="83" spans="1:67" x14ac:dyDescent="0.2">
      <c r="A83" s="15">
        <v>74</v>
      </c>
      <c r="B83" s="1">
        <v>102</v>
      </c>
      <c r="C83" s="1">
        <v>42</v>
      </c>
      <c r="D83" s="1">
        <v>60</v>
      </c>
      <c r="E83" s="1">
        <v>1</v>
      </c>
      <c r="F83" s="1">
        <v>1</v>
      </c>
      <c r="G83" s="1">
        <v>0</v>
      </c>
      <c r="H83" s="1">
        <v>5</v>
      </c>
      <c r="I83" s="1">
        <v>2</v>
      </c>
      <c r="J83" s="1">
        <v>3</v>
      </c>
      <c r="K83" s="1">
        <v>8</v>
      </c>
      <c r="L83" s="1">
        <v>5</v>
      </c>
      <c r="M83" s="1">
        <v>3</v>
      </c>
      <c r="N83" s="1">
        <v>3</v>
      </c>
      <c r="O83" s="1">
        <v>2</v>
      </c>
      <c r="P83" s="1">
        <v>1</v>
      </c>
      <c r="Q83" s="15">
        <v>74</v>
      </c>
      <c r="R83" s="1">
        <v>4</v>
      </c>
      <c r="S83" s="1">
        <v>1</v>
      </c>
      <c r="T83" s="1">
        <v>3</v>
      </c>
      <c r="U83" s="1">
        <v>3</v>
      </c>
      <c r="V83" s="1">
        <v>3</v>
      </c>
      <c r="W83" s="1">
        <v>0</v>
      </c>
      <c r="X83" s="1">
        <v>33</v>
      </c>
      <c r="Y83" s="1">
        <v>12</v>
      </c>
      <c r="Z83" s="1">
        <v>21</v>
      </c>
      <c r="AA83" s="1">
        <v>6</v>
      </c>
      <c r="AB83" s="1">
        <v>3</v>
      </c>
      <c r="AC83" s="1">
        <v>3</v>
      </c>
      <c r="AD83" s="1">
        <v>3</v>
      </c>
      <c r="AE83" s="1">
        <v>2</v>
      </c>
      <c r="AF83" s="1">
        <v>1</v>
      </c>
      <c r="AG83" s="15">
        <v>74</v>
      </c>
      <c r="AH83" s="1">
        <v>0</v>
      </c>
      <c r="AI83" s="1">
        <v>0</v>
      </c>
      <c r="AJ83" s="1">
        <v>0</v>
      </c>
      <c r="AK83" s="1">
        <v>3</v>
      </c>
      <c r="AL83" s="1">
        <v>1</v>
      </c>
      <c r="AM83" s="1">
        <v>2</v>
      </c>
      <c r="AN83" s="1">
        <v>3</v>
      </c>
      <c r="AO83" s="1">
        <v>1</v>
      </c>
      <c r="AP83" s="1">
        <v>2</v>
      </c>
      <c r="AQ83" s="1">
        <v>6</v>
      </c>
      <c r="AR83" s="1">
        <v>3</v>
      </c>
      <c r="AS83" s="1">
        <v>3</v>
      </c>
      <c r="AT83" s="1">
        <v>3</v>
      </c>
      <c r="AU83" s="1">
        <v>1</v>
      </c>
      <c r="AV83" s="1">
        <v>2</v>
      </c>
      <c r="AW83" s="15">
        <v>74</v>
      </c>
      <c r="AX83" s="1">
        <v>4</v>
      </c>
      <c r="AY83" s="1">
        <v>2</v>
      </c>
      <c r="AZ83" s="1">
        <v>2</v>
      </c>
      <c r="BA83" s="1">
        <v>4</v>
      </c>
      <c r="BB83" s="1">
        <v>1</v>
      </c>
      <c r="BC83" s="1">
        <v>3</v>
      </c>
      <c r="BD83" s="1">
        <v>3</v>
      </c>
      <c r="BE83" s="1">
        <v>0</v>
      </c>
      <c r="BF83" s="1">
        <v>3</v>
      </c>
      <c r="BG83" s="1">
        <v>3</v>
      </c>
      <c r="BH83" s="1">
        <v>0</v>
      </c>
      <c r="BI83" s="1">
        <v>3</v>
      </c>
      <c r="BJ83" s="1">
        <v>4</v>
      </c>
      <c r="BK83" s="1">
        <v>2</v>
      </c>
      <c r="BL83" s="1">
        <v>2</v>
      </c>
      <c r="BM83" s="1">
        <v>3</v>
      </c>
      <c r="BN83" s="1">
        <v>0</v>
      </c>
      <c r="BO83" s="1">
        <v>3</v>
      </c>
    </row>
    <row r="84" spans="1:67" x14ac:dyDescent="0.2">
      <c r="A84" s="15">
        <v>75</v>
      </c>
      <c r="B84" s="1">
        <v>155</v>
      </c>
      <c r="C84" s="1">
        <v>63</v>
      </c>
      <c r="D84" s="1">
        <v>92</v>
      </c>
      <c r="E84" s="1">
        <v>0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4</v>
      </c>
      <c r="L84" s="1">
        <v>1</v>
      </c>
      <c r="M84" s="1">
        <v>3</v>
      </c>
      <c r="N84" s="1">
        <v>1</v>
      </c>
      <c r="O84" s="1">
        <v>1</v>
      </c>
      <c r="P84" s="1">
        <v>0</v>
      </c>
      <c r="Q84" s="15">
        <v>75</v>
      </c>
      <c r="R84" s="1">
        <v>16</v>
      </c>
      <c r="S84" s="1">
        <v>7</v>
      </c>
      <c r="T84" s="1">
        <v>9</v>
      </c>
      <c r="U84" s="1">
        <v>3</v>
      </c>
      <c r="V84" s="1">
        <v>2</v>
      </c>
      <c r="W84" s="1">
        <v>1</v>
      </c>
      <c r="X84" s="1">
        <v>44</v>
      </c>
      <c r="Y84" s="1">
        <v>19</v>
      </c>
      <c r="Z84" s="1">
        <v>25</v>
      </c>
      <c r="AA84" s="1">
        <v>6</v>
      </c>
      <c r="AB84" s="1">
        <v>4</v>
      </c>
      <c r="AC84" s="1">
        <v>2</v>
      </c>
      <c r="AD84" s="1">
        <v>3</v>
      </c>
      <c r="AE84" s="1">
        <v>3</v>
      </c>
      <c r="AF84" s="1">
        <v>0</v>
      </c>
      <c r="AG84" s="15">
        <v>75</v>
      </c>
      <c r="AH84" s="1">
        <v>5</v>
      </c>
      <c r="AI84" s="1">
        <v>1</v>
      </c>
      <c r="AJ84" s="1">
        <v>4</v>
      </c>
      <c r="AK84" s="1">
        <v>2</v>
      </c>
      <c r="AL84" s="1">
        <v>1</v>
      </c>
      <c r="AM84" s="1">
        <v>1</v>
      </c>
      <c r="AN84" s="1">
        <v>15</v>
      </c>
      <c r="AO84" s="1">
        <v>4</v>
      </c>
      <c r="AP84" s="1">
        <v>11</v>
      </c>
      <c r="AQ84" s="1">
        <v>11</v>
      </c>
      <c r="AR84" s="1">
        <v>6</v>
      </c>
      <c r="AS84" s="1">
        <v>5</v>
      </c>
      <c r="AT84" s="1">
        <v>5</v>
      </c>
      <c r="AU84" s="1">
        <v>3</v>
      </c>
      <c r="AV84" s="1">
        <v>2</v>
      </c>
      <c r="AW84" s="15">
        <v>75</v>
      </c>
      <c r="AX84" s="1">
        <v>7</v>
      </c>
      <c r="AY84" s="1">
        <v>2</v>
      </c>
      <c r="AZ84" s="1">
        <v>5</v>
      </c>
      <c r="BA84" s="1">
        <v>3</v>
      </c>
      <c r="BB84" s="1">
        <v>2</v>
      </c>
      <c r="BC84" s="1">
        <v>1</v>
      </c>
      <c r="BD84" s="1">
        <v>11</v>
      </c>
      <c r="BE84" s="1">
        <v>3</v>
      </c>
      <c r="BF84" s="1">
        <v>8</v>
      </c>
      <c r="BG84" s="1">
        <v>7</v>
      </c>
      <c r="BH84" s="1">
        <v>1</v>
      </c>
      <c r="BI84" s="1">
        <v>6</v>
      </c>
      <c r="BJ84" s="1">
        <v>7</v>
      </c>
      <c r="BK84" s="1">
        <v>2</v>
      </c>
      <c r="BL84" s="1">
        <v>5</v>
      </c>
      <c r="BM84" s="1">
        <v>4</v>
      </c>
      <c r="BN84" s="1">
        <v>1</v>
      </c>
      <c r="BO84" s="1">
        <v>3</v>
      </c>
    </row>
    <row r="85" spans="1:67" x14ac:dyDescent="0.2">
      <c r="A85" s="15">
        <v>76</v>
      </c>
      <c r="B85" s="1">
        <v>109</v>
      </c>
      <c r="C85" s="1">
        <v>56</v>
      </c>
      <c r="D85" s="1">
        <v>53</v>
      </c>
      <c r="E85" s="1">
        <v>0</v>
      </c>
      <c r="F85" s="1">
        <v>0</v>
      </c>
      <c r="G85" s="1">
        <v>0</v>
      </c>
      <c r="H85" s="1">
        <v>1</v>
      </c>
      <c r="I85" s="1">
        <v>0</v>
      </c>
      <c r="J85" s="1">
        <v>1</v>
      </c>
      <c r="K85" s="1">
        <v>5</v>
      </c>
      <c r="L85" s="1">
        <v>4</v>
      </c>
      <c r="M85" s="1">
        <v>1</v>
      </c>
      <c r="N85" s="1">
        <v>5</v>
      </c>
      <c r="O85" s="1">
        <v>3</v>
      </c>
      <c r="P85" s="1">
        <v>2</v>
      </c>
      <c r="Q85" s="15">
        <v>76</v>
      </c>
      <c r="R85" s="1">
        <v>9</v>
      </c>
      <c r="S85" s="1">
        <v>3</v>
      </c>
      <c r="T85" s="1">
        <v>6</v>
      </c>
      <c r="U85" s="1">
        <v>4</v>
      </c>
      <c r="V85" s="1">
        <v>2</v>
      </c>
      <c r="W85" s="1">
        <v>2</v>
      </c>
      <c r="X85" s="1">
        <v>33</v>
      </c>
      <c r="Y85" s="1">
        <v>14</v>
      </c>
      <c r="Z85" s="1">
        <v>19</v>
      </c>
      <c r="AA85" s="1">
        <v>2</v>
      </c>
      <c r="AB85" s="1">
        <v>2</v>
      </c>
      <c r="AC85" s="1">
        <v>0</v>
      </c>
      <c r="AD85" s="1">
        <v>3</v>
      </c>
      <c r="AE85" s="1">
        <v>0</v>
      </c>
      <c r="AF85" s="1">
        <v>3</v>
      </c>
      <c r="AG85" s="15">
        <v>76</v>
      </c>
      <c r="AH85" s="1">
        <v>1</v>
      </c>
      <c r="AI85" s="1">
        <v>0</v>
      </c>
      <c r="AJ85" s="1">
        <v>1</v>
      </c>
      <c r="AK85" s="1">
        <v>3</v>
      </c>
      <c r="AL85" s="1">
        <v>3</v>
      </c>
      <c r="AM85" s="1">
        <v>0</v>
      </c>
      <c r="AN85" s="1">
        <v>8</v>
      </c>
      <c r="AO85" s="1">
        <v>4</v>
      </c>
      <c r="AP85" s="1">
        <v>4</v>
      </c>
      <c r="AQ85" s="1">
        <v>5</v>
      </c>
      <c r="AR85" s="1">
        <v>3</v>
      </c>
      <c r="AS85" s="1">
        <v>2</v>
      </c>
      <c r="AT85" s="1">
        <v>3</v>
      </c>
      <c r="AU85" s="1">
        <v>1</v>
      </c>
      <c r="AV85" s="1">
        <v>2</v>
      </c>
      <c r="AW85" s="15">
        <v>76</v>
      </c>
      <c r="AX85" s="1">
        <v>6</v>
      </c>
      <c r="AY85" s="1">
        <v>5</v>
      </c>
      <c r="AZ85" s="1">
        <v>1</v>
      </c>
      <c r="BA85" s="1">
        <v>4</v>
      </c>
      <c r="BB85" s="1">
        <v>2</v>
      </c>
      <c r="BC85" s="1">
        <v>2</v>
      </c>
      <c r="BD85" s="1">
        <v>6</v>
      </c>
      <c r="BE85" s="1">
        <v>3</v>
      </c>
      <c r="BF85" s="1">
        <v>3</v>
      </c>
      <c r="BG85" s="1">
        <v>5</v>
      </c>
      <c r="BH85" s="1">
        <v>3</v>
      </c>
      <c r="BI85" s="1">
        <v>2</v>
      </c>
      <c r="BJ85" s="1">
        <v>5</v>
      </c>
      <c r="BK85" s="1">
        <v>3</v>
      </c>
      <c r="BL85" s="1">
        <v>2</v>
      </c>
      <c r="BM85" s="1">
        <v>1</v>
      </c>
      <c r="BN85" s="1">
        <v>1</v>
      </c>
      <c r="BO85" s="1">
        <v>0</v>
      </c>
    </row>
    <row r="86" spans="1:67" x14ac:dyDescent="0.2">
      <c r="A86" s="15">
        <v>77</v>
      </c>
      <c r="B86" s="1">
        <v>68</v>
      </c>
      <c r="C86" s="1">
        <v>19</v>
      </c>
      <c r="D86" s="1">
        <v>49</v>
      </c>
      <c r="E86" s="1">
        <v>0</v>
      </c>
      <c r="F86" s="1">
        <v>0</v>
      </c>
      <c r="G86" s="1">
        <v>0</v>
      </c>
      <c r="H86" s="1">
        <v>3</v>
      </c>
      <c r="I86" s="1">
        <v>2</v>
      </c>
      <c r="J86" s="1">
        <v>1</v>
      </c>
      <c r="K86" s="1">
        <v>8</v>
      </c>
      <c r="L86" s="1">
        <v>1</v>
      </c>
      <c r="M86" s="1">
        <v>7</v>
      </c>
      <c r="N86" s="1">
        <v>2</v>
      </c>
      <c r="O86" s="1">
        <v>1</v>
      </c>
      <c r="P86" s="1">
        <v>1</v>
      </c>
      <c r="Q86" s="15">
        <v>77</v>
      </c>
      <c r="R86" s="1">
        <v>1</v>
      </c>
      <c r="S86" s="1">
        <v>1</v>
      </c>
      <c r="T86" s="1">
        <v>0</v>
      </c>
      <c r="U86" s="1">
        <v>3</v>
      </c>
      <c r="V86" s="1">
        <v>1</v>
      </c>
      <c r="W86" s="1">
        <v>2</v>
      </c>
      <c r="X86" s="1">
        <v>22</v>
      </c>
      <c r="Y86" s="1">
        <v>7</v>
      </c>
      <c r="Z86" s="1">
        <v>15</v>
      </c>
      <c r="AA86" s="1">
        <v>2</v>
      </c>
      <c r="AB86" s="1">
        <v>1</v>
      </c>
      <c r="AC86" s="1">
        <v>1</v>
      </c>
      <c r="AD86" s="1">
        <v>3</v>
      </c>
      <c r="AE86" s="1">
        <v>0</v>
      </c>
      <c r="AF86" s="1">
        <v>3</v>
      </c>
      <c r="AG86" s="15">
        <v>77</v>
      </c>
      <c r="AH86" s="1">
        <v>3</v>
      </c>
      <c r="AI86" s="1">
        <v>0</v>
      </c>
      <c r="AJ86" s="1">
        <v>3</v>
      </c>
      <c r="AK86" s="1">
        <v>1</v>
      </c>
      <c r="AL86" s="1">
        <v>0</v>
      </c>
      <c r="AM86" s="1">
        <v>1</v>
      </c>
      <c r="AN86" s="1">
        <v>3</v>
      </c>
      <c r="AO86" s="1">
        <v>0</v>
      </c>
      <c r="AP86" s="1">
        <v>3</v>
      </c>
      <c r="AQ86" s="1">
        <v>2</v>
      </c>
      <c r="AR86" s="1">
        <v>0</v>
      </c>
      <c r="AS86" s="1">
        <v>2</v>
      </c>
      <c r="AT86" s="1">
        <v>1</v>
      </c>
      <c r="AU86" s="1">
        <v>1</v>
      </c>
      <c r="AV86" s="1">
        <v>0</v>
      </c>
      <c r="AW86" s="15">
        <v>77</v>
      </c>
      <c r="AX86" s="1">
        <v>1</v>
      </c>
      <c r="AY86" s="1">
        <v>1</v>
      </c>
      <c r="AZ86" s="1">
        <v>0</v>
      </c>
      <c r="BA86" s="1">
        <v>2</v>
      </c>
      <c r="BB86" s="1">
        <v>1</v>
      </c>
      <c r="BC86" s="1">
        <v>1</v>
      </c>
      <c r="BD86" s="1">
        <v>3</v>
      </c>
      <c r="BE86" s="1">
        <v>1</v>
      </c>
      <c r="BF86" s="1">
        <v>2</v>
      </c>
      <c r="BG86" s="1">
        <v>3</v>
      </c>
      <c r="BH86" s="1">
        <v>0</v>
      </c>
      <c r="BI86" s="1">
        <v>3</v>
      </c>
      <c r="BJ86" s="1">
        <v>2</v>
      </c>
      <c r="BK86" s="1">
        <v>0</v>
      </c>
      <c r="BL86" s="1">
        <v>2</v>
      </c>
      <c r="BM86" s="1">
        <v>3</v>
      </c>
      <c r="BN86" s="1">
        <v>1</v>
      </c>
      <c r="BO86" s="1">
        <v>2</v>
      </c>
    </row>
    <row r="87" spans="1:67" x14ac:dyDescent="0.2">
      <c r="A87" s="15">
        <v>78</v>
      </c>
      <c r="B87" s="1">
        <v>60</v>
      </c>
      <c r="C87" s="1">
        <v>29</v>
      </c>
      <c r="D87" s="1">
        <v>31</v>
      </c>
      <c r="E87" s="1">
        <v>0</v>
      </c>
      <c r="F87" s="1">
        <v>0</v>
      </c>
      <c r="G87" s="1">
        <v>0</v>
      </c>
      <c r="H87" s="1">
        <v>2</v>
      </c>
      <c r="I87" s="1">
        <v>0</v>
      </c>
      <c r="J87" s="1">
        <v>2</v>
      </c>
      <c r="K87" s="1">
        <v>2</v>
      </c>
      <c r="L87" s="1">
        <v>0</v>
      </c>
      <c r="M87" s="1">
        <v>2</v>
      </c>
      <c r="N87" s="1">
        <v>1</v>
      </c>
      <c r="O87" s="1">
        <v>1</v>
      </c>
      <c r="P87" s="1">
        <v>0</v>
      </c>
      <c r="Q87" s="15">
        <v>78</v>
      </c>
      <c r="R87" s="1">
        <v>4</v>
      </c>
      <c r="S87" s="1">
        <v>3</v>
      </c>
      <c r="T87" s="1">
        <v>1</v>
      </c>
      <c r="U87" s="1">
        <v>0</v>
      </c>
      <c r="V87" s="1">
        <v>0</v>
      </c>
      <c r="W87" s="1">
        <v>0</v>
      </c>
      <c r="X87" s="1">
        <v>18</v>
      </c>
      <c r="Y87" s="1">
        <v>13</v>
      </c>
      <c r="Z87" s="1">
        <v>5</v>
      </c>
      <c r="AA87" s="1">
        <v>0</v>
      </c>
      <c r="AB87" s="1">
        <v>0</v>
      </c>
      <c r="AC87" s="1">
        <v>0</v>
      </c>
      <c r="AD87" s="1">
        <v>1</v>
      </c>
      <c r="AE87" s="1">
        <v>1</v>
      </c>
      <c r="AF87" s="1">
        <v>0</v>
      </c>
      <c r="AG87" s="15">
        <v>78</v>
      </c>
      <c r="AH87" s="1">
        <v>3</v>
      </c>
      <c r="AI87" s="1">
        <v>1</v>
      </c>
      <c r="AJ87" s="1">
        <v>2</v>
      </c>
      <c r="AK87" s="1">
        <v>1</v>
      </c>
      <c r="AL87" s="1">
        <v>0</v>
      </c>
      <c r="AM87" s="1">
        <v>1</v>
      </c>
      <c r="AN87" s="1">
        <v>2</v>
      </c>
      <c r="AO87" s="1">
        <v>0</v>
      </c>
      <c r="AP87" s="1">
        <v>2</v>
      </c>
      <c r="AQ87" s="1">
        <v>7</v>
      </c>
      <c r="AR87" s="1">
        <v>4</v>
      </c>
      <c r="AS87" s="1">
        <v>3</v>
      </c>
      <c r="AT87" s="1">
        <v>3</v>
      </c>
      <c r="AU87" s="1">
        <v>0</v>
      </c>
      <c r="AV87" s="1">
        <v>3</v>
      </c>
      <c r="AW87" s="15">
        <v>78</v>
      </c>
      <c r="AX87" s="1">
        <v>3</v>
      </c>
      <c r="AY87" s="1">
        <v>2</v>
      </c>
      <c r="AZ87" s="1">
        <v>1</v>
      </c>
      <c r="BA87" s="1">
        <v>5</v>
      </c>
      <c r="BB87" s="1">
        <v>2</v>
      </c>
      <c r="BC87" s="1">
        <v>3</v>
      </c>
      <c r="BD87" s="1">
        <v>4</v>
      </c>
      <c r="BE87" s="1">
        <v>2</v>
      </c>
      <c r="BF87" s="1">
        <v>2</v>
      </c>
      <c r="BG87" s="1">
        <v>0</v>
      </c>
      <c r="BH87" s="1">
        <v>0</v>
      </c>
      <c r="BI87" s="1">
        <v>0</v>
      </c>
      <c r="BJ87" s="1">
        <v>2</v>
      </c>
      <c r="BK87" s="1">
        <v>0</v>
      </c>
      <c r="BL87" s="1">
        <v>2</v>
      </c>
      <c r="BM87" s="1">
        <v>2</v>
      </c>
      <c r="BN87" s="1">
        <v>0</v>
      </c>
      <c r="BO87" s="1">
        <v>2</v>
      </c>
    </row>
    <row r="88" spans="1:67" x14ac:dyDescent="0.2">
      <c r="A88" s="15">
        <v>79</v>
      </c>
      <c r="B88" s="1">
        <v>67</v>
      </c>
      <c r="C88" s="1">
        <v>19</v>
      </c>
      <c r="D88" s="1">
        <v>48</v>
      </c>
      <c r="E88" s="1">
        <v>0</v>
      </c>
      <c r="F88" s="1">
        <v>0</v>
      </c>
      <c r="G88" s="1">
        <v>0</v>
      </c>
      <c r="H88" s="1">
        <v>2</v>
      </c>
      <c r="I88" s="1">
        <v>0</v>
      </c>
      <c r="J88" s="1">
        <v>2</v>
      </c>
      <c r="K88" s="1">
        <v>2</v>
      </c>
      <c r="L88" s="1">
        <v>0</v>
      </c>
      <c r="M88" s="1">
        <v>2</v>
      </c>
      <c r="N88" s="1">
        <v>4</v>
      </c>
      <c r="O88" s="1">
        <v>1</v>
      </c>
      <c r="P88" s="1">
        <v>3</v>
      </c>
      <c r="Q88" s="15">
        <v>79</v>
      </c>
      <c r="R88" s="1">
        <v>4</v>
      </c>
      <c r="S88" s="1">
        <v>1</v>
      </c>
      <c r="T88" s="1">
        <v>3</v>
      </c>
      <c r="U88" s="1">
        <v>3</v>
      </c>
      <c r="V88" s="1">
        <v>1</v>
      </c>
      <c r="W88" s="1">
        <v>2</v>
      </c>
      <c r="X88" s="1">
        <v>22</v>
      </c>
      <c r="Y88" s="1">
        <v>6</v>
      </c>
      <c r="Z88" s="1">
        <v>16</v>
      </c>
      <c r="AA88" s="1">
        <v>0</v>
      </c>
      <c r="AB88" s="1">
        <v>0</v>
      </c>
      <c r="AC88" s="1">
        <v>0</v>
      </c>
      <c r="AD88" s="1">
        <v>2</v>
      </c>
      <c r="AE88" s="1">
        <v>0</v>
      </c>
      <c r="AF88" s="1">
        <v>2</v>
      </c>
      <c r="AG88" s="15">
        <v>79</v>
      </c>
      <c r="AH88" s="1">
        <v>1</v>
      </c>
      <c r="AI88" s="1">
        <v>0</v>
      </c>
      <c r="AJ88" s="1">
        <v>1</v>
      </c>
      <c r="AK88" s="1">
        <v>2</v>
      </c>
      <c r="AL88" s="1">
        <v>1</v>
      </c>
      <c r="AM88" s="1">
        <v>1</v>
      </c>
      <c r="AN88" s="1">
        <v>3</v>
      </c>
      <c r="AO88" s="1">
        <v>1</v>
      </c>
      <c r="AP88" s="1">
        <v>2</v>
      </c>
      <c r="AQ88" s="1">
        <v>3</v>
      </c>
      <c r="AR88" s="1">
        <v>0</v>
      </c>
      <c r="AS88" s="1">
        <v>3</v>
      </c>
      <c r="AT88" s="1">
        <v>3</v>
      </c>
      <c r="AU88" s="1">
        <v>1</v>
      </c>
      <c r="AV88" s="1">
        <v>2</v>
      </c>
      <c r="AW88" s="15">
        <v>79</v>
      </c>
      <c r="AX88" s="1">
        <v>3</v>
      </c>
      <c r="AY88" s="1">
        <v>1</v>
      </c>
      <c r="AZ88" s="1">
        <v>2</v>
      </c>
      <c r="BA88" s="1">
        <v>5</v>
      </c>
      <c r="BB88" s="1">
        <v>3</v>
      </c>
      <c r="BC88" s="1">
        <v>2</v>
      </c>
      <c r="BD88" s="1">
        <v>3</v>
      </c>
      <c r="BE88" s="1">
        <v>0</v>
      </c>
      <c r="BF88" s="1">
        <v>3</v>
      </c>
      <c r="BG88" s="1">
        <v>0</v>
      </c>
      <c r="BH88" s="1">
        <v>0</v>
      </c>
      <c r="BI88" s="1">
        <v>0</v>
      </c>
      <c r="BJ88" s="1">
        <v>2</v>
      </c>
      <c r="BK88" s="1">
        <v>1</v>
      </c>
      <c r="BL88" s="1">
        <v>1</v>
      </c>
      <c r="BM88" s="1">
        <v>3</v>
      </c>
      <c r="BN88" s="1">
        <v>2</v>
      </c>
      <c r="BO88" s="1">
        <v>1</v>
      </c>
    </row>
    <row r="89" spans="1:67" x14ac:dyDescent="0.2">
      <c r="A89" s="15">
        <v>80</v>
      </c>
      <c r="B89" s="1">
        <v>68</v>
      </c>
      <c r="C89" s="1">
        <v>20</v>
      </c>
      <c r="D89" s="1">
        <v>48</v>
      </c>
      <c r="E89" s="1">
        <v>0</v>
      </c>
      <c r="F89" s="1">
        <v>0</v>
      </c>
      <c r="G89" s="1">
        <v>0</v>
      </c>
      <c r="H89" s="1">
        <v>1</v>
      </c>
      <c r="I89" s="1">
        <v>1</v>
      </c>
      <c r="J89" s="1">
        <v>0</v>
      </c>
      <c r="K89" s="1">
        <v>0</v>
      </c>
      <c r="L89" s="1">
        <v>0</v>
      </c>
      <c r="M89" s="1">
        <v>0</v>
      </c>
      <c r="N89" s="1">
        <v>2</v>
      </c>
      <c r="O89" s="1">
        <v>1</v>
      </c>
      <c r="P89" s="1">
        <v>1</v>
      </c>
      <c r="Q89" s="15">
        <v>80</v>
      </c>
      <c r="R89" s="1">
        <v>5</v>
      </c>
      <c r="S89" s="1">
        <v>3</v>
      </c>
      <c r="T89" s="1">
        <v>2</v>
      </c>
      <c r="U89" s="1">
        <v>2</v>
      </c>
      <c r="V89" s="1">
        <v>1</v>
      </c>
      <c r="W89" s="1">
        <v>1</v>
      </c>
      <c r="X89" s="1">
        <v>15</v>
      </c>
      <c r="Y89" s="1">
        <v>5</v>
      </c>
      <c r="Z89" s="1">
        <v>10</v>
      </c>
      <c r="AA89" s="1">
        <v>2</v>
      </c>
      <c r="AB89" s="1">
        <v>0</v>
      </c>
      <c r="AC89" s="1">
        <v>2</v>
      </c>
      <c r="AD89" s="1">
        <v>2</v>
      </c>
      <c r="AE89" s="1">
        <v>0</v>
      </c>
      <c r="AF89" s="1">
        <v>2</v>
      </c>
      <c r="AG89" s="15">
        <v>80</v>
      </c>
      <c r="AH89" s="1">
        <v>0</v>
      </c>
      <c r="AI89" s="1">
        <v>0</v>
      </c>
      <c r="AJ89" s="1">
        <v>0</v>
      </c>
      <c r="AK89" s="1">
        <v>1</v>
      </c>
      <c r="AL89" s="1">
        <v>1</v>
      </c>
      <c r="AM89" s="1">
        <v>0</v>
      </c>
      <c r="AN89" s="1">
        <v>3</v>
      </c>
      <c r="AO89" s="1">
        <v>1</v>
      </c>
      <c r="AP89" s="1">
        <v>2</v>
      </c>
      <c r="AQ89" s="1">
        <v>6</v>
      </c>
      <c r="AR89" s="1">
        <v>2</v>
      </c>
      <c r="AS89" s="1">
        <v>4</v>
      </c>
      <c r="AT89" s="1">
        <v>2</v>
      </c>
      <c r="AU89" s="1">
        <v>1</v>
      </c>
      <c r="AV89" s="1">
        <v>1</v>
      </c>
      <c r="AW89" s="15">
        <v>80</v>
      </c>
      <c r="AX89" s="1">
        <v>4</v>
      </c>
      <c r="AY89" s="1">
        <v>1</v>
      </c>
      <c r="AZ89" s="1">
        <v>3</v>
      </c>
      <c r="BA89" s="1">
        <v>9</v>
      </c>
      <c r="BB89" s="1">
        <v>1</v>
      </c>
      <c r="BC89" s="1">
        <v>8</v>
      </c>
      <c r="BD89" s="1">
        <v>8</v>
      </c>
      <c r="BE89" s="1">
        <v>1</v>
      </c>
      <c r="BF89" s="1">
        <v>7</v>
      </c>
      <c r="BG89" s="1">
        <v>1</v>
      </c>
      <c r="BH89" s="1">
        <v>0</v>
      </c>
      <c r="BI89" s="1">
        <v>1</v>
      </c>
      <c r="BJ89" s="1">
        <v>1</v>
      </c>
      <c r="BK89" s="1">
        <v>0</v>
      </c>
      <c r="BL89" s="1">
        <v>1</v>
      </c>
      <c r="BM89" s="1">
        <v>4</v>
      </c>
      <c r="BN89" s="1">
        <v>1</v>
      </c>
      <c r="BO89" s="1">
        <v>3</v>
      </c>
    </row>
    <row r="90" spans="1:67" x14ac:dyDescent="0.2">
      <c r="A90" s="15">
        <v>81</v>
      </c>
      <c r="B90" s="1">
        <v>61</v>
      </c>
      <c r="C90" s="1">
        <v>17</v>
      </c>
      <c r="D90" s="1">
        <v>44</v>
      </c>
      <c r="E90" s="1">
        <v>0</v>
      </c>
      <c r="F90" s="1">
        <v>0</v>
      </c>
      <c r="G90" s="1">
        <v>0</v>
      </c>
      <c r="H90" s="1">
        <v>3</v>
      </c>
      <c r="I90" s="1">
        <v>1</v>
      </c>
      <c r="J90" s="1">
        <v>2</v>
      </c>
      <c r="K90" s="1">
        <v>1</v>
      </c>
      <c r="L90" s="1">
        <v>0</v>
      </c>
      <c r="M90" s="1">
        <v>1</v>
      </c>
      <c r="N90" s="1">
        <v>1</v>
      </c>
      <c r="O90" s="1">
        <v>0</v>
      </c>
      <c r="P90" s="1">
        <v>1</v>
      </c>
      <c r="Q90" s="15">
        <v>81</v>
      </c>
      <c r="R90" s="1">
        <v>3</v>
      </c>
      <c r="S90" s="1">
        <v>1</v>
      </c>
      <c r="T90" s="1">
        <v>2</v>
      </c>
      <c r="U90" s="1">
        <v>1</v>
      </c>
      <c r="V90" s="1">
        <v>0</v>
      </c>
      <c r="W90" s="1">
        <v>1</v>
      </c>
      <c r="X90" s="1">
        <v>21</v>
      </c>
      <c r="Y90" s="1">
        <v>6</v>
      </c>
      <c r="Z90" s="1">
        <v>15</v>
      </c>
      <c r="AA90" s="1">
        <v>1</v>
      </c>
      <c r="AB90" s="1">
        <v>0</v>
      </c>
      <c r="AC90" s="1">
        <v>1</v>
      </c>
      <c r="AD90" s="1">
        <v>2</v>
      </c>
      <c r="AE90" s="1">
        <v>1</v>
      </c>
      <c r="AF90" s="1">
        <v>1</v>
      </c>
      <c r="AG90" s="15">
        <v>81</v>
      </c>
      <c r="AH90" s="1">
        <v>1</v>
      </c>
      <c r="AI90" s="1">
        <v>0</v>
      </c>
      <c r="AJ90" s="1">
        <v>1</v>
      </c>
      <c r="AK90" s="1">
        <v>1</v>
      </c>
      <c r="AL90" s="1">
        <v>0</v>
      </c>
      <c r="AM90" s="1">
        <v>1</v>
      </c>
      <c r="AN90" s="1">
        <v>3</v>
      </c>
      <c r="AO90" s="1">
        <v>1</v>
      </c>
      <c r="AP90" s="1">
        <v>2</v>
      </c>
      <c r="AQ90" s="1">
        <v>1</v>
      </c>
      <c r="AR90" s="1">
        <v>0</v>
      </c>
      <c r="AS90" s="1">
        <v>1</v>
      </c>
      <c r="AT90" s="1">
        <v>0</v>
      </c>
      <c r="AU90" s="1">
        <v>0</v>
      </c>
      <c r="AV90" s="1">
        <v>0</v>
      </c>
      <c r="AW90" s="15">
        <v>81</v>
      </c>
      <c r="AX90" s="1">
        <v>2</v>
      </c>
      <c r="AY90" s="1">
        <v>1</v>
      </c>
      <c r="AZ90" s="1">
        <v>1</v>
      </c>
      <c r="BA90" s="1">
        <v>6</v>
      </c>
      <c r="BB90" s="1">
        <v>2</v>
      </c>
      <c r="BC90" s="1">
        <v>4</v>
      </c>
      <c r="BD90" s="1">
        <v>3</v>
      </c>
      <c r="BE90" s="1">
        <v>1</v>
      </c>
      <c r="BF90" s="1">
        <v>2</v>
      </c>
      <c r="BG90" s="1">
        <v>4</v>
      </c>
      <c r="BH90" s="1">
        <v>0</v>
      </c>
      <c r="BI90" s="1">
        <v>4</v>
      </c>
      <c r="BJ90" s="1">
        <v>3</v>
      </c>
      <c r="BK90" s="1">
        <v>2</v>
      </c>
      <c r="BL90" s="1">
        <v>1</v>
      </c>
      <c r="BM90" s="1">
        <v>4</v>
      </c>
      <c r="BN90" s="1">
        <v>1</v>
      </c>
      <c r="BO90" s="1">
        <v>3</v>
      </c>
    </row>
    <row r="91" spans="1:67" x14ac:dyDescent="0.2">
      <c r="A91" s="15">
        <v>82</v>
      </c>
      <c r="B91" s="1">
        <v>27</v>
      </c>
      <c r="C91" s="1">
        <v>13</v>
      </c>
      <c r="D91" s="1">
        <v>14</v>
      </c>
      <c r="E91" s="1">
        <v>0</v>
      </c>
      <c r="F91" s="1">
        <v>0</v>
      </c>
      <c r="G91" s="1">
        <v>0</v>
      </c>
      <c r="H91" s="1">
        <v>1</v>
      </c>
      <c r="I91" s="1">
        <v>0</v>
      </c>
      <c r="J91" s="1">
        <v>1</v>
      </c>
      <c r="K91" s="1">
        <v>1</v>
      </c>
      <c r="L91" s="1">
        <v>1</v>
      </c>
      <c r="M91" s="1">
        <v>0</v>
      </c>
      <c r="N91" s="1">
        <v>2</v>
      </c>
      <c r="O91" s="1">
        <v>1</v>
      </c>
      <c r="P91" s="1">
        <v>1</v>
      </c>
      <c r="Q91" s="15">
        <v>82</v>
      </c>
      <c r="R91" s="1">
        <v>1</v>
      </c>
      <c r="S91" s="1">
        <v>1</v>
      </c>
      <c r="T91" s="1">
        <v>0</v>
      </c>
      <c r="U91" s="1">
        <v>2</v>
      </c>
      <c r="V91" s="1">
        <v>1</v>
      </c>
      <c r="W91" s="1">
        <v>1</v>
      </c>
      <c r="X91" s="1">
        <v>8</v>
      </c>
      <c r="Y91" s="1">
        <v>4</v>
      </c>
      <c r="Z91" s="1">
        <v>4</v>
      </c>
      <c r="AA91" s="1">
        <v>1</v>
      </c>
      <c r="AB91" s="1">
        <v>1</v>
      </c>
      <c r="AC91" s="1">
        <v>0</v>
      </c>
      <c r="AD91" s="1">
        <v>0</v>
      </c>
      <c r="AE91" s="1">
        <v>0</v>
      </c>
      <c r="AF91" s="1">
        <v>0</v>
      </c>
      <c r="AG91" s="15">
        <v>82</v>
      </c>
      <c r="AH91" s="1">
        <v>0</v>
      </c>
      <c r="AI91" s="1">
        <v>0</v>
      </c>
      <c r="AJ91" s="1">
        <v>0</v>
      </c>
      <c r="AK91" s="1">
        <v>1</v>
      </c>
      <c r="AL91" s="1">
        <v>0</v>
      </c>
      <c r="AM91" s="1">
        <v>1</v>
      </c>
      <c r="AN91" s="1">
        <v>0</v>
      </c>
      <c r="AO91" s="1">
        <v>0</v>
      </c>
      <c r="AP91" s="1">
        <v>0</v>
      </c>
      <c r="AQ91" s="1">
        <v>1</v>
      </c>
      <c r="AR91" s="1">
        <v>0</v>
      </c>
      <c r="AS91" s="1">
        <v>1</v>
      </c>
      <c r="AT91" s="1">
        <v>2</v>
      </c>
      <c r="AU91" s="1">
        <v>1</v>
      </c>
      <c r="AV91" s="1">
        <v>1</v>
      </c>
      <c r="AW91" s="15">
        <v>82</v>
      </c>
      <c r="AX91" s="1">
        <v>2</v>
      </c>
      <c r="AY91" s="1">
        <v>0</v>
      </c>
      <c r="AZ91" s="1">
        <v>2</v>
      </c>
      <c r="BA91" s="1">
        <v>1</v>
      </c>
      <c r="BB91" s="1">
        <v>1</v>
      </c>
      <c r="BC91" s="1">
        <v>0</v>
      </c>
      <c r="BD91" s="1">
        <v>0</v>
      </c>
      <c r="BE91" s="1">
        <v>0</v>
      </c>
      <c r="BF91" s="1">
        <v>0</v>
      </c>
      <c r="BG91" s="1">
        <v>1</v>
      </c>
      <c r="BH91" s="1">
        <v>0</v>
      </c>
      <c r="BI91" s="1">
        <v>1</v>
      </c>
      <c r="BJ91" s="1">
        <v>1</v>
      </c>
      <c r="BK91" s="1">
        <v>0</v>
      </c>
      <c r="BL91" s="1">
        <v>1</v>
      </c>
      <c r="BM91" s="1">
        <v>2</v>
      </c>
      <c r="BN91" s="1">
        <v>2</v>
      </c>
      <c r="BO91" s="1">
        <v>0</v>
      </c>
    </row>
    <row r="92" spans="1:67" x14ac:dyDescent="0.2">
      <c r="A92" s="15">
        <v>83</v>
      </c>
      <c r="B92" s="1">
        <v>52</v>
      </c>
      <c r="C92" s="1">
        <v>25</v>
      </c>
      <c r="D92" s="1">
        <v>27</v>
      </c>
      <c r="E92" s="1">
        <v>1</v>
      </c>
      <c r="F92" s="1">
        <v>0</v>
      </c>
      <c r="G92" s="1">
        <v>1</v>
      </c>
      <c r="H92" s="1">
        <v>2</v>
      </c>
      <c r="I92" s="1">
        <v>0</v>
      </c>
      <c r="J92" s="1">
        <v>2</v>
      </c>
      <c r="K92" s="1">
        <v>1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5">
        <v>83</v>
      </c>
      <c r="R92" s="1">
        <v>3</v>
      </c>
      <c r="S92" s="1">
        <v>2</v>
      </c>
      <c r="T92" s="1">
        <v>1</v>
      </c>
      <c r="U92" s="1">
        <v>3</v>
      </c>
      <c r="V92" s="1">
        <v>2</v>
      </c>
      <c r="W92" s="1">
        <v>1</v>
      </c>
      <c r="X92" s="1">
        <v>16</v>
      </c>
      <c r="Y92" s="1">
        <v>8</v>
      </c>
      <c r="Z92" s="1">
        <v>8</v>
      </c>
      <c r="AA92" s="1">
        <v>2</v>
      </c>
      <c r="AB92" s="1">
        <v>0</v>
      </c>
      <c r="AC92" s="1">
        <v>2</v>
      </c>
      <c r="AD92" s="1">
        <v>2</v>
      </c>
      <c r="AE92" s="1">
        <v>1</v>
      </c>
      <c r="AF92" s="1">
        <v>1</v>
      </c>
      <c r="AG92" s="15">
        <v>83</v>
      </c>
      <c r="AH92" s="1">
        <v>1</v>
      </c>
      <c r="AI92" s="1">
        <v>1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2</v>
      </c>
      <c r="AP92" s="1">
        <v>1</v>
      </c>
      <c r="AQ92" s="1">
        <v>3</v>
      </c>
      <c r="AR92" s="1">
        <v>1</v>
      </c>
      <c r="AS92" s="1">
        <v>2</v>
      </c>
      <c r="AT92" s="1">
        <v>2</v>
      </c>
      <c r="AU92" s="1">
        <v>1</v>
      </c>
      <c r="AV92" s="1">
        <v>1</v>
      </c>
      <c r="AW92" s="15">
        <v>83</v>
      </c>
      <c r="AX92" s="1">
        <v>1</v>
      </c>
      <c r="AY92" s="1">
        <v>0</v>
      </c>
      <c r="AZ92" s="1">
        <v>1</v>
      </c>
      <c r="BA92" s="1">
        <v>1</v>
      </c>
      <c r="BB92" s="1">
        <v>1</v>
      </c>
      <c r="BC92" s="1">
        <v>0</v>
      </c>
      <c r="BD92" s="1">
        <v>6</v>
      </c>
      <c r="BE92" s="1">
        <v>4</v>
      </c>
      <c r="BF92" s="1">
        <v>2</v>
      </c>
      <c r="BG92" s="1">
        <v>1</v>
      </c>
      <c r="BH92" s="1">
        <v>0</v>
      </c>
      <c r="BI92" s="1">
        <v>1</v>
      </c>
      <c r="BJ92" s="1">
        <v>3</v>
      </c>
      <c r="BK92" s="1">
        <v>1</v>
      </c>
      <c r="BL92" s="1">
        <v>2</v>
      </c>
      <c r="BM92" s="1">
        <v>1</v>
      </c>
      <c r="BN92" s="1">
        <v>1</v>
      </c>
      <c r="BO92" s="1">
        <v>0</v>
      </c>
    </row>
    <row r="93" spans="1:67" x14ac:dyDescent="0.2">
      <c r="A93" s="15">
        <v>84</v>
      </c>
      <c r="B93" s="1">
        <v>22</v>
      </c>
      <c r="C93" s="1">
        <v>7</v>
      </c>
      <c r="D93" s="1">
        <v>15</v>
      </c>
      <c r="E93" s="1">
        <v>0</v>
      </c>
      <c r="F93" s="1">
        <v>0</v>
      </c>
      <c r="G93" s="1">
        <v>0</v>
      </c>
      <c r="H93" s="1">
        <v>2</v>
      </c>
      <c r="I93" s="1">
        <v>1</v>
      </c>
      <c r="J93" s="1">
        <v>1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>
        <v>1</v>
      </c>
      <c r="Q93" s="15">
        <v>84</v>
      </c>
      <c r="R93" s="1">
        <v>2</v>
      </c>
      <c r="S93" s="1">
        <v>1</v>
      </c>
      <c r="T93" s="1">
        <v>1</v>
      </c>
      <c r="U93" s="1">
        <v>1</v>
      </c>
      <c r="V93" s="1">
        <v>1</v>
      </c>
      <c r="W93" s="1">
        <v>0</v>
      </c>
      <c r="X93" s="1">
        <v>8</v>
      </c>
      <c r="Y93" s="1">
        <v>2</v>
      </c>
      <c r="Z93" s="1">
        <v>6</v>
      </c>
      <c r="AA93" s="1">
        <v>1</v>
      </c>
      <c r="AB93" s="1">
        <v>0</v>
      </c>
      <c r="AC93" s="1">
        <v>1</v>
      </c>
      <c r="AD93" s="1">
        <v>0</v>
      </c>
      <c r="AE93" s="1">
        <v>0</v>
      </c>
      <c r="AF93" s="1">
        <v>0</v>
      </c>
      <c r="AG93" s="15">
        <v>84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2</v>
      </c>
      <c r="AO93" s="1">
        <v>0</v>
      </c>
      <c r="AP93" s="1">
        <v>2</v>
      </c>
      <c r="AQ93" s="1">
        <v>1</v>
      </c>
      <c r="AR93" s="1">
        <v>1</v>
      </c>
      <c r="AS93" s="1">
        <v>0</v>
      </c>
      <c r="AT93" s="1">
        <v>0</v>
      </c>
      <c r="AU93" s="1">
        <v>0</v>
      </c>
      <c r="AV93" s="1">
        <v>0</v>
      </c>
      <c r="AW93" s="15">
        <v>84</v>
      </c>
      <c r="AX93" s="1">
        <v>0</v>
      </c>
      <c r="AY93" s="1">
        <v>0</v>
      </c>
      <c r="AZ93" s="1">
        <v>0</v>
      </c>
      <c r="BA93" s="1">
        <v>1</v>
      </c>
      <c r="BB93" s="1">
        <v>0</v>
      </c>
      <c r="BC93" s="1">
        <v>1</v>
      </c>
      <c r="BD93" s="1">
        <v>1</v>
      </c>
      <c r="BE93" s="1">
        <v>1</v>
      </c>
      <c r="BF93" s="1">
        <v>0</v>
      </c>
      <c r="BG93" s="1">
        <v>1</v>
      </c>
      <c r="BH93" s="1">
        <v>0</v>
      </c>
      <c r="BI93" s="1">
        <v>1</v>
      </c>
      <c r="BJ93" s="1">
        <v>1</v>
      </c>
      <c r="BK93" s="1">
        <v>0</v>
      </c>
      <c r="BL93" s="1">
        <v>1</v>
      </c>
      <c r="BM93" s="1">
        <v>0</v>
      </c>
      <c r="BN93" s="1">
        <v>0</v>
      </c>
      <c r="BO93" s="1">
        <v>0</v>
      </c>
    </row>
    <row r="94" spans="1:67" x14ac:dyDescent="0.2">
      <c r="A94" s="15">
        <v>85</v>
      </c>
      <c r="B94" s="1">
        <v>24</v>
      </c>
      <c r="C94" s="1">
        <v>9</v>
      </c>
      <c r="D94" s="1">
        <v>15</v>
      </c>
      <c r="E94" s="1">
        <v>0</v>
      </c>
      <c r="F94" s="1">
        <v>0</v>
      </c>
      <c r="G94" s="1">
        <v>0</v>
      </c>
      <c r="H94" s="1">
        <v>2</v>
      </c>
      <c r="I94" s="1">
        <v>0</v>
      </c>
      <c r="J94" s="1">
        <v>2</v>
      </c>
      <c r="K94" s="1">
        <v>1</v>
      </c>
      <c r="L94" s="1">
        <v>1</v>
      </c>
      <c r="M94" s="1">
        <v>0</v>
      </c>
      <c r="N94" s="1">
        <v>1</v>
      </c>
      <c r="O94" s="1">
        <v>1</v>
      </c>
      <c r="P94" s="1">
        <v>0</v>
      </c>
      <c r="Q94" s="15">
        <v>85</v>
      </c>
      <c r="R94" s="1">
        <v>5</v>
      </c>
      <c r="S94" s="1">
        <v>2</v>
      </c>
      <c r="T94" s="1">
        <v>3</v>
      </c>
      <c r="U94" s="1">
        <v>0</v>
      </c>
      <c r="V94" s="1">
        <v>0</v>
      </c>
      <c r="W94" s="1">
        <v>0</v>
      </c>
      <c r="X94" s="1">
        <v>5</v>
      </c>
      <c r="Y94" s="1">
        <v>2</v>
      </c>
      <c r="Z94" s="1">
        <v>3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5">
        <v>85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5</v>
      </c>
      <c r="AR94" s="1">
        <v>1</v>
      </c>
      <c r="AS94" s="1">
        <v>4</v>
      </c>
      <c r="AT94" s="1">
        <v>2</v>
      </c>
      <c r="AU94" s="1">
        <v>0</v>
      </c>
      <c r="AV94" s="1">
        <v>2</v>
      </c>
      <c r="AW94" s="15">
        <v>85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2</v>
      </c>
      <c r="BE94" s="1">
        <v>1</v>
      </c>
      <c r="BF94" s="1">
        <v>1</v>
      </c>
      <c r="BG94" s="1">
        <v>0</v>
      </c>
      <c r="BH94" s="1">
        <v>0</v>
      </c>
      <c r="BI94" s="1">
        <v>0</v>
      </c>
      <c r="BJ94" s="1">
        <v>1</v>
      </c>
      <c r="BK94" s="1">
        <v>1</v>
      </c>
      <c r="BL94" s="1">
        <v>0</v>
      </c>
      <c r="BM94" s="1">
        <v>0</v>
      </c>
      <c r="BN94" s="1">
        <v>0</v>
      </c>
      <c r="BO94" s="1">
        <v>0</v>
      </c>
    </row>
    <row r="95" spans="1:67" x14ac:dyDescent="0.2">
      <c r="A95" s="15">
        <v>86</v>
      </c>
      <c r="B95" s="1">
        <v>17</v>
      </c>
      <c r="C95" s="1">
        <v>6</v>
      </c>
      <c r="D95" s="1">
        <v>11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</v>
      </c>
      <c r="L95" s="1">
        <v>1</v>
      </c>
      <c r="M95" s="1">
        <v>0</v>
      </c>
      <c r="N95" s="1">
        <v>0</v>
      </c>
      <c r="O95" s="1">
        <v>0</v>
      </c>
      <c r="P95" s="1">
        <v>0</v>
      </c>
      <c r="Q95" s="15">
        <v>86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4</v>
      </c>
      <c r="Y95" s="1">
        <v>1</v>
      </c>
      <c r="Z95" s="1">
        <v>3</v>
      </c>
      <c r="AA95" s="1">
        <v>0</v>
      </c>
      <c r="AB95" s="1">
        <v>0</v>
      </c>
      <c r="AC95" s="1">
        <v>0</v>
      </c>
      <c r="AD95" s="1">
        <v>2</v>
      </c>
      <c r="AE95" s="1">
        <v>1</v>
      </c>
      <c r="AF95" s="1">
        <v>1</v>
      </c>
      <c r="AG95" s="15">
        <v>86</v>
      </c>
      <c r="AH95" s="1">
        <v>1</v>
      </c>
      <c r="AI95" s="1">
        <v>0</v>
      </c>
      <c r="AJ95" s="1">
        <v>1</v>
      </c>
      <c r="AK95" s="1">
        <v>0</v>
      </c>
      <c r="AL95" s="1">
        <v>0</v>
      </c>
      <c r="AM95" s="1">
        <v>0</v>
      </c>
      <c r="AN95" s="1">
        <v>2</v>
      </c>
      <c r="AO95" s="1">
        <v>0</v>
      </c>
      <c r="AP95" s="1">
        <v>2</v>
      </c>
      <c r="AQ95" s="1">
        <v>1</v>
      </c>
      <c r="AR95" s="1">
        <v>0</v>
      </c>
      <c r="AS95" s="1">
        <v>1</v>
      </c>
      <c r="AT95" s="1">
        <v>2</v>
      </c>
      <c r="AU95" s="1">
        <v>0</v>
      </c>
      <c r="AV95" s="1">
        <v>2</v>
      </c>
      <c r="AW95" s="15">
        <v>86</v>
      </c>
      <c r="AX95" s="1">
        <v>0</v>
      </c>
      <c r="AY95" s="1">
        <v>0</v>
      </c>
      <c r="AZ95" s="1">
        <v>0</v>
      </c>
      <c r="BA95" s="1">
        <v>2</v>
      </c>
      <c r="BB95" s="1">
        <v>1</v>
      </c>
      <c r="BC95" s="1">
        <v>1</v>
      </c>
      <c r="BD95" s="1">
        <v>0</v>
      </c>
      <c r="BE95" s="1">
        <v>0</v>
      </c>
      <c r="BF95" s="1">
        <v>0</v>
      </c>
      <c r="BG95" s="1">
        <v>1</v>
      </c>
      <c r="BH95" s="1">
        <v>1</v>
      </c>
      <c r="BI95" s="1">
        <v>0</v>
      </c>
      <c r="BJ95" s="1">
        <v>0</v>
      </c>
      <c r="BK95" s="1">
        <v>0</v>
      </c>
      <c r="BL95" s="1">
        <v>0</v>
      </c>
      <c r="BM95" s="1">
        <v>1</v>
      </c>
      <c r="BN95" s="1">
        <v>1</v>
      </c>
      <c r="BO95" s="1">
        <v>0</v>
      </c>
    </row>
    <row r="96" spans="1:67" x14ac:dyDescent="0.2">
      <c r="A96" s="15">
        <v>87</v>
      </c>
      <c r="B96" s="1">
        <v>9</v>
      </c>
      <c r="C96" s="1">
        <v>4</v>
      </c>
      <c r="D96" s="1">
        <v>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1</v>
      </c>
      <c r="O96" s="1">
        <v>1</v>
      </c>
      <c r="P96" s="1">
        <v>0</v>
      </c>
      <c r="Q96" s="15">
        <v>87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2</v>
      </c>
      <c r="Y96" s="1">
        <v>0</v>
      </c>
      <c r="Z96" s="1">
        <v>2</v>
      </c>
      <c r="AA96" s="1">
        <v>1</v>
      </c>
      <c r="AB96" s="1">
        <v>0</v>
      </c>
      <c r="AC96" s="1">
        <v>1</v>
      </c>
      <c r="AD96" s="1">
        <v>1</v>
      </c>
      <c r="AE96" s="1">
        <v>1</v>
      </c>
      <c r="AF96" s="1">
        <v>0</v>
      </c>
      <c r="AG96" s="15">
        <v>87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1</v>
      </c>
      <c r="AO96" s="1">
        <v>0</v>
      </c>
      <c r="AP96" s="1">
        <v>1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5">
        <v>87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3</v>
      </c>
      <c r="BE96" s="1">
        <v>2</v>
      </c>
      <c r="BF96" s="1">
        <v>1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</row>
    <row r="97" spans="1:67" x14ac:dyDescent="0.2">
      <c r="A97" s="15">
        <v>88</v>
      </c>
      <c r="B97" s="1">
        <v>7</v>
      </c>
      <c r="C97" s="1">
        <v>2</v>
      </c>
      <c r="D97" s="1">
        <v>5</v>
      </c>
      <c r="E97" s="1">
        <v>0</v>
      </c>
      <c r="F97" s="1">
        <v>0</v>
      </c>
      <c r="G97" s="1">
        <v>0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1</v>
      </c>
      <c r="O97" s="1">
        <v>1</v>
      </c>
      <c r="P97" s="1">
        <v>0</v>
      </c>
      <c r="Q97" s="15">
        <v>88</v>
      </c>
      <c r="R97" s="1">
        <v>0</v>
      </c>
      <c r="S97" s="1">
        <v>0</v>
      </c>
      <c r="T97" s="1">
        <v>0</v>
      </c>
      <c r="U97" s="1">
        <v>1</v>
      </c>
      <c r="V97" s="1">
        <v>0</v>
      </c>
      <c r="W97" s="1">
        <v>1</v>
      </c>
      <c r="X97" s="1">
        <v>1</v>
      </c>
      <c r="Y97" s="1">
        <v>0</v>
      </c>
      <c r="Z97" s="1">
        <v>1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5">
        <v>88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2</v>
      </c>
      <c r="AR97" s="1">
        <v>1</v>
      </c>
      <c r="AS97" s="1">
        <v>1</v>
      </c>
      <c r="AT97" s="1">
        <v>0</v>
      </c>
      <c r="AU97" s="1">
        <v>0</v>
      </c>
      <c r="AV97" s="1">
        <v>0</v>
      </c>
      <c r="AW97" s="15">
        <v>88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1</v>
      </c>
      <c r="BH97" s="1">
        <v>0</v>
      </c>
      <c r="BI97" s="1">
        <v>1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</row>
    <row r="98" spans="1:67" x14ac:dyDescent="0.2">
      <c r="A98" s="15">
        <v>89</v>
      </c>
      <c r="B98" s="1">
        <v>9</v>
      </c>
      <c r="C98" s="1">
        <v>4</v>
      </c>
      <c r="D98" s="1">
        <v>5</v>
      </c>
      <c r="E98" s="1">
        <v>1</v>
      </c>
      <c r="F98" s="1">
        <v>1</v>
      </c>
      <c r="G98" s="1">
        <v>0</v>
      </c>
      <c r="H98" s="1">
        <v>0</v>
      </c>
      <c r="I98" s="1">
        <v>0</v>
      </c>
      <c r="J98" s="1">
        <v>0</v>
      </c>
      <c r="K98" s="1">
        <v>2</v>
      </c>
      <c r="L98" s="1">
        <v>0</v>
      </c>
      <c r="M98" s="1">
        <v>2</v>
      </c>
      <c r="N98" s="1">
        <v>1</v>
      </c>
      <c r="O98" s="1">
        <v>0</v>
      </c>
      <c r="P98" s="1">
        <v>1</v>
      </c>
      <c r="Q98" s="15">
        <v>89</v>
      </c>
      <c r="R98" s="1">
        <v>1</v>
      </c>
      <c r="S98" s="1">
        <v>0</v>
      </c>
      <c r="T98" s="1">
        <v>1</v>
      </c>
      <c r="U98" s="1">
        <v>0</v>
      </c>
      <c r="V98" s="1">
        <v>0</v>
      </c>
      <c r="W98" s="1">
        <v>0</v>
      </c>
      <c r="X98" s="1">
        <v>1</v>
      </c>
      <c r="Y98" s="1">
        <v>1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5">
        <v>89</v>
      </c>
      <c r="AH98" s="1">
        <v>1</v>
      </c>
      <c r="AI98" s="1">
        <v>1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5">
        <v>89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1</v>
      </c>
      <c r="BE98" s="1">
        <v>1</v>
      </c>
      <c r="BF98" s="1">
        <v>0</v>
      </c>
      <c r="BG98" s="1">
        <v>1</v>
      </c>
      <c r="BH98" s="1">
        <v>0</v>
      </c>
      <c r="BI98" s="1">
        <v>1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</row>
    <row r="99" spans="1:67" x14ac:dyDescent="0.2">
      <c r="A99" s="15">
        <v>90</v>
      </c>
      <c r="B99" s="1">
        <v>5</v>
      </c>
      <c r="C99" s="1">
        <v>1</v>
      </c>
      <c r="D99" s="1">
        <v>4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1</v>
      </c>
      <c r="O99" s="1">
        <v>0</v>
      </c>
      <c r="P99" s="1">
        <v>1</v>
      </c>
      <c r="Q99" s="15">
        <v>90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2</v>
      </c>
      <c r="AB99" s="1">
        <v>0</v>
      </c>
      <c r="AC99" s="1">
        <v>2</v>
      </c>
      <c r="AD99" s="1">
        <v>0</v>
      </c>
      <c r="AE99" s="1">
        <v>0</v>
      </c>
      <c r="AF99" s="1">
        <v>0</v>
      </c>
      <c r="AG99" s="15">
        <v>90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5">
        <v>90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2</v>
      </c>
      <c r="BE99" s="1">
        <v>1</v>
      </c>
      <c r="BF99" s="1">
        <v>1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</row>
    <row r="100" spans="1:67" x14ac:dyDescent="0.2">
      <c r="A100" s="15">
        <v>91</v>
      </c>
      <c r="B100" s="1">
        <v>2</v>
      </c>
      <c r="C100" s="1">
        <v>1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5">
        <v>91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1</v>
      </c>
      <c r="Y100" s="1">
        <v>1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5">
        <v>91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5">
        <v>91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1</v>
      </c>
      <c r="BE100" s="1">
        <v>0</v>
      </c>
      <c r="BF100" s="1">
        <v>1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</row>
    <row r="101" spans="1:67" x14ac:dyDescent="0.2">
      <c r="A101" s="15">
        <v>92</v>
      </c>
      <c r="B101" s="1">
        <v>2</v>
      </c>
      <c r="C101" s="1">
        <v>0</v>
      </c>
      <c r="D101" s="1">
        <v>2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5">
        <v>92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</v>
      </c>
      <c r="Y101" s="1">
        <v>0</v>
      </c>
      <c r="Z101" s="1">
        <v>1</v>
      </c>
      <c r="AA101" s="1">
        <v>1</v>
      </c>
      <c r="AB101" s="1">
        <v>0</v>
      </c>
      <c r="AC101" s="1">
        <v>1</v>
      </c>
      <c r="AD101" s="1">
        <v>0</v>
      </c>
      <c r="AE101" s="1">
        <v>0</v>
      </c>
      <c r="AF101" s="1">
        <v>0</v>
      </c>
      <c r="AG101" s="15">
        <v>92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5">
        <v>92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</row>
    <row r="102" spans="1:67" x14ac:dyDescent="0.2">
      <c r="A102" s="15">
        <v>93</v>
      </c>
      <c r="B102" s="1">
        <v>1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5">
        <v>93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1</v>
      </c>
      <c r="Y102" s="1">
        <v>1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5">
        <v>93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5">
        <v>93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</row>
    <row r="103" spans="1:67" x14ac:dyDescent="0.2">
      <c r="A103" s="15">
        <v>94</v>
      </c>
      <c r="B103" s="1">
        <v>4</v>
      </c>
      <c r="C103" s="1">
        <v>1</v>
      </c>
      <c r="D103" s="1">
        <v>3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5">
        <v>94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2</v>
      </c>
      <c r="Y103" s="1">
        <v>1</v>
      </c>
      <c r="Z103" s="1">
        <v>1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5">
        <v>94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1</v>
      </c>
      <c r="AO103" s="1">
        <v>0</v>
      </c>
      <c r="AP103" s="1">
        <v>1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5">
        <v>94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1</v>
      </c>
      <c r="BN103" s="1">
        <v>0</v>
      </c>
      <c r="BO103" s="1">
        <v>1</v>
      </c>
    </row>
    <row r="104" spans="1:67" x14ac:dyDescent="0.2">
      <c r="A104" s="15">
        <v>95</v>
      </c>
      <c r="B104" s="1">
        <v>2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5">
        <v>95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1</v>
      </c>
      <c r="AC104" s="1">
        <v>0</v>
      </c>
      <c r="AD104" s="1">
        <v>0</v>
      </c>
      <c r="AE104" s="1">
        <v>0</v>
      </c>
      <c r="AF104" s="1">
        <v>0</v>
      </c>
      <c r="AG104" s="15">
        <v>95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1</v>
      </c>
      <c r="AR104" s="1">
        <v>0</v>
      </c>
      <c r="AS104" s="1">
        <v>1</v>
      </c>
      <c r="AT104" s="1">
        <v>0</v>
      </c>
      <c r="AU104" s="1">
        <v>0</v>
      </c>
      <c r="AV104" s="1">
        <v>0</v>
      </c>
      <c r="AW104" s="15">
        <v>95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</row>
    <row r="105" spans="1:67" x14ac:dyDescent="0.2">
      <c r="A105" s="15">
        <v>96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5">
        <v>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5">
        <v>96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5">
        <v>96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</row>
    <row r="106" spans="1:67" x14ac:dyDescent="0.2">
      <c r="A106" s="15">
        <v>97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5">
        <v>97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5">
        <v>97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5">
        <v>97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</row>
    <row r="107" spans="1:67" x14ac:dyDescent="0.2">
      <c r="A107" s="15" t="s">
        <v>45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5" t="s">
        <v>45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5" t="s">
        <v>45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5" t="s">
        <v>45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</row>
    <row r="108" spans="1:67" x14ac:dyDescent="0.2">
      <c r="A108" s="15" t="s">
        <v>39</v>
      </c>
      <c r="B108" s="6">
        <v>19.600000000000001</v>
      </c>
      <c r="C108" s="6">
        <v>18.600000000000001</v>
      </c>
      <c r="D108" s="6">
        <v>20.7</v>
      </c>
      <c r="E108" s="6">
        <v>13.2</v>
      </c>
      <c r="F108" s="6">
        <v>13.1</v>
      </c>
      <c r="G108" s="6">
        <v>13.2</v>
      </c>
      <c r="H108" s="6">
        <v>16.7</v>
      </c>
      <c r="I108" s="6">
        <v>15.5</v>
      </c>
      <c r="J108" s="6">
        <v>17.7</v>
      </c>
      <c r="K108" s="6">
        <v>16.100000000000001</v>
      </c>
      <c r="L108" s="6">
        <v>14.5</v>
      </c>
      <c r="M108" s="6">
        <v>19.100000000000001</v>
      </c>
      <c r="N108" s="6">
        <v>16.8</v>
      </c>
      <c r="O108" s="6">
        <v>16.3</v>
      </c>
      <c r="P108" s="6">
        <v>17</v>
      </c>
      <c r="Q108" s="37" t="s">
        <v>39</v>
      </c>
      <c r="R108" s="6">
        <v>17.100000000000001</v>
      </c>
      <c r="S108" s="6">
        <v>16.7</v>
      </c>
      <c r="T108" s="6">
        <v>17.5</v>
      </c>
      <c r="U108" s="6">
        <v>18.5</v>
      </c>
      <c r="V108" s="6">
        <v>18</v>
      </c>
      <c r="W108" s="6">
        <v>19</v>
      </c>
      <c r="X108" s="6">
        <v>20.3</v>
      </c>
      <c r="Y108" s="6">
        <v>19.3</v>
      </c>
      <c r="Z108" s="6">
        <v>21.4</v>
      </c>
      <c r="AA108" s="6">
        <v>23.4</v>
      </c>
      <c r="AB108" s="6">
        <v>20.9</v>
      </c>
      <c r="AC108" s="6">
        <v>25.5</v>
      </c>
      <c r="AD108" s="6">
        <v>17.8</v>
      </c>
      <c r="AE108" s="6">
        <v>16.7</v>
      </c>
      <c r="AF108" s="6">
        <v>18.7</v>
      </c>
      <c r="AG108" s="37" t="s">
        <v>39</v>
      </c>
      <c r="AH108" s="6">
        <v>21</v>
      </c>
      <c r="AI108" s="6">
        <v>18.7</v>
      </c>
      <c r="AJ108" s="6">
        <v>23.3</v>
      </c>
      <c r="AK108" s="6">
        <v>20.5</v>
      </c>
      <c r="AL108" s="6">
        <v>17.2</v>
      </c>
      <c r="AM108" s="6">
        <v>23.7</v>
      </c>
      <c r="AN108" s="6">
        <v>20.3</v>
      </c>
      <c r="AO108" s="6">
        <v>19.3</v>
      </c>
      <c r="AP108" s="6">
        <v>21.2</v>
      </c>
      <c r="AQ108" s="6">
        <v>19.3</v>
      </c>
      <c r="AR108" s="6">
        <v>16.899999999999999</v>
      </c>
      <c r="AS108" s="6">
        <v>21.5</v>
      </c>
      <c r="AT108" s="6">
        <v>21</v>
      </c>
      <c r="AU108" s="6">
        <v>18.600000000000001</v>
      </c>
      <c r="AV108" s="6">
        <v>23.6</v>
      </c>
      <c r="AW108" s="37" t="s">
        <v>39</v>
      </c>
      <c r="AX108" s="6">
        <v>18.8</v>
      </c>
      <c r="AY108" s="6">
        <v>18.600000000000001</v>
      </c>
      <c r="AZ108" s="6">
        <v>19</v>
      </c>
      <c r="BA108" s="6">
        <v>20.6</v>
      </c>
      <c r="BB108" s="6">
        <v>19.2</v>
      </c>
      <c r="BC108" s="6">
        <v>22.3</v>
      </c>
      <c r="BD108" s="6">
        <v>25.1</v>
      </c>
      <c r="BE108" s="6">
        <v>22.8</v>
      </c>
      <c r="BF108" s="6">
        <v>26.6</v>
      </c>
      <c r="BG108" s="6">
        <v>27.6</v>
      </c>
      <c r="BH108" s="6">
        <v>24.9</v>
      </c>
      <c r="BI108" s="6">
        <v>29.3</v>
      </c>
      <c r="BJ108" s="6">
        <v>27.9</v>
      </c>
      <c r="BK108" s="6">
        <v>26.6</v>
      </c>
      <c r="BL108" s="6">
        <v>29.2</v>
      </c>
      <c r="BM108" s="6">
        <v>18.600000000000001</v>
      </c>
      <c r="BN108" s="6">
        <v>19.3</v>
      </c>
      <c r="BO108" s="6">
        <v>18.100000000000001</v>
      </c>
    </row>
    <row r="109" spans="1:67" x14ac:dyDescent="0.2">
      <c r="A109" s="41" t="s">
        <v>196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 t="s">
        <v>196</v>
      </c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 t="s">
        <v>196</v>
      </c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 t="s">
        <v>196</v>
      </c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</row>
  </sheetData>
  <mergeCells count="50">
    <mergeCell ref="AK2:AM2"/>
    <mergeCell ref="B2:D2"/>
    <mergeCell ref="E2:G2"/>
    <mergeCell ref="H2:J2"/>
    <mergeCell ref="K2:M2"/>
    <mergeCell ref="N2:P2"/>
    <mergeCell ref="R2:T2"/>
    <mergeCell ref="U2:W2"/>
    <mergeCell ref="X2:Z2"/>
    <mergeCell ref="AA2:AC2"/>
    <mergeCell ref="AD2:AF2"/>
    <mergeCell ref="AH2:AJ2"/>
    <mergeCell ref="BG2:BI2"/>
    <mergeCell ref="BJ2:BL2"/>
    <mergeCell ref="BM2:BO2"/>
    <mergeCell ref="B68:D68"/>
    <mergeCell ref="E68:G68"/>
    <mergeCell ref="H68:J68"/>
    <mergeCell ref="K68:M68"/>
    <mergeCell ref="N68:P68"/>
    <mergeCell ref="R68:T68"/>
    <mergeCell ref="U68:W68"/>
    <mergeCell ref="AN2:AP2"/>
    <mergeCell ref="AQ2:AS2"/>
    <mergeCell ref="AT2:AV2"/>
    <mergeCell ref="AX2:AZ2"/>
    <mergeCell ref="BA2:BC2"/>
    <mergeCell ref="BD2:BF2"/>
    <mergeCell ref="A109:P109"/>
    <mergeCell ref="Q109:AF109"/>
    <mergeCell ref="AG109:AV109"/>
    <mergeCell ref="AW109:BO109"/>
    <mergeCell ref="AQ68:AS68"/>
    <mergeCell ref="AT68:AV68"/>
    <mergeCell ref="AX68:AZ68"/>
    <mergeCell ref="BA68:BC68"/>
    <mergeCell ref="BD68:BF68"/>
    <mergeCell ref="BG68:BI68"/>
    <mergeCell ref="X68:Z68"/>
    <mergeCell ref="AA68:AC68"/>
    <mergeCell ref="AD68:AF68"/>
    <mergeCell ref="AH68:AJ68"/>
    <mergeCell ref="AK68:AM68"/>
    <mergeCell ref="AN68:AP68"/>
    <mergeCell ref="AG66:AV66"/>
    <mergeCell ref="A66:P66"/>
    <mergeCell ref="Q66:AF66"/>
    <mergeCell ref="AW66:BO66"/>
    <mergeCell ref="BJ68:BL68"/>
    <mergeCell ref="BM68:BO68"/>
  </mergeCells>
  <pageMargins left="0.7" right="0.7" top="0.75" bottom="0.75" header="0.3" footer="0.3"/>
  <pageSetup scale="16" orientation="portrait" r:id="rId1"/>
  <colBreaks count="1" manualBreakCount="1">
    <brk id="16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B346-6B73-4E75-800E-EAF7EB81F474}">
  <dimension ref="A1:W33"/>
  <sheetViews>
    <sheetView view="pageBreakPreview" zoomScale="125" zoomScaleNormal="125" zoomScaleSheetLayoutView="125" workbookViewId="0">
      <selection activeCell="M28" sqref="M28:M29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209</v>
      </c>
      <c r="M1" s="1" t="s">
        <v>209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194</v>
      </c>
      <c r="B3" s="1">
        <v>73438</v>
      </c>
      <c r="C3" s="1">
        <v>338</v>
      </c>
      <c r="D3" s="1">
        <v>1785</v>
      </c>
      <c r="E3" s="1">
        <v>3848</v>
      </c>
      <c r="F3" s="1">
        <v>2700</v>
      </c>
      <c r="G3" s="1">
        <v>5264</v>
      </c>
      <c r="H3" s="1">
        <v>3712</v>
      </c>
      <c r="I3" s="1">
        <v>26827</v>
      </c>
      <c r="J3" s="1">
        <v>2138</v>
      </c>
      <c r="K3" s="1">
        <v>3016</v>
      </c>
      <c r="L3" s="1">
        <v>963</v>
      </c>
      <c r="M3" s="1" t="s">
        <v>194</v>
      </c>
      <c r="N3" s="1">
        <v>995</v>
      </c>
      <c r="O3" s="1">
        <v>2908</v>
      </c>
      <c r="P3" s="1">
        <v>3321</v>
      </c>
      <c r="Q3" s="1">
        <v>1384</v>
      </c>
      <c r="R3" s="1">
        <v>2378</v>
      </c>
      <c r="S3" s="1">
        <v>1977</v>
      </c>
      <c r="T3" s="1">
        <v>1896</v>
      </c>
      <c r="U3" s="1">
        <v>1124</v>
      </c>
      <c r="V3" s="1">
        <v>1233</v>
      </c>
      <c r="W3" s="1">
        <v>5631</v>
      </c>
    </row>
    <row r="4" spans="1:23" x14ac:dyDescent="0.2">
      <c r="A4" s="1" t="s">
        <v>46</v>
      </c>
      <c r="B4" s="1">
        <v>11923</v>
      </c>
      <c r="C4" s="1">
        <v>64</v>
      </c>
      <c r="D4" s="1">
        <v>317</v>
      </c>
      <c r="E4" s="1">
        <v>654</v>
      </c>
      <c r="F4" s="1">
        <v>436</v>
      </c>
      <c r="G4" s="1">
        <v>853</v>
      </c>
      <c r="H4" s="1">
        <v>619</v>
      </c>
      <c r="I4" s="1">
        <v>3524</v>
      </c>
      <c r="J4" s="1">
        <v>387</v>
      </c>
      <c r="K4" s="1">
        <v>582</v>
      </c>
      <c r="L4" s="1">
        <v>170</v>
      </c>
      <c r="M4" s="1" t="s">
        <v>46</v>
      </c>
      <c r="N4" s="1">
        <v>191</v>
      </c>
      <c r="O4" s="1">
        <v>545</v>
      </c>
      <c r="P4" s="1">
        <v>606</v>
      </c>
      <c r="Q4" s="1">
        <v>275</v>
      </c>
      <c r="R4" s="1">
        <v>525</v>
      </c>
      <c r="S4" s="1">
        <v>371</v>
      </c>
      <c r="T4" s="1">
        <v>402</v>
      </c>
      <c r="U4" s="1">
        <v>241</v>
      </c>
      <c r="V4" s="1">
        <v>269</v>
      </c>
      <c r="W4" s="1">
        <v>892</v>
      </c>
    </row>
    <row r="5" spans="1:23" x14ac:dyDescent="0.2">
      <c r="A5" s="1" t="s">
        <v>208</v>
      </c>
      <c r="B5" s="9">
        <f>B3/B4</f>
        <v>6.1593558668120441</v>
      </c>
      <c r="C5" s="9">
        <f t="shared" ref="C5:W5" si="0">C3/C4</f>
        <v>5.28125</v>
      </c>
      <c r="D5" s="9">
        <f t="shared" si="0"/>
        <v>5.6309148264984223</v>
      </c>
      <c r="E5" s="9">
        <f t="shared" si="0"/>
        <v>5.8837920489296636</v>
      </c>
      <c r="F5" s="9">
        <f t="shared" si="0"/>
        <v>6.192660550458716</v>
      </c>
      <c r="G5" s="9">
        <f t="shared" si="0"/>
        <v>6.1711606096131302</v>
      </c>
      <c r="H5" s="9">
        <f t="shared" si="0"/>
        <v>5.9967689822294021</v>
      </c>
      <c r="I5" s="9">
        <f t="shared" si="0"/>
        <v>7.6126560726447217</v>
      </c>
      <c r="J5" s="9">
        <f t="shared" si="0"/>
        <v>5.5245478036175708</v>
      </c>
      <c r="K5" s="9">
        <f t="shared" si="0"/>
        <v>5.1821305841924401</v>
      </c>
      <c r="L5" s="9">
        <f t="shared" si="0"/>
        <v>5.6647058823529415</v>
      </c>
      <c r="M5" s="1" t="s">
        <v>208</v>
      </c>
      <c r="N5" s="9">
        <f t="shared" si="0"/>
        <v>5.2094240837696333</v>
      </c>
      <c r="O5" s="9">
        <f t="shared" si="0"/>
        <v>5.3357798165137611</v>
      </c>
      <c r="P5" s="9">
        <f t="shared" si="0"/>
        <v>5.4801980198019802</v>
      </c>
      <c r="Q5" s="9">
        <f t="shared" si="0"/>
        <v>5.0327272727272732</v>
      </c>
      <c r="R5" s="9">
        <f t="shared" si="0"/>
        <v>4.52952380952381</v>
      </c>
      <c r="S5" s="9">
        <f t="shared" si="0"/>
        <v>5.328840970350404</v>
      </c>
      <c r="T5" s="9">
        <f t="shared" si="0"/>
        <v>4.7164179104477615</v>
      </c>
      <c r="U5" s="9">
        <f t="shared" si="0"/>
        <v>4.6639004149377596</v>
      </c>
      <c r="V5" s="9">
        <f t="shared" si="0"/>
        <v>4.5836431226765804</v>
      </c>
      <c r="W5" s="9">
        <f t="shared" si="0"/>
        <v>6.3127802690582957</v>
      </c>
    </row>
    <row r="6" spans="1:23" x14ac:dyDescent="0.2">
      <c r="A6" s="1" t="s">
        <v>47</v>
      </c>
      <c r="B6" s="1">
        <v>9262</v>
      </c>
      <c r="C6" s="1">
        <v>58</v>
      </c>
      <c r="D6" s="1">
        <v>248</v>
      </c>
      <c r="E6" s="1">
        <v>519</v>
      </c>
      <c r="F6" s="1">
        <v>354</v>
      </c>
      <c r="G6" s="1">
        <v>685</v>
      </c>
      <c r="H6" s="1">
        <v>512</v>
      </c>
      <c r="I6" s="1">
        <v>2806</v>
      </c>
      <c r="J6" s="1">
        <v>303</v>
      </c>
      <c r="K6" s="1">
        <v>451</v>
      </c>
      <c r="L6" s="1">
        <v>117</v>
      </c>
      <c r="M6" s="1" t="s">
        <v>47</v>
      </c>
      <c r="N6" s="1">
        <v>151</v>
      </c>
      <c r="O6" s="1">
        <v>403</v>
      </c>
      <c r="P6" s="1">
        <v>431</v>
      </c>
      <c r="Q6" s="1">
        <v>204</v>
      </c>
      <c r="R6" s="1">
        <v>371</v>
      </c>
      <c r="S6" s="1">
        <v>277</v>
      </c>
      <c r="T6" s="1">
        <v>284</v>
      </c>
      <c r="U6" s="1">
        <v>175</v>
      </c>
      <c r="V6" s="1">
        <v>154</v>
      </c>
      <c r="W6" s="1">
        <v>759</v>
      </c>
    </row>
    <row r="7" spans="1:23" x14ac:dyDescent="0.2">
      <c r="A7" s="1" t="s">
        <v>48</v>
      </c>
      <c r="B7" s="1">
        <v>26380</v>
      </c>
      <c r="C7" s="1">
        <v>157</v>
      </c>
      <c r="D7" s="1">
        <v>822</v>
      </c>
      <c r="E7" s="1">
        <v>1635</v>
      </c>
      <c r="F7" s="1">
        <v>1082</v>
      </c>
      <c r="G7" s="1">
        <v>2044</v>
      </c>
      <c r="H7" s="1">
        <v>1385</v>
      </c>
      <c r="I7" s="1">
        <v>8879</v>
      </c>
      <c r="J7" s="1">
        <v>766</v>
      </c>
      <c r="K7" s="1">
        <v>1054</v>
      </c>
      <c r="L7" s="1">
        <v>316</v>
      </c>
      <c r="M7" s="1" t="s">
        <v>48</v>
      </c>
      <c r="N7" s="1">
        <v>340</v>
      </c>
      <c r="O7" s="1">
        <v>989</v>
      </c>
      <c r="P7" s="1">
        <v>1174</v>
      </c>
      <c r="Q7" s="1">
        <v>559</v>
      </c>
      <c r="R7" s="1">
        <v>912</v>
      </c>
      <c r="S7" s="1">
        <v>744</v>
      </c>
      <c r="T7" s="1">
        <v>634</v>
      </c>
      <c r="U7" s="1">
        <v>323</v>
      </c>
      <c r="V7" s="1">
        <v>341</v>
      </c>
      <c r="W7" s="1">
        <v>2224</v>
      </c>
    </row>
    <row r="8" spans="1:23" x14ac:dyDescent="0.2">
      <c r="A8" s="1" t="s">
        <v>49</v>
      </c>
      <c r="B8" s="1">
        <v>1064</v>
      </c>
      <c r="C8" s="1">
        <v>2</v>
      </c>
      <c r="D8" s="1">
        <v>9</v>
      </c>
      <c r="E8" s="1">
        <v>80</v>
      </c>
      <c r="F8" s="1">
        <v>0</v>
      </c>
      <c r="G8" s="1">
        <v>69</v>
      </c>
      <c r="H8" s="1">
        <v>57</v>
      </c>
      <c r="I8" s="1">
        <v>286</v>
      </c>
      <c r="J8" s="1">
        <v>50</v>
      </c>
      <c r="K8" s="1">
        <v>59</v>
      </c>
      <c r="L8" s="1">
        <v>0</v>
      </c>
      <c r="M8" s="1" t="s">
        <v>49</v>
      </c>
      <c r="N8" s="1">
        <v>18</v>
      </c>
      <c r="O8" s="1">
        <v>117</v>
      </c>
      <c r="P8" s="1">
        <v>73</v>
      </c>
      <c r="Q8" s="1">
        <v>15</v>
      </c>
      <c r="R8" s="1">
        <v>30</v>
      </c>
      <c r="S8" s="1">
        <v>35</v>
      </c>
      <c r="T8" s="1">
        <v>5</v>
      </c>
      <c r="U8" s="1">
        <v>31</v>
      </c>
      <c r="V8" s="1">
        <v>12</v>
      </c>
      <c r="W8" s="1">
        <v>116</v>
      </c>
    </row>
    <row r="9" spans="1:23" x14ac:dyDescent="0.2">
      <c r="A9" s="1" t="s">
        <v>50</v>
      </c>
      <c r="B9" s="1">
        <v>778</v>
      </c>
      <c r="C9" s="1">
        <v>0</v>
      </c>
      <c r="D9" s="1">
        <v>11</v>
      </c>
      <c r="E9" s="1">
        <v>34</v>
      </c>
      <c r="F9" s="1">
        <v>12</v>
      </c>
      <c r="G9" s="1">
        <v>62</v>
      </c>
      <c r="H9" s="1">
        <v>13</v>
      </c>
      <c r="I9" s="1">
        <v>142</v>
      </c>
      <c r="J9" s="1">
        <v>24</v>
      </c>
      <c r="K9" s="1">
        <v>35</v>
      </c>
      <c r="L9" s="1">
        <v>0</v>
      </c>
      <c r="M9" s="1" t="s">
        <v>50</v>
      </c>
      <c r="N9" s="1">
        <v>0</v>
      </c>
      <c r="O9" s="1">
        <v>56</v>
      </c>
      <c r="P9" s="1">
        <v>87</v>
      </c>
      <c r="Q9" s="1">
        <v>35</v>
      </c>
      <c r="R9" s="1">
        <v>48</v>
      </c>
      <c r="S9" s="1">
        <v>2</v>
      </c>
      <c r="T9" s="1">
        <v>49</v>
      </c>
      <c r="U9" s="1">
        <v>35</v>
      </c>
      <c r="V9" s="1">
        <v>80</v>
      </c>
      <c r="W9" s="1">
        <v>53</v>
      </c>
    </row>
    <row r="10" spans="1:23" x14ac:dyDescent="0.2">
      <c r="A10" s="1" t="s">
        <v>51</v>
      </c>
      <c r="B10" s="1">
        <v>5452</v>
      </c>
      <c r="C10" s="1">
        <v>16</v>
      </c>
      <c r="D10" s="1">
        <v>53</v>
      </c>
      <c r="E10" s="1">
        <v>356</v>
      </c>
      <c r="F10" s="1">
        <v>122</v>
      </c>
      <c r="G10" s="1">
        <v>409</v>
      </c>
      <c r="H10" s="1">
        <v>249</v>
      </c>
      <c r="I10" s="1">
        <v>1443</v>
      </c>
      <c r="J10" s="1">
        <v>204</v>
      </c>
      <c r="K10" s="1">
        <v>232</v>
      </c>
      <c r="L10" s="1">
        <v>110</v>
      </c>
      <c r="M10" s="1" t="s">
        <v>51</v>
      </c>
      <c r="N10" s="1">
        <v>86</v>
      </c>
      <c r="O10" s="1">
        <v>305</v>
      </c>
      <c r="P10" s="1">
        <v>436</v>
      </c>
      <c r="Q10" s="1">
        <v>148</v>
      </c>
      <c r="R10" s="1">
        <v>244</v>
      </c>
      <c r="S10" s="1">
        <v>202</v>
      </c>
      <c r="T10" s="1">
        <v>254</v>
      </c>
      <c r="U10" s="1">
        <v>107</v>
      </c>
      <c r="V10" s="1">
        <v>156</v>
      </c>
      <c r="W10" s="1">
        <v>320</v>
      </c>
    </row>
    <row r="11" spans="1:23" x14ac:dyDescent="0.2">
      <c r="A11" s="1" t="s">
        <v>52</v>
      </c>
      <c r="B11" s="1">
        <v>10375</v>
      </c>
      <c r="C11" s="1">
        <v>19</v>
      </c>
      <c r="D11" s="1">
        <v>191</v>
      </c>
      <c r="E11" s="1">
        <v>317</v>
      </c>
      <c r="F11" s="1">
        <v>583</v>
      </c>
      <c r="G11" s="1">
        <v>618</v>
      </c>
      <c r="H11" s="1">
        <v>492</v>
      </c>
      <c r="I11" s="1">
        <v>5765</v>
      </c>
      <c r="J11" s="1">
        <v>181</v>
      </c>
      <c r="K11" s="1">
        <v>83</v>
      </c>
      <c r="L11" s="1">
        <v>202</v>
      </c>
      <c r="M11" s="1" t="s">
        <v>52</v>
      </c>
      <c r="N11" s="1">
        <v>95</v>
      </c>
      <c r="O11" s="1">
        <v>297</v>
      </c>
      <c r="P11" s="1">
        <v>251</v>
      </c>
      <c r="Q11" s="1">
        <v>50</v>
      </c>
      <c r="R11" s="1">
        <v>81</v>
      </c>
      <c r="S11" s="1">
        <v>117</v>
      </c>
      <c r="T11" s="1">
        <v>160</v>
      </c>
      <c r="U11" s="1">
        <v>110</v>
      </c>
      <c r="V11" s="1">
        <v>87</v>
      </c>
      <c r="W11" s="1">
        <v>676</v>
      </c>
    </row>
    <row r="12" spans="1:23" x14ac:dyDescent="0.2">
      <c r="A12" s="1" t="s">
        <v>53</v>
      </c>
      <c r="B12" s="1">
        <v>8204</v>
      </c>
      <c r="C12" s="1">
        <v>22</v>
      </c>
      <c r="D12" s="1">
        <v>134</v>
      </c>
      <c r="E12" s="1">
        <v>253</v>
      </c>
      <c r="F12" s="1">
        <v>111</v>
      </c>
      <c r="G12" s="1">
        <v>524</v>
      </c>
      <c r="H12" s="1">
        <v>385</v>
      </c>
      <c r="I12" s="1">
        <v>3982</v>
      </c>
      <c r="J12" s="1">
        <v>223</v>
      </c>
      <c r="K12" s="1">
        <v>520</v>
      </c>
      <c r="L12" s="1">
        <v>48</v>
      </c>
      <c r="M12" s="1" t="s">
        <v>53</v>
      </c>
      <c r="N12" s="1">
        <v>114</v>
      </c>
      <c r="O12" s="1">
        <v>196</v>
      </c>
      <c r="P12" s="1">
        <v>263</v>
      </c>
      <c r="Q12" s="1">
        <v>98</v>
      </c>
      <c r="R12" s="1">
        <v>167</v>
      </c>
      <c r="S12" s="1">
        <v>229</v>
      </c>
      <c r="T12" s="1">
        <v>108</v>
      </c>
      <c r="U12" s="1">
        <v>102</v>
      </c>
      <c r="V12" s="1">
        <v>134</v>
      </c>
      <c r="W12" s="1">
        <v>591</v>
      </c>
    </row>
    <row r="14" spans="1:23" x14ac:dyDescent="0.2">
      <c r="A14" s="1" t="s">
        <v>202</v>
      </c>
      <c r="B14" s="1">
        <v>36682</v>
      </c>
      <c r="C14" s="1">
        <v>178</v>
      </c>
      <c r="D14" s="1">
        <v>884</v>
      </c>
      <c r="E14" s="1">
        <v>1924</v>
      </c>
      <c r="F14" s="1">
        <v>1305</v>
      </c>
      <c r="G14" s="1">
        <v>2664</v>
      </c>
      <c r="H14" s="1">
        <v>1892</v>
      </c>
      <c r="I14" s="1">
        <v>13220</v>
      </c>
      <c r="J14" s="1">
        <v>1090</v>
      </c>
      <c r="K14" s="1">
        <v>1487</v>
      </c>
      <c r="L14" s="1">
        <v>471</v>
      </c>
      <c r="M14" s="1" t="s">
        <v>202</v>
      </c>
      <c r="N14" s="1">
        <v>510</v>
      </c>
      <c r="O14" s="1">
        <v>1428</v>
      </c>
      <c r="P14" s="1">
        <v>1663</v>
      </c>
      <c r="Q14" s="1">
        <v>716</v>
      </c>
      <c r="R14" s="1">
        <v>1198</v>
      </c>
      <c r="S14" s="1">
        <v>1009</v>
      </c>
      <c r="T14" s="1">
        <v>958</v>
      </c>
      <c r="U14" s="1">
        <v>530</v>
      </c>
      <c r="V14" s="1">
        <v>613</v>
      </c>
      <c r="W14" s="1">
        <v>2942</v>
      </c>
    </row>
    <row r="15" spans="1:23" x14ac:dyDescent="0.2">
      <c r="A15" s="1" t="s">
        <v>46</v>
      </c>
      <c r="B15" s="1">
        <v>10008</v>
      </c>
      <c r="C15" s="1">
        <v>60</v>
      </c>
      <c r="D15" s="1">
        <v>264</v>
      </c>
      <c r="E15" s="1">
        <v>547</v>
      </c>
      <c r="F15" s="1">
        <v>389</v>
      </c>
      <c r="G15" s="1">
        <v>744</v>
      </c>
      <c r="H15" s="1">
        <v>551</v>
      </c>
      <c r="I15" s="1">
        <v>2865</v>
      </c>
      <c r="J15" s="1">
        <v>340</v>
      </c>
      <c r="K15" s="1">
        <v>501</v>
      </c>
      <c r="L15" s="1">
        <v>139</v>
      </c>
      <c r="M15" s="1" t="s">
        <v>46</v>
      </c>
      <c r="N15" s="1">
        <v>165</v>
      </c>
      <c r="O15" s="1">
        <v>459</v>
      </c>
      <c r="P15" s="1">
        <v>492</v>
      </c>
      <c r="Q15" s="1">
        <v>230</v>
      </c>
      <c r="R15" s="1">
        <v>423</v>
      </c>
      <c r="S15" s="1">
        <v>310</v>
      </c>
      <c r="T15" s="1">
        <v>330</v>
      </c>
      <c r="U15" s="1">
        <v>203</v>
      </c>
      <c r="V15" s="1">
        <v>189</v>
      </c>
      <c r="W15" s="1">
        <v>807</v>
      </c>
    </row>
    <row r="16" spans="1:23" x14ac:dyDescent="0.2">
      <c r="A16" s="1" t="s">
        <v>47</v>
      </c>
      <c r="B16" s="1">
        <v>238</v>
      </c>
      <c r="C16" s="1">
        <v>1</v>
      </c>
      <c r="D16" s="1">
        <v>3</v>
      </c>
      <c r="E16" s="1">
        <v>6</v>
      </c>
      <c r="F16" s="1">
        <v>0</v>
      </c>
      <c r="G16" s="1">
        <v>13</v>
      </c>
      <c r="H16" s="1">
        <v>6</v>
      </c>
      <c r="I16" s="1">
        <v>155</v>
      </c>
      <c r="J16" s="1">
        <v>3</v>
      </c>
      <c r="K16" s="1">
        <v>0</v>
      </c>
      <c r="L16" s="1">
        <v>1</v>
      </c>
      <c r="M16" s="1" t="s">
        <v>47</v>
      </c>
      <c r="N16" s="1">
        <v>2</v>
      </c>
      <c r="O16" s="1">
        <v>0</v>
      </c>
      <c r="P16" s="1">
        <v>3</v>
      </c>
      <c r="Q16" s="1">
        <v>1</v>
      </c>
      <c r="R16" s="1">
        <v>0</v>
      </c>
      <c r="S16" s="1">
        <v>6</v>
      </c>
      <c r="T16" s="1">
        <v>5</v>
      </c>
      <c r="U16" s="1">
        <v>0</v>
      </c>
      <c r="V16" s="1">
        <v>5</v>
      </c>
      <c r="W16" s="1">
        <v>28</v>
      </c>
    </row>
    <row r="17" spans="1:23" x14ac:dyDescent="0.2">
      <c r="A17" s="1" t="s">
        <v>48</v>
      </c>
      <c r="B17" s="1">
        <v>13780</v>
      </c>
      <c r="C17" s="1">
        <v>88</v>
      </c>
      <c r="D17" s="1">
        <v>419</v>
      </c>
      <c r="E17" s="1">
        <v>830</v>
      </c>
      <c r="F17" s="1">
        <v>540</v>
      </c>
      <c r="G17" s="1">
        <v>1080</v>
      </c>
      <c r="H17" s="1">
        <v>735</v>
      </c>
      <c r="I17" s="1">
        <v>4549</v>
      </c>
      <c r="J17" s="1">
        <v>391</v>
      </c>
      <c r="K17" s="1">
        <v>541</v>
      </c>
      <c r="L17" s="1">
        <v>164</v>
      </c>
      <c r="M17" s="1" t="s">
        <v>48</v>
      </c>
      <c r="N17" s="1">
        <v>181</v>
      </c>
      <c r="O17" s="1">
        <v>497</v>
      </c>
      <c r="P17" s="1">
        <v>639</v>
      </c>
      <c r="Q17" s="1">
        <v>323</v>
      </c>
      <c r="R17" s="1">
        <v>505</v>
      </c>
      <c r="S17" s="1">
        <v>401</v>
      </c>
      <c r="T17" s="1">
        <v>345</v>
      </c>
      <c r="U17" s="1">
        <v>169</v>
      </c>
      <c r="V17" s="1">
        <v>201</v>
      </c>
      <c r="W17" s="1">
        <v>1182</v>
      </c>
    </row>
    <row r="18" spans="1:23" x14ac:dyDescent="0.2">
      <c r="A18" s="1" t="s">
        <v>49</v>
      </c>
      <c r="B18" s="1">
        <v>566</v>
      </c>
      <c r="C18" s="1">
        <v>2</v>
      </c>
      <c r="D18" s="1">
        <v>6</v>
      </c>
      <c r="E18" s="1">
        <v>43</v>
      </c>
      <c r="F18" s="1">
        <v>0</v>
      </c>
      <c r="G18" s="1">
        <v>31</v>
      </c>
      <c r="H18" s="1">
        <v>29</v>
      </c>
      <c r="I18" s="1">
        <v>138</v>
      </c>
      <c r="J18" s="1">
        <v>31</v>
      </c>
      <c r="K18" s="1">
        <v>35</v>
      </c>
      <c r="L18" s="1">
        <v>0</v>
      </c>
      <c r="M18" s="1" t="s">
        <v>49</v>
      </c>
      <c r="N18" s="1">
        <v>8</v>
      </c>
      <c r="O18" s="1">
        <v>72</v>
      </c>
      <c r="P18" s="1">
        <v>31</v>
      </c>
      <c r="Q18" s="1">
        <v>9</v>
      </c>
      <c r="R18" s="1">
        <v>16</v>
      </c>
      <c r="S18" s="1">
        <v>13</v>
      </c>
      <c r="T18" s="1">
        <v>4</v>
      </c>
      <c r="U18" s="1">
        <v>20</v>
      </c>
      <c r="V18" s="1">
        <v>7</v>
      </c>
      <c r="W18" s="1">
        <v>71</v>
      </c>
    </row>
    <row r="19" spans="1:23" x14ac:dyDescent="0.2">
      <c r="A19" s="1" t="s">
        <v>50</v>
      </c>
      <c r="B19" s="1">
        <v>248</v>
      </c>
      <c r="C19" s="1">
        <v>0</v>
      </c>
      <c r="D19" s="1">
        <v>7</v>
      </c>
      <c r="E19" s="1">
        <v>13</v>
      </c>
      <c r="F19" s="1">
        <v>2</v>
      </c>
      <c r="G19" s="1">
        <v>22</v>
      </c>
      <c r="H19" s="1">
        <v>2</v>
      </c>
      <c r="I19" s="1">
        <v>53</v>
      </c>
      <c r="J19" s="1">
        <v>8</v>
      </c>
      <c r="K19" s="1">
        <v>17</v>
      </c>
      <c r="L19" s="1">
        <v>0</v>
      </c>
      <c r="M19" s="1" t="s">
        <v>50</v>
      </c>
      <c r="N19" s="1">
        <v>0</v>
      </c>
      <c r="O19" s="1">
        <v>27</v>
      </c>
      <c r="P19" s="1">
        <v>21</v>
      </c>
      <c r="Q19" s="1">
        <v>5</v>
      </c>
      <c r="R19" s="1">
        <v>13</v>
      </c>
      <c r="S19" s="1">
        <v>0</v>
      </c>
      <c r="T19" s="1">
        <v>12</v>
      </c>
      <c r="U19" s="1">
        <v>10</v>
      </c>
      <c r="V19" s="1">
        <v>17</v>
      </c>
      <c r="W19" s="1">
        <v>19</v>
      </c>
    </row>
    <row r="20" spans="1:23" x14ac:dyDescent="0.2">
      <c r="A20" s="1" t="s">
        <v>51</v>
      </c>
      <c r="B20" s="1">
        <v>2906</v>
      </c>
      <c r="C20" s="1">
        <v>7</v>
      </c>
      <c r="D20" s="1">
        <v>22</v>
      </c>
      <c r="E20" s="1">
        <v>195</v>
      </c>
      <c r="F20" s="1">
        <v>63</v>
      </c>
      <c r="G20" s="1">
        <v>215</v>
      </c>
      <c r="H20" s="1">
        <v>142</v>
      </c>
      <c r="I20" s="1">
        <v>758</v>
      </c>
      <c r="J20" s="1">
        <v>104</v>
      </c>
      <c r="K20" s="1">
        <v>119</v>
      </c>
      <c r="L20" s="1">
        <v>60</v>
      </c>
      <c r="M20" s="1" t="s">
        <v>51</v>
      </c>
      <c r="N20" s="1">
        <v>54</v>
      </c>
      <c r="O20" s="1">
        <v>164</v>
      </c>
      <c r="P20" s="1">
        <v>236</v>
      </c>
      <c r="Q20" s="1">
        <v>88</v>
      </c>
      <c r="R20" s="1">
        <v>129</v>
      </c>
      <c r="S20" s="1">
        <v>106</v>
      </c>
      <c r="T20" s="1">
        <v>139</v>
      </c>
      <c r="U20" s="1">
        <v>58</v>
      </c>
      <c r="V20" s="1">
        <v>89</v>
      </c>
      <c r="W20" s="1">
        <v>158</v>
      </c>
    </row>
    <row r="21" spans="1:23" x14ac:dyDescent="0.2">
      <c r="A21" s="1" t="s">
        <v>52</v>
      </c>
      <c r="B21" s="1">
        <v>5242</v>
      </c>
      <c r="C21" s="1">
        <v>7</v>
      </c>
      <c r="D21" s="1">
        <v>91</v>
      </c>
      <c r="E21" s="1">
        <v>155</v>
      </c>
      <c r="F21" s="1">
        <v>272</v>
      </c>
      <c r="G21" s="1">
        <v>316</v>
      </c>
      <c r="H21" s="1">
        <v>265</v>
      </c>
      <c r="I21" s="1">
        <v>2906</v>
      </c>
      <c r="J21" s="1">
        <v>100</v>
      </c>
      <c r="K21" s="1">
        <v>43</v>
      </c>
      <c r="L21" s="1">
        <v>98</v>
      </c>
      <c r="M21" s="1" t="s">
        <v>52</v>
      </c>
      <c r="N21" s="1">
        <v>52</v>
      </c>
      <c r="O21" s="1">
        <v>126</v>
      </c>
      <c r="P21" s="1">
        <v>122</v>
      </c>
      <c r="Q21" s="1">
        <v>23</v>
      </c>
      <c r="R21" s="1">
        <v>47</v>
      </c>
      <c r="S21" s="1">
        <v>66</v>
      </c>
      <c r="T21" s="1">
        <v>78</v>
      </c>
      <c r="U21" s="1">
        <v>41</v>
      </c>
      <c r="V21" s="1">
        <v>51</v>
      </c>
      <c r="W21" s="1">
        <v>383</v>
      </c>
    </row>
    <row r="22" spans="1:23" x14ac:dyDescent="0.2">
      <c r="A22" s="1" t="s">
        <v>53</v>
      </c>
      <c r="B22" s="1">
        <v>3694</v>
      </c>
      <c r="C22" s="1">
        <v>13</v>
      </c>
      <c r="D22" s="1">
        <v>72</v>
      </c>
      <c r="E22" s="1">
        <v>135</v>
      </c>
      <c r="F22" s="1">
        <v>39</v>
      </c>
      <c r="G22" s="1">
        <v>243</v>
      </c>
      <c r="H22" s="1">
        <v>162</v>
      </c>
      <c r="I22" s="1">
        <v>1796</v>
      </c>
      <c r="J22" s="1">
        <v>113</v>
      </c>
      <c r="K22" s="1">
        <v>231</v>
      </c>
      <c r="L22" s="1">
        <v>9</v>
      </c>
      <c r="M22" s="1" t="s">
        <v>53</v>
      </c>
      <c r="N22" s="1">
        <v>48</v>
      </c>
      <c r="O22" s="1">
        <v>83</v>
      </c>
      <c r="P22" s="1">
        <v>119</v>
      </c>
      <c r="Q22" s="1">
        <v>37</v>
      </c>
      <c r="R22" s="1">
        <v>65</v>
      </c>
      <c r="S22" s="1">
        <v>107</v>
      </c>
      <c r="T22" s="1">
        <v>45</v>
      </c>
      <c r="U22" s="1">
        <v>29</v>
      </c>
      <c r="V22" s="1">
        <v>54</v>
      </c>
      <c r="W22" s="1">
        <v>294</v>
      </c>
    </row>
    <row r="24" spans="1:23" x14ac:dyDescent="0.2">
      <c r="A24" s="1" t="s">
        <v>207</v>
      </c>
      <c r="B24" s="1">
        <v>36756</v>
      </c>
      <c r="C24" s="1">
        <v>160</v>
      </c>
      <c r="D24" s="1">
        <v>901</v>
      </c>
      <c r="E24" s="1">
        <v>1924</v>
      </c>
      <c r="F24" s="1">
        <v>1395</v>
      </c>
      <c r="G24" s="1">
        <v>2600</v>
      </c>
      <c r="H24" s="1">
        <v>1820</v>
      </c>
      <c r="I24" s="1">
        <v>13607</v>
      </c>
      <c r="J24" s="1">
        <v>1048</v>
      </c>
      <c r="K24" s="1">
        <v>1529</v>
      </c>
      <c r="L24" s="1">
        <v>492</v>
      </c>
      <c r="M24" s="1" t="s">
        <v>207</v>
      </c>
      <c r="N24" s="1">
        <v>485</v>
      </c>
      <c r="O24" s="1">
        <v>1480</v>
      </c>
      <c r="P24" s="1">
        <v>1658</v>
      </c>
      <c r="Q24" s="1">
        <v>668</v>
      </c>
      <c r="R24" s="1">
        <v>1180</v>
      </c>
      <c r="S24" s="1">
        <v>968</v>
      </c>
      <c r="T24" s="1">
        <v>938</v>
      </c>
      <c r="U24" s="1">
        <v>594</v>
      </c>
      <c r="V24" s="1">
        <v>620</v>
      </c>
      <c r="W24" s="1">
        <v>2689</v>
      </c>
    </row>
    <row r="25" spans="1:23" x14ac:dyDescent="0.2">
      <c r="A25" s="1" t="s">
        <v>46</v>
      </c>
      <c r="B25" s="1">
        <v>1915</v>
      </c>
      <c r="C25" s="1">
        <v>4</v>
      </c>
      <c r="D25" s="1">
        <v>53</v>
      </c>
      <c r="E25" s="1">
        <v>107</v>
      </c>
      <c r="F25" s="1">
        <v>47</v>
      </c>
      <c r="G25" s="1">
        <v>109</v>
      </c>
      <c r="H25" s="1">
        <v>68</v>
      </c>
      <c r="I25" s="1">
        <v>659</v>
      </c>
      <c r="J25" s="1">
        <v>47</v>
      </c>
      <c r="K25" s="1">
        <v>81</v>
      </c>
      <c r="L25" s="1">
        <v>31</v>
      </c>
      <c r="M25" s="1" t="s">
        <v>46</v>
      </c>
      <c r="N25" s="1">
        <v>26</v>
      </c>
      <c r="O25" s="1">
        <v>86</v>
      </c>
      <c r="P25" s="1">
        <v>114</v>
      </c>
      <c r="Q25" s="1">
        <v>45</v>
      </c>
      <c r="R25" s="1">
        <v>102</v>
      </c>
      <c r="S25" s="1">
        <v>61</v>
      </c>
      <c r="T25" s="1">
        <v>72</v>
      </c>
      <c r="U25" s="1">
        <v>38</v>
      </c>
      <c r="V25" s="1">
        <v>80</v>
      </c>
      <c r="W25" s="1">
        <v>85</v>
      </c>
    </row>
    <row r="26" spans="1:23" x14ac:dyDescent="0.2">
      <c r="A26" s="1" t="s">
        <v>47</v>
      </c>
      <c r="B26" s="1">
        <v>9024</v>
      </c>
      <c r="C26" s="1">
        <v>57</v>
      </c>
      <c r="D26" s="1">
        <v>245</v>
      </c>
      <c r="E26" s="1">
        <v>513</v>
      </c>
      <c r="F26" s="1">
        <v>354</v>
      </c>
      <c r="G26" s="1">
        <v>672</v>
      </c>
      <c r="H26" s="1">
        <v>506</v>
      </c>
      <c r="I26" s="1">
        <v>2651</v>
      </c>
      <c r="J26" s="1">
        <v>300</v>
      </c>
      <c r="K26" s="1">
        <v>451</v>
      </c>
      <c r="L26" s="1">
        <v>116</v>
      </c>
      <c r="M26" s="1" t="s">
        <v>47</v>
      </c>
      <c r="N26" s="1">
        <v>149</v>
      </c>
      <c r="O26" s="1">
        <v>403</v>
      </c>
      <c r="P26" s="1">
        <v>428</v>
      </c>
      <c r="Q26" s="1">
        <v>203</v>
      </c>
      <c r="R26" s="1">
        <v>371</v>
      </c>
      <c r="S26" s="1">
        <v>271</v>
      </c>
      <c r="T26" s="1">
        <v>279</v>
      </c>
      <c r="U26" s="1">
        <v>175</v>
      </c>
      <c r="V26" s="1">
        <v>149</v>
      </c>
      <c r="W26" s="1">
        <v>731</v>
      </c>
    </row>
    <row r="27" spans="1:23" x14ac:dyDescent="0.2">
      <c r="A27" s="1" t="s">
        <v>48</v>
      </c>
      <c r="B27" s="1">
        <v>12600</v>
      </c>
      <c r="C27" s="1">
        <v>69</v>
      </c>
      <c r="D27" s="1">
        <v>403</v>
      </c>
      <c r="E27" s="1">
        <v>805</v>
      </c>
      <c r="F27" s="1">
        <v>542</v>
      </c>
      <c r="G27" s="1">
        <v>964</v>
      </c>
      <c r="H27" s="1">
        <v>650</v>
      </c>
      <c r="I27" s="1">
        <v>4330</v>
      </c>
      <c r="J27" s="1">
        <v>375</v>
      </c>
      <c r="K27" s="1">
        <v>513</v>
      </c>
      <c r="L27" s="1">
        <v>152</v>
      </c>
      <c r="M27" s="1" t="s">
        <v>48</v>
      </c>
      <c r="N27" s="1">
        <v>159</v>
      </c>
      <c r="O27" s="1">
        <v>492</v>
      </c>
      <c r="P27" s="1">
        <v>535</v>
      </c>
      <c r="Q27" s="1">
        <v>236</v>
      </c>
      <c r="R27" s="1">
        <v>407</v>
      </c>
      <c r="S27" s="1">
        <v>343</v>
      </c>
      <c r="T27" s="1">
        <v>289</v>
      </c>
      <c r="U27" s="1">
        <v>154</v>
      </c>
      <c r="V27" s="1">
        <v>140</v>
      </c>
      <c r="W27" s="1">
        <v>1042</v>
      </c>
    </row>
    <row r="28" spans="1:23" x14ac:dyDescent="0.2">
      <c r="A28" s="1" t="s">
        <v>49</v>
      </c>
      <c r="B28" s="1">
        <v>498</v>
      </c>
      <c r="C28" s="1">
        <v>0</v>
      </c>
      <c r="D28" s="1">
        <v>3</v>
      </c>
      <c r="E28" s="1">
        <v>37</v>
      </c>
      <c r="F28" s="1">
        <v>0</v>
      </c>
      <c r="G28" s="1">
        <v>38</v>
      </c>
      <c r="H28" s="1">
        <v>28</v>
      </c>
      <c r="I28" s="1">
        <v>148</v>
      </c>
      <c r="J28" s="1">
        <v>19</v>
      </c>
      <c r="K28" s="1">
        <v>24</v>
      </c>
      <c r="L28" s="1">
        <v>0</v>
      </c>
      <c r="M28" s="1" t="s">
        <v>49</v>
      </c>
      <c r="N28" s="1">
        <v>10</v>
      </c>
      <c r="O28" s="1">
        <v>45</v>
      </c>
      <c r="P28" s="1">
        <v>42</v>
      </c>
      <c r="Q28" s="1">
        <v>6</v>
      </c>
      <c r="R28" s="1">
        <v>14</v>
      </c>
      <c r="S28" s="1">
        <v>22</v>
      </c>
      <c r="T28" s="1">
        <v>1</v>
      </c>
      <c r="U28" s="1">
        <v>11</v>
      </c>
      <c r="V28" s="1">
        <v>5</v>
      </c>
      <c r="W28" s="1">
        <v>45</v>
      </c>
    </row>
    <row r="29" spans="1:23" x14ac:dyDescent="0.2">
      <c r="A29" s="1" t="s">
        <v>50</v>
      </c>
      <c r="B29" s="1">
        <v>530</v>
      </c>
      <c r="C29" s="1">
        <v>0</v>
      </c>
      <c r="D29" s="1">
        <v>4</v>
      </c>
      <c r="E29" s="1">
        <v>21</v>
      </c>
      <c r="F29" s="1">
        <v>10</v>
      </c>
      <c r="G29" s="1">
        <v>40</v>
      </c>
      <c r="H29" s="1">
        <v>11</v>
      </c>
      <c r="I29" s="1">
        <v>89</v>
      </c>
      <c r="J29" s="1">
        <v>16</v>
      </c>
      <c r="K29" s="1">
        <v>18</v>
      </c>
      <c r="L29" s="1">
        <v>0</v>
      </c>
      <c r="M29" s="1" t="s">
        <v>50</v>
      </c>
      <c r="N29" s="1">
        <v>0</v>
      </c>
      <c r="O29" s="1">
        <v>29</v>
      </c>
      <c r="P29" s="1">
        <v>66</v>
      </c>
      <c r="Q29" s="1">
        <v>30</v>
      </c>
      <c r="R29" s="1">
        <v>35</v>
      </c>
      <c r="S29" s="1">
        <v>2</v>
      </c>
      <c r="T29" s="1">
        <v>37</v>
      </c>
      <c r="U29" s="1">
        <v>25</v>
      </c>
      <c r="V29" s="1">
        <v>63</v>
      </c>
      <c r="W29" s="1">
        <v>34</v>
      </c>
    </row>
    <row r="30" spans="1:23" x14ac:dyDescent="0.2">
      <c r="A30" s="1" t="s">
        <v>51</v>
      </c>
      <c r="B30" s="1">
        <v>2546</v>
      </c>
      <c r="C30" s="1">
        <v>9</v>
      </c>
      <c r="D30" s="1">
        <v>31</v>
      </c>
      <c r="E30" s="1">
        <v>161</v>
      </c>
      <c r="F30" s="1">
        <v>59</v>
      </c>
      <c r="G30" s="1">
        <v>194</v>
      </c>
      <c r="H30" s="1">
        <v>107</v>
      </c>
      <c r="I30" s="1">
        <v>685</v>
      </c>
      <c r="J30" s="1">
        <v>100</v>
      </c>
      <c r="K30" s="1">
        <v>113</v>
      </c>
      <c r="L30" s="1">
        <v>50</v>
      </c>
      <c r="M30" s="1" t="s">
        <v>51</v>
      </c>
      <c r="N30" s="1">
        <v>32</v>
      </c>
      <c r="O30" s="1">
        <v>141</v>
      </c>
      <c r="P30" s="1">
        <v>200</v>
      </c>
      <c r="Q30" s="1">
        <v>60</v>
      </c>
      <c r="R30" s="1">
        <v>115</v>
      </c>
      <c r="S30" s="1">
        <v>96</v>
      </c>
      <c r="T30" s="1">
        <v>115</v>
      </c>
      <c r="U30" s="1">
        <v>49</v>
      </c>
      <c r="V30" s="1">
        <v>67</v>
      </c>
      <c r="W30" s="1">
        <v>162</v>
      </c>
    </row>
    <row r="31" spans="1:23" x14ac:dyDescent="0.2">
      <c r="A31" s="1" t="s">
        <v>52</v>
      </c>
      <c r="B31" s="1">
        <v>5133</v>
      </c>
      <c r="C31" s="1">
        <v>12</v>
      </c>
      <c r="D31" s="1">
        <v>100</v>
      </c>
      <c r="E31" s="1">
        <v>162</v>
      </c>
      <c r="F31" s="1">
        <v>311</v>
      </c>
      <c r="G31" s="1">
        <v>302</v>
      </c>
      <c r="H31" s="1">
        <v>227</v>
      </c>
      <c r="I31" s="1">
        <v>2859</v>
      </c>
      <c r="J31" s="1">
        <v>81</v>
      </c>
      <c r="K31" s="1">
        <v>40</v>
      </c>
      <c r="L31" s="1">
        <v>104</v>
      </c>
      <c r="M31" s="1" t="s">
        <v>52</v>
      </c>
      <c r="N31" s="1">
        <v>43</v>
      </c>
      <c r="O31" s="1">
        <v>171</v>
      </c>
      <c r="P31" s="1">
        <v>129</v>
      </c>
      <c r="Q31" s="1">
        <v>27</v>
      </c>
      <c r="R31" s="1">
        <v>34</v>
      </c>
      <c r="S31" s="1">
        <v>51</v>
      </c>
      <c r="T31" s="1">
        <v>82</v>
      </c>
      <c r="U31" s="1">
        <v>69</v>
      </c>
      <c r="V31" s="1">
        <v>36</v>
      </c>
      <c r="W31" s="1">
        <v>293</v>
      </c>
    </row>
    <row r="32" spans="1:23" x14ac:dyDescent="0.2">
      <c r="A32" s="1" t="s">
        <v>53</v>
      </c>
      <c r="B32" s="1">
        <v>4510</v>
      </c>
      <c r="C32" s="1">
        <v>9</v>
      </c>
      <c r="D32" s="1">
        <v>62</v>
      </c>
      <c r="E32" s="1">
        <v>118</v>
      </c>
      <c r="F32" s="1">
        <v>72</v>
      </c>
      <c r="G32" s="1">
        <v>281</v>
      </c>
      <c r="H32" s="1">
        <v>223</v>
      </c>
      <c r="I32" s="1">
        <v>2186</v>
      </c>
      <c r="J32" s="1">
        <v>110</v>
      </c>
      <c r="K32" s="1">
        <v>289</v>
      </c>
      <c r="L32" s="1">
        <v>39</v>
      </c>
      <c r="M32" s="1" t="s">
        <v>53</v>
      </c>
      <c r="N32" s="1">
        <v>66</v>
      </c>
      <c r="O32" s="1">
        <v>113</v>
      </c>
      <c r="P32" s="1">
        <v>144</v>
      </c>
      <c r="Q32" s="1">
        <v>61</v>
      </c>
      <c r="R32" s="1">
        <v>102</v>
      </c>
      <c r="S32" s="1">
        <v>122</v>
      </c>
      <c r="T32" s="1">
        <v>63</v>
      </c>
      <c r="U32" s="1">
        <v>73</v>
      </c>
      <c r="V32" s="1">
        <v>80</v>
      </c>
      <c r="W32" s="1">
        <v>297</v>
      </c>
    </row>
    <row r="33" spans="1:23" x14ac:dyDescent="0.2">
      <c r="A33" s="41" t="s">
        <v>196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 t="s">
        <v>196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</row>
  </sheetData>
  <mergeCells count="2">
    <mergeCell ref="A33:L33"/>
    <mergeCell ref="M33:W33"/>
  </mergeCells>
  <pageMargins left="0.7" right="0.7" top="0.75" bottom="0.75" header="0.3" footer="0.3"/>
  <pageSetup scale="16" orientation="portrait" r:id="rId1"/>
  <colBreaks count="1" manualBreakCount="1">
    <brk id="12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9F7C-9C58-43EA-8276-53FDE52A427A}">
  <dimension ref="A1:W39"/>
  <sheetViews>
    <sheetView view="pageBreakPreview" zoomScale="125" zoomScaleNormal="125" zoomScaleSheetLayoutView="125" workbookViewId="0">
      <selection activeCell="M30" sqref="M30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213</v>
      </c>
      <c r="M1" s="1" t="s">
        <v>213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212</v>
      </c>
      <c r="M3" s="1" t="s">
        <v>212</v>
      </c>
    </row>
    <row r="5" spans="1:23" x14ac:dyDescent="0.2">
      <c r="A5" s="1" t="s">
        <v>194</v>
      </c>
      <c r="B5" s="1">
        <v>77395</v>
      </c>
      <c r="C5" s="1">
        <v>339</v>
      </c>
      <c r="D5" s="1">
        <v>1830</v>
      </c>
      <c r="E5" s="1">
        <v>3909</v>
      </c>
      <c r="F5" s="1">
        <v>2723</v>
      </c>
      <c r="G5" s="1">
        <v>6011</v>
      </c>
      <c r="H5" s="1">
        <v>3993</v>
      </c>
      <c r="I5" s="1">
        <v>28185</v>
      </c>
      <c r="J5" s="1">
        <v>2181</v>
      </c>
      <c r="K5" s="1">
        <v>3431</v>
      </c>
      <c r="L5" s="1">
        <v>971</v>
      </c>
      <c r="M5" s="1" t="s">
        <v>194</v>
      </c>
      <c r="N5" s="1">
        <v>1012</v>
      </c>
      <c r="O5" s="1">
        <v>3042</v>
      </c>
      <c r="P5" s="1">
        <v>3378</v>
      </c>
      <c r="Q5" s="1">
        <v>1400</v>
      </c>
      <c r="R5" s="1">
        <v>2781</v>
      </c>
      <c r="S5" s="1">
        <v>2009</v>
      </c>
      <c r="T5" s="1">
        <v>1916</v>
      </c>
      <c r="U5" s="1">
        <v>1181</v>
      </c>
      <c r="V5" s="1">
        <v>1248</v>
      </c>
      <c r="W5" s="1">
        <v>5855</v>
      </c>
    </row>
    <row r="6" spans="1:23" x14ac:dyDescent="0.2">
      <c r="A6" s="1" t="s">
        <v>54</v>
      </c>
      <c r="B6" s="1">
        <v>75892</v>
      </c>
      <c r="C6" s="1">
        <v>333</v>
      </c>
      <c r="D6" s="1">
        <v>1806</v>
      </c>
      <c r="E6" s="1">
        <v>3861</v>
      </c>
      <c r="F6" s="1">
        <v>2710</v>
      </c>
      <c r="G6" s="1">
        <v>5974</v>
      </c>
      <c r="H6" s="1">
        <v>3971</v>
      </c>
      <c r="I6" s="1">
        <v>27311</v>
      </c>
      <c r="J6" s="1">
        <v>2139</v>
      </c>
      <c r="K6" s="1">
        <v>3344</v>
      </c>
      <c r="L6" s="1">
        <v>958</v>
      </c>
      <c r="M6" s="1" t="s">
        <v>54</v>
      </c>
      <c r="N6" s="1">
        <v>997</v>
      </c>
      <c r="O6" s="1">
        <v>3024</v>
      </c>
      <c r="P6" s="1">
        <v>3358</v>
      </c>
      <c r="Q6" s="1">
        <v>1396</v>
      </c>
      <c r="R6" s="1">
        <v>2770</v>
      </c>
      <c r="S6" s="1">
        <v>1993</v>
      </c>
      <c r="T6" s="1">
        <v>1906</v>
      </c>
      <c r="U6" s="1">
        <v>1173</v>
      </c>
      <c r="V6" s="1">
        <v>1231</v>
      </c>
      <c r="W6" s="1">
        <v>5637</v>
      </c>
    </row>
    <row r="7" spans="1:23" x14ac:dyDescent="0.2">
      <c r="A7" s="1" t="s">
        <v>55</v>
      </c>
      <c r="B7" s="1">
        <v>695</v>
      </c>
      <c r="C7" s="1">
        <v>1</v>
      </c>
      <c r="D7" s="1">
        <v>12</v>
      </c>
      <c r="E7" s="1">
        <v>18</v>
      </c>
      <c r="F7" s="1">
        <v>7</v>
      </c>
      <c r="G7" s="1">
        <v>8</v>
      </c>
      <c r="H7" s="1">
        <v>5</v>
      </c>
      <c r="I7" s="1">
        <v>349</v>
      </c>
      <c r="J7" s="1">
        <v>27</v>
      </c>
      <c r="K7" s="1">
        <v>42</v>
      </c>
      <c r="L7" s="1">
        <v>10</v>
      </c>
      <c r="M7" s="1" t="s">
        <v>55</v>
      </c>
      <c r="N7" s="1">
        <v>13</v>
      </c>
      <c r="O7" s="1">
        <v>11</v>
      </c>
      <c r="P7" s="1">
        <v>8</v>
      </c>
      <c r="Q7" s="1">
        <v>1</v>
      </c>
      <c r="R7" s="1">
        <v>7</v>
      </c>
      <c r="S7" s="1">
        <v>13</v>
      </c>
      <c r="T7" s="1">
        <v>4</v>
      </c>
      <c r="U7" s="1">
        <v>8</v>
      </c>
      <c r="V7" s="1">
        <v>11</v>
      </c>
      <c r="W7" s="1">
        <v>140</v>
      </c>
    </row>
    <row r="8" spans="1:23" x14ac:dyDescent="0.2">
      <c r="A8" s="1" t="s">
        <v>56</v>
      </c>
      <c r="B8" s="1">
        <v>452</v>
      </c>
      <c r="C8" s="1">
        <v>4</v>
      </c>
      <c r="D8" s="1">
        <v>8</v>
      </c>
      <c r="E8" s="1">
        <v>26</v>
      </c>
      <c r="F8" s="1">
        <v>4</v>
      </c>
      <c r="G8" s="1">
        <v>4</v>
      </c>
      <c r="H8" s="1">
        <v>1</v>
      </c>
      <c r="I8" s="1">
        <v>297</v>
      </c>
      <c r="J8" s="1">
        <v>12</v>
      </c>
      <c r="K8" s="1">
        <v>18</v>
      </c>
      <c r="L8" s="1">
        <v>0</v>
      </c>
      <c r="M8" s="1" t="s">
        <v>56</v>
      </c>
      <c r="N8" s="1">
        <v>0</v>
      </c>
      <c r="O8" s="1">
        <v>1</v>
      </c>
      <c r="P8" s="1">
        <v>7</v>
      </c>
      <c r="Q8" s="1">
        <v>0</v>
      </c>
      <c r="R8" s="1">
        <v>2</v>
      </c>
      <c r="S8" s="1">
        <v>2</v>
      </c>
      <c r="T8" s="1">
        <v>2</v>
      </c>
      <c r="U8" s="1">
        <v>0</v>
      </c>
      <c r="V8" s="1">
        <v>3</v>
      </c>
      <c r="W8" s="1">
        <v>61</v>
      </c>
    </row>
    <row r="9" spans="1:23" x14ac:dyDescent="0.2">
      <c r="A9" s="1" t="s">
        <v>57</v>
      </c>
      <c r="B9" s="1">
        <v>237</v>
      </c>
      <c r="C9" s="1">
        <v>1</v>
      </c>
      <c r="D9" s="1">
        <v>4</v>
      </c>
      <c r="E9" s="1">
        <v>4</v>
      </c>
      <c r="F9" s="1">
        <v>0</v>
      </c>
      <c r="G9" s="1">
        <v>5</v>
      </c>
      <c r="H9" s="1">
        <v>5</v>
      </c>
      <c r="I9" s="1">
        <v>157</v>
      </c>
      <c r="J9" s="1">
        <v>3</v>
      </c>
      <c r="K9" s="1">
        <v>25</v>
      </c>
      <c r="L9" s="1">
        <v>2</v>
      </c>
      <c r="M9" s="1" t="s">
        <v>57</v>
      </c>
      <c r="N9" s="1">
        <v>1</v>
      </c>
      <c r="O9" s="1">
        <v>3</v>
      </c>
      <c r="P9" s="1">
        <v>5</v>
      </c>
      <c r="Q9" s="1">
        <v>0</v>
      </c>
      <c r="R9" s="1">
        <v>0</v>
      </c>
      <c r="S9" s="1">
        <v>1</v>
      </c>
      <c r="T9" s="1">
        <v>4</v>
      </c>
      <c r="U9" s="1">
        <v>0</v>
      </c>
      <c r="V9" s="1">
        <v>1</v>
      </c>
      <c r="W9" s="1">
        <v>16</v>
      </c>
    </row>
    <row r="10" spans="1:23" x14ac:dyDescent="0.2">
      <c r="A10" s="1" t="s">
        <v>58</v>
      </c>
      <c r="B10" s="1">
        <v>119</v>
      </c>
      <c r="C10" s="1">
        <v>0</v>
      </c>
      <c r="D10" s="1">
        <v>0</v>
      </c>
      <c r="E10" s="1">
        <v>0</v>
      </c>
      <c r="F10" s="1">
        <v>2</v>
      </c>
      <c r="G10" s="1">
        <v>20</v>
      </c>
      <c r="H10" s="1">
        <v>11</v>
      </c>
      <c r="I10" s="1">
        <v>71</v>
      </c>
      <c r="J10" s="1">
        <v>0</v>
      </c>
      <c r="K10" s="1">
        <v>2</v>
      </c>
      <c r="L10" s="1">
        <v>1</v>
      </c>
      <c r="M10" s="1" t="s">
        <v>58</v>
      </c>
      <c r="N10" s="1">
        <v>1</v>
      </c>
      <c r="O10" s="1">
        <v>3</v>
      </c>
      <c r="P10" s="1">
        <v>0</v>
      </c>
      <c r="Q10" s="1">
        <v>3</v>
      </c>
      <c r="R10" s="1">
        <v>2</v>
      </c>
      <c r="S10" s="1">
        <v>0</v>
      </c>
      <c r="T10" s="1">
        <v>0</v>
      </c>
      <c r="U10" s="1">
        <v>0</v>
      </c>
      <c r="V10" s="1">
        <v>2</v>
      </c>
      <c r="W10" s="1">
        <v>1</v>
      </c>
    </row>
    <row r="12" spans="1:23" x14ac:dyDescent="0.2">
      <c r="A12" s="1" t="s">
        <v>211</v>
      </c>
      <c r="B12" s="1">
        <v>38345</v>
      </c>
      <c r="C12" s="1">
        <v>179</v>
      </c>
      <c r="D12" s="1">
        <v>898</v>
      </c>
      <c r="E12" s="1">
        <v>1942</v>
      </c>
      <c r="F12" s="1">
        <v>1309</v>
      </c>
      <c r="G12" s="1">
        <v>2955</v>
      </c>
      <c r="H12" s="1">
        <v>2006</v>
      </c>
      <c r="I12" s="1">
        <v>13839</v>
      </c>
      <c r="J12" s="1">
        <v>1100</v>
      </c>
      <c r="K12" s="1">
        <v>1671</v>
      </c>
      <c r="L12" s="1">
        <v>473</v>
      </c>
      <c r="M12" s="1" t="s">
        <v>211</v>
      </c>
      <c r="N12" s="1">
        <v>513</v>
      </c>
      <c r="O12" s="1">
        <v>1482</v>
      </c>
      <c r="P12" s="1">
        <v>1680</v>
      </c>
      <c r="Q12" s="1">
        <v>718</v>
      </c>
      <c r="R12" s="1">
        <v>1389</v>
      </c>
      <c r="S12" s="1">
        <v>1015</v>
      </c>
      <c r="T12" s="1">
        <v>958</v>
      </c>
      <c r="U12" s="1">
        <v>543</v>
      </c>
      <c r="V12" s="1">
        <v>615</v>
      </c>
      <c r="W12" s="1">
        <v>3060</v>
      </c>
    </row>
    <row r="13" spans="1:23" x14ac:dyDescent="0.2">
      <c r="A13" s="1" t="s">
        <v>54</v>
      </c>
      <c r="B13" s="1">
        <v>37564</v>
      </c>
      <c r="C13" s="1">
        <v>176</v>
      </c>
      <c r="D13" s="1">
        <v>884</v>
      </c>
      <c r="E13" s="1">
        <v>1914</v>
      </c>
      <c r="F13" s="1">
        <v>1304</v>
      </c>
      <c r="G13" s="1">
        <v>2935</v>
      </c>
      <c r="H13" s="1">
        <v>1996</v>
      </c>
      <c r="I13" s="1">
        <v>13389</v>
      </c>
      <c r="J13" s="1">
        <v>1079</v>
      </c>
      <c r="K13" s="1">
        <v>1631</v>
      </c>
      <c r="L13" s="1">
        <v>468</v>
      </c>
      <c r="M13" s="1" t="s">
        <v>54</v>
      </c>
      <c r="N13" s="1">
        <v>504</v>
      </c>
      <c r="O13" s="1">
        <v>1471</v>
      </c>
      <c r="P13" s="1">
        <v>1667</v>
      </c>
      <c r="Q13" s="1">
        <v>715</v>
      </c>
      <c r="R13" s="1">
        <v>1383</v>
      </c>
      <c r="S13" s="1">
        <v>1005</v>
      </c>
      <c r="T13" s="1">
        <v>952</v>
      </c>
      <c r="U13" s="1">
        <v>537</v>
      </c>
      <c r="V13" s="1">
        <v>608</v>
      </c>
      <c r="W13" s="1">
        <v>2946</v>
      </c>
    </row>
    <row r="14" spans="1:23" x14ac:dyDescent="0.2">
      <c r="A14" s="1" t="s">
        <v>55</v>
      </c>
      <c r="B14" s="1">
        <v>361</v>
      </c>
      <c r="C14" s="1">
        <v>1</v>
      </c>
      <c r="D14" s="1">
        <v>5</v>
      </c>
      <c r="E14" s="1">
        <v>10</v>
      </c>
      <c r="F14" s="1">
        <v>3</v>
      </c>
      <c r="G14" s="1">
        <v>7</v>
      </c>
      <c r="H14" s="1">
        <v>1</v>
      </c>
      <c r="I14" s="1">
        <v>177</v>
      </c>
      <c r="J14" s="1">
        <v>12</v>
      </c>
      <c r="K14" s="1">
        <v>19</v>
      </c>
      <c r="L14" s="1">
        <v>4</v>
      </c>
      <c r="M14" s="1" t="s">
        <v>55</v>
      </c>
      <c r="N14" s="1">
        <v>7</v>
      </c>
      <c r="O14" s="1">
        <v>5</v>
      </c>
      <c r="P14" s="1">
        <v>5</v>
      </c>
      <c r="Q14" s="1">
        <v>1</v>
      </c>
      <c r="R14" s="1">
        <v>5</v>
      </c>
      <c r="S14" s="1">
        <v>7</v>
      </c>
      <c r="T14" s="1">
        <v>3</v>
      </c>
      <c r="U14" s="1">
        <v>6</v>
      </c>
      <c r="V14" s="1">
        <v>4</v>
      </c>
      <c r="W14" s="1">
        <v>79</v>
      </c>
    </row>
    <row r="15" spans="1:23" x14ac:dyDescent="0.2">
      <c r="A15" s="1" t="s">
        <v>56</v>
      </c>
      <c r="B15" s="1">
        <v>230</v>
      </c>
      <c r="C15" s="1">
        <v>2</v>
      </c>
      <c r="D15" s="1">
        <v>7</v>
      </c>
      <c r="E15" s="1">
        <v>15</v>
      </c>
      <c r="F15" s="1">
        <v>1</v>
      </c>
      <c r="G15" s="1">
        <v>1</v>
      </c>
      <c r="H15" s="1">
        <v>1</v>
      </c>
      <c r="I15" s="1">
        <v>150</v>
      </c>
      <c r="J15" s="1">
        <v>9</v>
      </c>
      <c r="K15" s="1">
        <v>9</v>
      </c>
      <c r="L15" s="1">
        <v>0</v>
      </c>
      <c r="M15" s="1" t="s">
        <v>56</v>
      </c>
      <c r="N15" s="1">
        <v>0</v>
      </c>
      <c r="O15" s="1">
        <v>0</v>
      </c>
      <c r="P15" s="1">
        <v>5</v>
      </c>
      <c r="Q15" s="1">
        <v>0</v>
      </c>
      <c r="R15" s="1">
        <v>0</v>
      </c>
      <c r="S15" s="1">
        <v>2</v>
      </c>
      <c r="T15" s="1">
        <v>1</v>
      </c>
      <c r="U15" s="1">
        <v>0</v>
      </c>
      <c r="V15" s="1">
        <v>2</v>
      </c>
      <c r="W15" s="1">
        <v>25</v>
      </c>
    </row>
    <row r="16" spans="1:23" x14ac:dyDescent="0.2">
      <c r="A16" s="1" t="s">
        <v>57</v>
      </c>
      <c r="B16" s="1">
        <v>120</v>
      </c>
      <c r="C16" s="1">
        <v>0</v>
      </c>
      <c r="D16" s="1">
        <v>2</v>
      </c>
      <c r="E16" s="1">
        <v>3</v>
      </c>
      <c r="F16" s="1">
        <v>0</v>
      </c>
      <c r="G16" s="1">
        <v>1</v>
      </c>
      <c r="H16" s="1">
        <v>1</v>
      </c>
      <c r="I16" s="1">
        <v>81</v>
      </c>
      <c r="J16" s="1">
        <v>0</v>
      </c>
      <c r="K16" s="1">
        <v>11</v>
      </c>
      <c r="L16" s="1">
        <v>1</v>
      </c>
      <c r="M16" s="1" t="s">
        <v>57</v>
      </c>
      <c r="N16" s="1">
        <v>1</v>
      </c>
      <c r="O16" s="1">
        <v>3</v>
      </c>
      <c r="P16" s="1">
        <v>3</v>
      </c>
      <c r="Q16" s="1">
        <v>0</v>
      </c>
      <c r="R16" s="1">
        <v>0</v>
      </c>
      <c r="S16" s="1">
        <v>1</v>
      </c>
      <c r="T16" s="1">
        <v>2</v>
      </c>
      <c r="U16" s="1">
        <v>0</v>
      </c>
      <c r="V16" s="1">
        <v>1</v>
      </c>
      <c r="W16" s="1">
        <v>9</v>
      </c>
    </row>
    <row r="17" spans="1:23" x14ac:dyDescent="0.2">
      <c r="A17" s="1" t="s">
        <v>58</v>
      </c>
      <c r="B17" s="1">
        <v>70</v>
      </c>
      <c r="C17" s="1">
        <v>0</v>
      </c>
      <c r="D17" s="1">
        <v>0</v>
      </c>
      <c r="E17" s="1">
        <v>0</v>
      </c>
      <c r="F17" s="1">
        <v>1</v>
      </c>
      <c r="G17" s="1">
        <v>11</v>
      </c>
      <c r="H17" s="1">
        <v>7</v>
      </c>
      <c r="I17" s="1">
        <v>42</v>
      </c>
      <c r="J17" s="1">
        <v>0</v>
      </c>
      <c r="K17" s="1">
        <v>1</v>
      </c>
      <c r="L17" s="1">
        <v>0</v>
      </c>
      <c r="M17" s="1" t="s">
        <v>58</v>
      </c>
      <c r="N17" s="1">
        <v>1</v>
      </c>
      <c r="O17" s="1">
        <v>3</v>
      </c>
      <c r="P17" s="1">
        <v>0</v>
      </c>
      <c r="Q17" s="1">
        <v>2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</row>
    <row r="19" spans="1:23" x14ac:dyDescent="0.2">
      <c r="A19" s="1" t="s">
        <v>203</v>
      </c>
      <c r="B19" s="1">
        <v>39050</v>
      </c>
      <c r="C19" s="1">
        <v>160</v>
      </c>
      <c r="D19" s="1">
        <v>932</v>
      </c>
      <c r="E19" s="1">
        <v>1967</v>
      </c>
      <c r="F19" s="1">
        <v>1414</v>
      </c>
      <c r="G19" s="1">
        <v>3056</v>
      </c>
      <c r="H19" s="1">
        <v>1987</v>
      </c>
      <c r="I19" s="1">
        <v>14346</v>
      </c>
      <c r="J19" s="1">
        <v>1081</v>
      </c>
      <c r="K19" s="1">
        <v>1760</v>
      </c>
      <c r="L19" s="1">
        <v>498</v>
      </c>
      <c r="M19" s="1" t="s">
        <v>203</v>
      </c>
      <c r="N19" s="1">
        <v>499</v>
      </c>
      <c r="O19" s="1">
        <v>1560</v>
      </c>
      <c r="P19" s="1">
        <v>1698</v>
      </c>
      <c r="Q19" s="1">
        <v>682</v>
      </c>
      <c r="R19" s="1">
        <v>1392</v>
      </c>
      <c r="S19" s="1">
        <v>994</v>
      </c>
      <c r="T19" s="1">
        <v>958</v>
      </c>
      <c r="U19" s="1">
        <v>638</v>
      </c>
      <c r="V19" s="1">
        <v>633</v>
      </c>
      <c r="W19" s="1">
        <v>2795</v>
      </c>
    </row>
    <row r="20" spans="1:23" x14ac:dyDescent="0.2">
      <c r="A20" s="1" t="s">
        <v>54</v>
      </c>
      <c r="B20" s="1">
        <v>38328</v>
      </c>
      <c r="C20" s="1">
        <v>157</v>
      </c>
      <c r="D20" s="1">
        <v>922</v>
      </c>
      <c r="E20" s="1">
        <v>1947</v>
      </c>
      <c r="F20" s="1">
        <v>1406</v>
      </c>
      <c r="G20" s="1">
        <v>3039</v>
      </c>
      <c r="H20" s="1">
        <v>1975</v>
      </c>
      <c r="I20" s="1">
        <v>13922</v>
      </c>
      <c r="J20" s="1">
        <v>1060</v>
      </c>
      <c r="K20" s="1">
        <v>1713</v>
      </c>
      <c r="L20" s="1">
        <v>490</v>
      </c>
      <c r="M20" s="1" t="s">
        <v>54</v>
      </c>
      <c r="N20" s="1">
        <v>493</v>
      </c>
      <c r="O20" s="1">
        <v>1553</v>
      </c>
      <c r="P20" s="1">
        <v>1691</v>
      </c>
      <c r="Q20" s="1">
        <v>681</v>
      </c>
      <c r="R20" s="1">
        <v>1387</v>
      </c>
      <c r="S20" s="1">
        <v>988</v>
      </c>
      <c r="T20" s="1">
        <v>954</v>
      </c>
      <c r="U20" s="1">
        <v>636</v>
      </c>
      <c r="V20" s="1">
        <v>623</v>
      </c>
      <c r="W20" s="1">
        <v>2691</v>
      </c>
    </row>
    <row r="21" spans="1:23" x14ac:dyDescent="0.2">
      <c r="A21" s="1" t="s">
        <v>55</v>
      </c>
      <c r="B21" s="1">
        <v>334</v>
      </c>
      <c r="C21" s="1">
        <v>0</v>
      </c>
      <c r="D21" s="1">
        <v>7</v>
      </c>
      <c r="E21" s="1">
        <v>8</v>
      </c>
      <c r="F21" s="1">
        <v>4</v>
      </c>
      <c r="G21" s="1">
        <v>1</v>
      </c>
      <c r="H21" s="1">
        <v>4</v>
      </c>
      <c r="I21" s="1">
        <v>172</v>
      </c>
      <c r="J21" s="1">
        <v>15</v>
      </c>
      <c r="K21" s="1">
        <v>23</v>
      </c>
      <c r="L21" s="1">
        <v>6</v>
      </c>
      <c r="M21" s="1" t="s">
        <v>55</v>
      </c>
      <c r="N21" s="1">
        <v>6</v>
      </c>
      <c r="O21" s="1">
        <v>6</v>
      </c>
      <c r="P21" s="1">
        <v>3</v>
      </c>
      <c r="Q21" s="1">
        <v>0</v>
      </c>
      <c r="R21" s="1">
        <v>2</v>
      </c>
      <c r="S21" s="1">
        <v>6</v>
      </c>
      <c r="T21" s="1">
        <v>1</v>
      </c>
      <c r="U21" s="1">
        <v>2</v>
      </c>
      <c r="V21" s="1">
        <v>7</v>
      </c>
      <c r="W21" s="1">
        <v>61</v>
      </c>
    </row>
    <row r="22" spans="1:23" x14ac:dyDescent="0.2">
      <c r="A22" s="1" t="s">
        <v>56</v>
      </c>
      <c r="B22" s="1">
        <v>222</v>
      </c>
      <c r="C22" s="1">
        <v>2</v>
      </c>
      <c r="D22" s="1">
        <v>1</v>
      </c>
      <c r="E22" s="1">
        <v>11</v>
      </c>
      <c r="F22" s="1">
        <v>3</v>
      </c>
      <c r="G22" s="1">
        <v>3</v>
      </c>
      <c r="H22" s="1">
        <v>0</v>
      </c>
      <c r="I22" s="1">
        <v>147</v>
      </c>
      <c r="J22" s="1">
        <v>3</v>
      </c>
      <c r="K22" s="1">
        <v>9</v>
      </c>
      <c r="L22" s="1">
        <v>0</v>
      </c>
      <c r="M22" s="1" t="s">
        <v>56</v>
      </c>
      <c r="N22" s="1">
        <v>0</v>
      </c>
      <c r="O22" s="1">
        <v>1</v>
      </c>
      <c r="P22" s="1">
        <v>2</v>
      </c>
      <c r="Q22" s="1">
        <v>0</v>
      </c>
      <c r="R22" s="1">
        <v>2</v>
      </c>
      <c r="S22" s="1">
        <v>0</v>
      </c>
      <c r="T22" s="1">
        <v>1</v>
      </c>
      <c r="U22" s="1">
        <v>0</v>
      </c>
      <c r="V22" s="1">
        <v>1</v>
      </c>
      <c r="W22" s="1">
        <v>36</v>
      </c>
    </row>
    <row r="23" spans="1:23" x14ac:dyDescent="0.2">
      <c r="A23" s="1" t="s">
        <v>57</v>
      </c>
      <c r="B23" s="1">
        <v>117</v>
      </c>
      <c r="C23" s="1">
        <v>1</v>
      </c>
      <c r="D23" s="1">
        <v>2</v>
      </c>
      <c r="E23" s="1">
        <v>1</v>
      </c>
      <c r="F23" s="1">
        <v>0</v>
      </c>
      <c r="G23" s="1">
        <v>4</v>
      </c>
      <c r="H23" s="1">
        <v>4</v>
      </c>
      <c r="I23" s="1">
        <v>76</v>
      </c>
      <c r="J23" s="1">
        <v>3</v>
      </c>
      <c r="K23" s="1">
        <v>14</v>
      </c>
      <c r="L23" s="1">
        <v>1</v>
      </c>
      <c r="M23" s="1" t="s">
        <v>57</v>
      </c>
      <c r="N23" s="1">
        <v>0</v>
      </c>
      <c r="O23" s="1">
        <v>0</v>
      </c>
      <c r="P23" s="1">
        <v>2</v>
      </c>
      <c r="Q23" s="1">
        <v>0</v>
      </c>
      <c r="R23" s="1">
        <v>0</v>
      </c>
      <c r="S23" s="1">
        <v>0</v>
      </c>
      <c r="T23" s="1">
        <v>2</v>
      </c>
      <c r="U23" s="1">
        <v>0</v>
      </c>
      <c r="V23" s="1">
        <v>0</v>
      </c>
      <c r="W23" s="1">
        <v>7</v>
      </c>
    </row>
    <row r="24" spans="1:23" x14ac:dyDescent="0.2">
      <c r="A24" s="1" t="s">
        <v>58</v>
      </c>
      <c r="B24" s="1">
        <v>49</v>
      </c>
      <c r="C24" s="1">
        <v>0</v>
      </c>
      <c r="D24" s="1">
        <v>0</v>
      </c>
      <c r="E24" s="1">
        <v>0</v>
      </c>
      <c r="F24" s="1">
        <v>1</v>
      </c>
      <c r="G24" s="1">
        <v>9</v>
      </c>
      <c r="H24" s="1">
        <v>4</v>
      </c>
      <c r="I24" s="1">
        <v>29</v>
      </c>
      <c r="J24" s="1">
        <v>0</v>
      </c>
      <c r="K24" s="1">
        <v>1</v>
      </c>
      <c r="L24" s="1">
        <v>1</v>
      </c>
      <c r="M24" s="1" t="s">
        <v>58</v>
      </c>
      <c r="N24" s="1">
        <v>0</v>
      </c>
      <c r="O24" s="1">
        <v>0</v>
      </c>
      <c r="P24" s="1">
        <v>0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2</v>
      </c>
      <c r="W24" s="1">
        <v>0</v>
      </c>
    </row>
    <row r="26" spans="1:23" x14ac:dyDescent="0.2">
      <c r="A26" s="1" t="s">
        <v>210</v>
      </c>
      <c r="M26" s="1" t="s">
        <v>210</v>
      </c>
    </row>
    <row r="28" spans="1:23" x14ac:dyDescent="0.2">
      <c r="A28" s="1" t="s">
        <v>194</v>
      </c>
      <c r="B28" s="1">
        <v>77404</v>
      </c>
      <c r="C28" s="1">
        <v>339</v>
      </c>
      <c r="D28" s="1">
        <v>1830</v>
      </c>
      <c r="E28" s="1">
        <v>3909</v>
      </c>
      <c r="F28" s="1">
        <v>2724</v>
      </c>
      <c r="G28" s="1">
        <v>6012</v>
      </c>
      <c r="H28" s="1">
        <v>3993</v>
      </c>
      <c r="I28" s="1">
        <v>28189</v>
      </c>
      <c r="J28" s="1">
        <v>2181</v>
      </c>
      <c r="K28" s="1">
        <v>3431</v>
      </c>
      <c r="L28" s="1">
        <v>971</v>
      </c>
      <c r="M28" s="1" t="s">
        <v>194</v>
      </c>
      <c r="N28" s="1">
        <v>1013</v>
      </c>
      <c r="O28" s="1">
        <v>3042</v>
      </c>
      <c r="P28" s="1">
        <v>3379</v>
      </c>
      <c r="Q28" s="1">
        <v>1401</v>
      </c>
      <c r="R28" s="1">
        <v>2781</v>
      </c>
      <c r="S28" s="1">
        <v>2009</v>
      </c>
      <c r="T28" s="1">
        <v>1916</v>
      </c>
      <c r="U28" s="1">
        <v>1181</v>
      </c>
      <c r="V28" s="1">
        <v>1248</v>
      </c>
      <c r="W28" s="1">
        <v>5855</v>
      </c>
    </row>
    <row r="29" spans="1:23" x14ac:dyDescent="0.2">
      <c r="A29" s="1" t="s">
        <v>59</v>
      </c>
      <c r="B29" s="1">
        <v>77039</v>
      </c>
      <c r="C29" s="1">
        <v>338</v>
      </c>
      <c r="D29" s="1">
        <v>1826</v>
      </c>
      <c r="E29" s="1">
        <v>3905</v>
      </c>
      <c r="F29" s="1">
        <v>2721</v>
      </c>
      <c r="G29" s="1">
        <v>5986</v>
      </c>
      <c r="H29" s="1">
        <v>3977</v>
      </c>
      <c r="I29" s="1">
        <v>27957</v>
      </c>
      <c r="J29" s="1">
        <v>2178</v>
      </c>
      <c r="K29" s="1">
        <v>3404</v>
      </c>
      <c r="L29" s="1">
        <v>968</v>
      </c>
      <c r="M29" s="1" t="s">
        <v>59</v>
      </c>
      <c r="N29" s="1">
        <v>1010</v>
      </c>
      <c r="O29" s="1">
        <v>3036</v>
      </c>
      <c r="P29" s="1">
        <v>3373</v>
      </c>
      <c r="Q29" s="1">
        <v>1397</v>
      </c>
      <c r="R29" s="1">
        <v>2779</v>
      </c>
      <c r="S29" s="1">
        <v>2008</v>
      </c>
      <c r="T29" s="1">
        <v>1912</v>
      </c>
      <c r="U29" s="1">
        <v>1181</v>
      </c>
      <c r="V29" s="1">
        <v>1245</v>
      </c>
      <c r="W29" s="1">
        <v>5838</v>
      </c>
    </row>
    <row r="30" spans="1:23" x14ac:dyDescent="0.2">
      <c r="A30" s="1" t="s">
        <v>60</v>
      </c>
      <c r="B30" s="1">
        <v>365</v>
      </c>
      <c r="C30" s="1">
        <v>1</v>
      </c>
      <c r="D30" s="1">
        <v>4</v>
      </c>
      <c r="E30" s="1">
        <v>4</v>
      </c>
      <c r="F30" s="1">
        <v>3</v>
      </c>
      <c r="G30" s="1">
        <v>26</v>
      </c>
      <c r="H30" s="1">
        <v>16</v>
      </c>
      <c r="I30" s="1">
        <v>232</v>
      </c>
      <c r="J30" s="1">
        <v>3</v>
      </c>
      <c r="K30" s="1">
        <v>27</v>
      </c>
      <c r="L30" s="1">
        <v>3</v>
      </c>
      <c r="M30" s="1" t="s">
        <v>60</v>
      </c>
      <c r="N30" s="1">
        <v>3</v>
      </c>
      <c r="O30" s="1">
        <v>6</v>
      </c>
      <c r="P30" s="1">
        <v>6</v>
      </c>
      <c r="Q30" s="1">
        <v>4</v>
      </c>
      <c r="R30" s="1">
        <v>2</v>
      </c>
      <c r="S30" s="1">
        <v>1</v>
      </c>
      <c r="T30" s="1">
        <v>4</v>
      </c>
      <c r="U30" s="1">
        <v>0</v>
      </c>
      <c r="V30" s="1">
        <v>3</v>
      </c>
      <c r="W30" s="1">
        <v>17</v>
      </c>
    </row>
    <row r="32" spans="1:23" x14ac:dyDescent="0.2">
      <c r="A32" s="1" t="s">
        <v>202</v>
      </c>
      <c r="B32" s="1">
        <v>38350</v>
      </c>
      <c r="C32" s="1">
        <v>179</v>
      </c>
      <c r="D32" s="1">
        <v>898</v>
      </c>
      <c r="E32" s="1">
        <v>1942</v>
      </c>
      <c r="F32" s="1">
        <v>1310</v>
      </c>
      <c r="G32" s="1">
        <v>2956</v>
      </c>
      <c r="H32" s="1">
        <v>2006</v>
      </c>
      <c r="I32" s="1">
        <v>13840</v>
      </c>
      <c r="J32" s="1">
        <v>1100</v>
      </c>
      <c r="K32" s="1">
        <v>1671</v>
      </c>
      <c r="L32" s="1">
        <v>473</v>
      </c>
      <c r="M32" s="1" t="s">
        <v>202</v>
      </c>
      <c r="N32" s="1">
        <v>514</v>
      </c>
      <c r="O32" s="1">
        <v>1482</v>
      </c>
      <c r="P32" s="1">
        <v>1681</v>
      </c>
      <c r="Q32" s="1">
        <v>718</v>
      </c>
      <c r="R32" s="1">
        <v>1389</v>
      </c>
      <c r="S32" s="1">
        <v>1015</v>
      </c>
      <c r="T32" s="1">
        <v>958</v>
      </c>
      <c r="U32" s="1">
        <v>543</v>
      </c>
      <c r="V32" s="1">
        <v>615</v>
      </c>
      <c r="W32" s="1">
        <v>3060</v>
      </c>
    </row>
    <row r="33" spans="1:23" x14ac:dyDescent="0.2">
      <c r="A33" s="1" t="s">
        <v>59</v>
      </c>
      <c r="B33" s="1">
        <v>38155</v>
      </c>
      <c r="C33" s="1">
        <v>179</v>
      </c>
      <c r="D33" s="1">
        <v>896</v>
      </c>
      <c r="E33" s="1">
        <v>1939</v>
      </c>
      <c r="F33" s="1">
        <v>1308</v>
      </c>
      <c r="G33" s="1">
        <v>2943</v>
      </c>
      <c r="H33" s="1">
        <v>1998</v>
      </c>
      <c r="I33" s="1">
        <v>13716</v>
      </c>
      <c r="J33" s="1">
        <v>1100</v>
      </c>
      <c r="K33" s="1">
        <v>1659</v>
      </c>
      <c r="L33" s="1">
        <v>472</v>
      </c>
      <c r="M33" s="1" t="s">
        <v>59</v>
      </c>
      <c r="N33" s="1">
        <v>511</v>
      </c>
      <c r="O33" s="1">
        <v>1476</v>
      </c>
      <c r="P33" s="1">
        <v>1677</v>
      </c>
      <c r="Q33" s="1">
        <v>716</v>
      </c>
      <c r="R33" s="1">
        <v>1388</v>
      </c>
      <c r="S33" s="1">
        <v>1014</v>
      </c>
      <c r="T33" s="1">
        <v>956</v>
      </c>
      <c r="U33" s="1">
        <v>543</v>
      </c>
      <c r="V33" s="1">
        <v>614</v>
      </c>
      <c r="W33" s="1">
        <v>3050</v>
      </c>
    </row>
    <row r="34" spans="1:23" x14ac:dyDescent="0.2">
      <c r="A34" s="1" t="s">
        <v>60</v>
      </c>
      <c r="B34" s="1">
        <v>195</v>
      </c>
      <c r="C34" s="1">
        <v>0</v>
      </c>
      <c r="D34" s="1">
        <v>2</v>
      </c>
      <c r="E34" s="1">
        <v>3</v>
      </c>
      <c r="F34" s="1">
        <v>2</v>
      </c>
      <c r="G34" s="1">
        <v>13</v>
      </c>
      <c r="H34" s="1">
        <v>8</v>
      </c>
      <c r="I34" s="1">
        <v>124</v>
      </c>
      <c r="J34" s="1">
        <v>0</v>
      </c>
      <c r="K34" s="1">
        <v>12</v>
      </c>
      <c r="L34" s="1">
        <v>1</v>
      </c>
      <c r="M34" s="1" t="s">
        <v>60</v>
      </c>
      <c r="N34" s="1">
        <v>3</v>
      </c>
      <c r="O34" s="1">
        <v>6</v>
      </c>
      <c r="P34" s="1">
        <v>4</v>
      </c>
      <c r="Q34" s="1">
        <v>2</v>
      </c>
      <c r="R34" s="1">
        <v>1</v>
      </c>
      <c r="S34" s="1">
        <v>1</v>
      </c>
      <c r="T34" s="1">
        <v>2</v>
      </c>
      <c r="U34" s="1">
        <v>0</v>
      </c>
      <c r="V34" s="1">
        <v>1</v>
      </c>
      <c r="W34" s="1">
        <v>10</v>
      </c>
    </row>
    <row r="36" spans="1:23" x14ac:dyDescent="0.2">
      <c r="A36" s="1" t="s">
        <v>203</v>
      </c>
      <c r="B36" s="1">
        <v>39054</v>
      </c>
      <c r="C36" s="1">
        <v>160</v>
      </c>
      <c r="D36" s="1">
        <v>932</v>
      </c>
      <c r="E36" s="1">
        <v>1967</v>
      </c>
      <c r="F36" s="1">
        <v>1414</v>
      </c>
      <c r="G36" s="1">
        <v>3056</v>
      </c>
      <c r="H36" s="1">
        <v>1987</v>
      </c>
      <c r="I36" s="1">
        <v>14349</v>
      </c>
      <c r="J36" s="1">
        <v>1081</v>
      </c>
      <c r="K36" s="1">
        <v>1760</v>
      </c>
      <c r="L36" s="1">
        <v>498</v>
      </c>
      <c r="M36" s="1" t="s">
        <v>203</v>
      </c>
      <c r="N36" s="1">
        <v>499</v>
      </c>
      <c r="O36" s="1">
        <v>1560</v>
      </c>
      <c r="P36" s="1">
        <v>1698</v>
      </c>
      <c r="Q36" s="1">
        <v>683</v>
      </c>
      <c r="R36" s="1">
        <v>1392</v>
      </c>
      <c r="S36" s="1">
        <v>994</v>
      </c>
      <c r="T36" s="1">
        <v>958</v>
      </c>
      <c r="U36" s="1">
        <v>638</v>
      </c>
      <c r="V36" s="1">
        <v>633</v>
      </c>
      <c r="W36" s="1">
        <v>2795</v>
      </c>
    </row>
    <row r="37" spans="1:23" x14ac:dyDescent="0.2">
      <c r="A37" s="1" t="s">
        <v>59</v>
      </c>
      <c r="B37" s="1">
        <v>38884</v>
      </c>
      <c r="C37" s="1">
        <v>159</v>
      </c>
      <c r="D37" s="1">
        <v>930</v>
      </c>
      <c r="E37" s="1">
        <v>1966</v>
      </c>
      <c r="F37" s="1">
        <v>1413</v>
      </c>
      <c r="G37" s="1">
        <v>3043</v>
      </c>
      <c r="H37" s="1">
        <v>1979</v>
      </c>
      <c r="I37" s="1">
        <v>14241</v>
      </c>
      <c r="J37" s="1">
        <v>1078</v>
      </c>
      <c r="K37" s="1">
        <v>1745</v>
      </c>
      <c r="L37" s="1">
        <v>496</v>
      </c>
      <c r="M37" s="1" t="s">
        <v>59</v>
      </c>
      <c r="N37" s="1">
        <v>499</v>
      </c>
      <c r="O37" s="1">
        <v>1560</v>
      </c>
      <c r="P37" s="1">
        <v>1696</v>
      </c>
      <c r="Q37" s="1">
        <v>681</v>
      </c>
      <c r="R37" s="1">
        <v>1391</v>
      </c>
      <c r="S37" s="1">
        <v>994</v>
      </c>
      <c r="T37" s="1">
        <v>956</v>
      </c>
      <c r="U37" s="1">
        <v>638</v>
      </c>
      <c r="V37" s="1">
        <v>631</v>
      </c>
      <c r="W37" s="1">
        <v>2788</v>
      </c>
    </row>
    <row r="38" spans="1:23" x14ac:dyDescent="0.2">
      <c r="A38" s="1" t="s">
        <v>60</v>
      </c>
      <c r="B38" s="1">
        <v>170</v>
      </c>
      <c r="C38" s="1">
        <v>1</v>
      </c>
      <c r="D38" s="1">
        <v>2</v>
      </c>
      <c r="E38" s="1">
        <v>1</v>
      </c>
      <c r="F38" s="1">
        <v>1</v>
      </c>
      <c r="G38" s="1">
        <v>13</v>
      </c>
      <c r="H38" s="1">
        <v>8</v>
      </c>
      <c r="I38" s="1">
        <v>108</v>
      </c>
      <c r="J38" s="1">
        <v>3</v>
      </c>
      <c r="K38" s="1">
        <v>15</v>
      </c>
      <c r="L38" s="1">
        <v>2</v>
      </c>
      <c r="M38" s="1" t="s">
        <v>60</v>
      </c>
      <c r="N38" s="1">
        <v>0</v>
      </c>
      <c r="O38" s="1">
        <v>0</v>
      </c>
      <c r="P38" s="1">
        <v>2</v>
      </c>
      <c r="Q38" s="1">
        <v>2</v>
      </c>
      <c r="R38" s="1">
        <v>1</v>
      </c>
      <c r="S38" s="1">
        <v>0</v>
      </c>
      <c r="T38" s="1">
        <v>2</v>
      </c>
      <c r="U38" s="1">
        <v>0</v>
      </c>
      <c r="V38" s="1">
        <v>2</v>
      </c>
      <c r="W38" s="1">
        <v>7</v>
      </c>
    </row>
    <row r="39" spans="1:23" x14ac:dyDescent="0.2">
      <c r="A39" s="41" t="s">
        <v>196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 t="s">
        <v>196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</row>
  </sheetData>
  <mergeCells count="2">
    <mergeCell ref="A39:L39"/>
    <mergeCell ref="M39:W39"/>
  </mergeCells>
  <pageMargins left="0.7" right="0.7" top="0.75" bottom="0.75" header="0.3" footer="0.3"/>
  <pageSetup scale="16" orientation="portrait" r:id="rId1"/>
  <colBreaks count="1" manualBreakCount="1">
    <brk id="12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7E78-8E36-4DA6-9701-5D326D409D13}">
  <dimension ref="A1:W20"/>
  <sheetViews>
    <sheetView view="pageBreakPreview" zoomScale="125" zoomScaleNormal="125" zoomScaleSheetLayoutView="125" workbookViewId="0">
      <selection activeCell="A20" sqref="A20:XFD20"/>
    </sheetView>
  </sheetViews>
  <sheetFormatPr defaultColWidth="12.28515625" defaultRowHeight="11.25" x14ac:dyDescent="0.2"/>
  <cols>
    <col min="1" max="1" width="13.7109375" style="1" customWidth="1"/>
    <col min="2" max="12" width="6.7109375" style="1" customWidth="1"/>
    <col min="13" max="13" width="13.7109375" style="1" customWidth="1"/>
    <col min="14" max="23" width="7.140625" style="1" customWidth="1"/>
    <col min="24" max="16384" width="12.28515625" style="1"/>
  </cols>
  <sheetData>
    <row r="1" spans="1:23" x14ac:dyDescent="0.2">
      <c r="A1" s="1" t="s">
        <v>214</v>
      </c>
      <c r="M1" s="1" t="s">
        <v>214</v>
      </c>
    </row>
    <row r="2" spans="1:23" s="5" customFormat="1" x14ac:dyDescent="0.2">
      <c r="A2" s="2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21"/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4" t="s">
        <v>200</v>
      </c>
    </row>
    <row r="3" spans="1:23" x14ac:dyDescent="0.2">
      <c r="A3" s="1" t="s">
        <v>198</v>
      </c>
      <c r="B3" s="1">
        <v>77650</v>
      </c>
      <c r="C3" s="1">
        <v>339</v>
      </c>
      <c r="D3" s="1">
        <v>1830</v>
      </c>
      <c r="E3" s="1">
        <v>3909</v>
      </c>
      <c r="F3" s="1">
        <v>2724</v>
      </c>
      <c r="G3" s="1">
        <v>6020</v>
      </c>
      <c r="H3" s="1">
        <v>4004</v>
      </c>
      <c r="I3" s="1">
        <v>28349</v>
      </c>
      <c r="J3" s="1">
        <v>2184</v>
      </c>
      <c r="K3" s="1">
        <v>3437</v>
      </c>
      <c r="L3" s="1">
        <v>971</v>
      </c>
      <c r="M3" s="1" t="s">
        <v>198</v>
      </c>
      <c r="N3" s="1">
        <v>1013</v>
      </c>
      <c r="O3" s="1">
        <v>3042</v>
      </c>
      <c r="P3" s="1">
        <v>3383</v>
      </c>
      <c r="Q3" s="1">
        <v>1404</v>
      </c>
      <c r="R3" s="1">
        <v>2784</v>
      </c>
      <c r="S3" s="1">
        <v>2009</v>
      </c>
      <c r="T3" s="1">
        <v>1918</v>
      </c>
      <c r="U3" s="1">
        <v>1181</v>
      </c>
      <c r="V3" s="1">
        <v>1248</v>
      </c>
      <c r="W3" s="1">
        <v>5901</v>
      </c>
    </row>
    <row r="4" spans="1:23" x14ac:dyDescent="0.2">
      <c r="A4" s="1" t="s">
        <v>61</v>
      </c>
      <c r="B4" s="1">
        <v>44506</v>
      </c>
      <c r="C4" s="1">
        <v>201</v>
      </c>
      <c r="D4" s="1">
        <v>1099</v>
      </c>
      <c r="E4" s="1">
        <v>2307</v>
      </c>
      <c r="F4" s="1">
        <v>1609</v>
      </c>
      <c r="G4" s="1">
        <v>3783</v>
      </c>
      <c r="H4" s="1">
        <v>2321</v>
      </c>
      <c r="I4" s="1">
        <v>16457</v>
      </c>
      <c r="J4" s="1">
        <v>1151</v>
      </c>
      <c r="K4" s="1">
        <v>2048</v>
      </c>
      <c r="L4" s="1">
        <v>526</v>
      </c>
      <c r="M4" s="1" t="s">
        <v>61</v>
      </c>
      <c r="N4" s="1">
        <v>560</v>
      </c>
      <c r="O4" s="1">
        <v>1667</v>
      </c>
      <c r="P4" s="1">
        <v>1852</v>
      </c>
      <c r="Q4" s="1">
        <v>740</v>
      </c>
      <c r="R4" s="1">
        <v>1625</v>
      </c>
      <c r="S4" s="1">
        <v>1078</v>
      </c>
      <c r="T4" s="1">
        <v>981</v>
      </c>
      <c r="U4" s="1">
        <v>529</v>
      </c>
      <c r="V4" s="1">
        <v>556</v>
      </c>
      <c r="W4" s="1">
        <v>3416</v>
      </c>
    </row>
    <row r="5" spans="1:23" x14ac:dyDescent="0.2">
      <c r="A5" s="1" t="s">
        <v>62</v>
      </c>
      <c r="B5" s="1">
        <v>28546</v>
      </c>
      <c r="C5" s="1">
        <v>133</v>
      </c>
      <c r="D5" s="1">
        <v>629</v>
      </c>
      <c r="E5" s="1">
        <v>1377</v>
      </c>
      <c r="F5" s="1">
        <v>984</v>
      </c>
      <c r="G5" s="1">
        <v>1993</v>
      </c>
      <c r="H5" s="1">
        <v>1471</v>
      </c>
      <c r="I5" s="1">
        <v>10447</v>
      </c>
      <c r="J5" s="1">
        <v>879</v>
      </c>
      <c r="K5" s="1">
        <v>1158</v>
      </c>
      <c r="L5" s="1">
        <v>365</v>
      </c>
      <c r="M5" s="1" t="s">
        <v>62</v>
      </c>
      <c r="N5" s="1">
        <v>375</v>
      </c>
      <c r="O5" s="1">
        <v>1125</v>
      </c>
      <c r="P5" s="1">
        <v>1236</v>
      </c>
      <c r="Q5" s="1">
        <v>581</v>
      </c>
      <c r="R5" s="1">
        <v>980</v>
      </c>
      <c r="S5" s="1">
        <v>745</v>
      </c>
      <c r="T5" s="1">
        <v>802</v>
      </c>
      <c r="U5" s="1">
        <v>514</v>
      </c>
      <c r="V5" s="1">
        <v>539</v>
      </c>
      <c r="W5" s="1">
        <v>2213</v>
      </c>
    </row>
    <row r="6" spans="1:23" x14ac:dyDescent="0.2">
      <c r="A6" s="1" t="s">
        <v>63</v>
      </c>
      <c r="B6" s="1">
        <v>3290</v>
      </c>
      <c r="C6" s="1">
        <v>4</v>
      </c>
      <c r="D6" s="1">
        <v>73</v>
      </c>
      <c r="E6" s="1">
        <v>179</v>
      </c>
      <c r="F6" s="1">
        <v>122</v>
      </c>
      <c r="G6" s="1">
        <v>169</v>
      </c>
      <c r="H6" s="1">
        <v>153</v>
      </c>
      <c r="I6" s="1">
        <v>1045</v>
      </c>
      <c r="J6" s="1">
        <v>118</v>
      </c>
      <c r="K6" s="1">
        <v>158</v>
      </c>
      <c r="L6" s="1">
        <v>55</v>
      </c>
      <c r="M6" s="1" t="s">
        <v>63</v>
      </c>
      <c r="N6" s="1">
        <v>56</v>
      </c>
      <c r="O6" s="1">
        <v>136</v>
      </c>
      <c r="P6" s="1">
        <v>229</v>
      </c>
      <c r="Q6" s="1">
        <v>74</v>
      </c>
      <c r="R6" s="1">
        <v>129</v>
      </c>
      <c r="S6" s="1">
        <v>130</v>
      </c>
      <c r="T6" s="1">
        <v>88</v>
      </c>
      <c r="U6" s="1">
        <v>79</v>
      </c>
      <c r="V6" s="1">
        <v>122</v>
      </c>
      <c r="W6" s="1">
        <v>171</v>
      </c>
    </row>
    <row r="7" spans="1:23" x14ac:dyDescent="0.2">
      <c r="A7" s="1" t="s">
        <v>64</v>
      </c>
      <c r="B7" s="1">
        <v>1308</v>
      </c>
      <c r="C7" s="1">
        <v>1</v>
      </c>
      <c r="D7" s="1">
        <v>29</v>
      </c>
      <c r="E7" s="1">
        <v>46</v>
      </c>
      <c r="F7" s="1">
        <v>9</v>
      </c>
      <c r="G7" s="1">
        <v>75</v>
      </c>
      <c r="H7" s="1">
        <v>59</v>
      </c>
      <c r="I7" s="1">
        <v>400</v>
      </c>
      <c r="J7" s="1">
        <v>36</v>
      </c>
      <c r="K7" s="1">
        <v>73</v>
      </c>
      <c r="L7" s="1">
        <v>25</v>
      </c>
      <c r="M7" s="1" t="s">
        <v>64</v>
      </c>
      <c r="N7" s="1">
        <v>22</v>
      </c>
      <c r="O7" s="1">
        <v>114</v>
      </c>
      <c r="P7" s="1">
        <v>66</v>
      </c>
      <c r="Q7" s="1">
        <v>9</v>
      </c>
      <c r="R7" s="1">
        <v>50</v>
      </c>
      <c r="S7" s="1">
        <v>56</v>
      </c>
      <c r="T7" s="1">
        <v>47</v>
      </c>
      <c r="U7" s="1">
        <v>59</v>
      </c>
      <c r="V7" s="1">
        <v>31</v>
      </c>
      <c r="W7" s="1">
        <v>101</v>
      </c>
    </row>
    <row r="9" spans="1:23" x14ac:dyDescent="0.2">
      <c r="A9" s="1" t="s">
        <v>211</v>
      </c>
      <c r="B9" s="1">
        <v>38474</v>
      </c>
      <c r="C9" s="1">
        <v>179</v>
      </c>
      <c r="D9" s="1">
        <v>898</v>
      </c>
      <c r="E9" s="1">
        <v>1942</v>
      </c>
      <c r="F9" s="1">
        <v>1310</v>
      </c>
      <c r="G9" s="1">
        <v>2958</v>
      </c>
      <c r="H9" s="1">
        <v>2008</v>
      </c>
      <c r="I9" s="1">
        <v>13925</v>
      </c>
      <c r="J9" s="1">
        <v>1101</v>
      </c>
      <c r="K9" s="1">
        <v>1676</v>
      </c>
      <c r="L9" s="1">
        <v>473</v>
      </c>
      <c r="M9" s="1" t="s">
        <v>211</v>
      </c>
      <c r="N9" s="1">
        <v>513</v>
      </c>
      <c r="O9" s="1">
        <v>1482</v>
      </c>
      <c r="P9" s="1">
        <v>1683</v>
      </c>
      <c r="Q9" s="1">
        <v>720</v>
      </c>
      <c r="R9" s="1">
        <v>1391</v>
      </c>
      <c r="S9" s="1">
        <v>1015</v>
      </c>
      <c r="T9" s="1">
        <v>959</v>
      </c>
      <c r="U9" s="1">
        <v>543</v>
      </c>
      <c r="V9" s="1">
        <v>615</v>
      </c>
      <c r="W9" s="1">
        <v>3083</v>
      </c>
    </row>
    <row r="10" spans="1:23" x14ac:dyDescent="0.2">
      <c r="A10" s="1" t="s">
        <v>61</v>
      </c>
      <c r="B10" s="1">
        <v>23752</v>
      </c>
      <c r="C10" s="1">
        <v>110</v>
      </c>
      <c r="D10" s="1">
        <v>577</v>
      </c>
      <c r="E10" s="1">
        <v>1244</v>
      </c>
      <c r="F10" s="1">
        <v>802</v>
      </c>
      <c r="G10" s="1">
        <v>1932</v>
      </c>
      <c r="H10" s="1">
        <v>1242</v>
      </c>
      <c r="I10" s="1">
        <v>8722</v>
      </c>
      <c r="J10" s="1">
        <v>644</v>
      </c>
      <c r="K10" s="1">
        <v>1056</v>
      </c>
      <c r="L10" s="1">
        <v>279</v>
      </c>
      <c r="M10" s="1" t="s">
        <v>61</v>
      </c>
      <c r="N10" s="1">
        <v>316</v>
      </c>
      <c r="O10" s="1">
        <v>873</v>
      </c>
      <c r="P10" s="1">
        <v>1014</v>
      </c>
      <c r="Q10" s="1">
        <v>421</v>
      </c>
      <c r="R10" s="1">
        <v>884</v>
      </c>
      <c r="S10" s="1">
        <v>599</v>
      </c>
      <c r="T10" s="1">
        <v>556</v>
      </c>
      <c r="U10" s="1">
        <v>284</v>
      </c>
      <c r="V10" s="1">
        <v>323</v>
      </c>
      <c r="W10" s="1">
        <v>1874</v>
      </c>
    </row>
    <row r="11" spans="1:23" x14ac:dyDescent="0.2">
      <c r="A11" s="1" t="s">
        <v>62</v>
      </c>
      <c r="B11" s="1">
        <v>13709</v>
      </c>
      <c r="C11" s="1">
        <v>67</v>
      </c>
      <c r="D11" s="1">
        <v>305</v>
      </c>
      <c r="E11" s="1">
        <v>655</v>
      </c>
      <c r="F11" s="1">
        <v>476</v>
      </c>
      <c r="G11" s="1">
        <v>968</v>
      </c>
      <c r="H11" s="1">
        <v>716</v>
      </c>
      <c r="I11" s="1">
        <v>4883</v>
      </c>
      <c r="J11" s="1">
        <v>426</v>
      </c>
      <c r="K11" s="1">
        <v>567</v>
      </c>
      <c r="L11" s="1">
        <v>174</v>
      </c>
      <c r="M11" s="1" t="s">
        <v>62</v>
      </c>
      <c r="N11" s="1">
        <v>180</v>
      </c>
      <c r="O11" s="1">
        <v>549</v>
      </c>
      <c r="P11" s="1">
        <v>603</v>
      </c>
      <c r="Q11" s="1">
        <v>282</v>
      </c>
      <c r="R11" s="1">
        <v>474</v>
      </c>
      <c r="S11" s="1">
        <v>365</v>
      </c>
      <c r="T11" s="1">
        <v>390</v>
      </c>
      <c r="U11" s="1">
        <v>247</v>
      </c>
      <c r="V11" s="1">
        <v>259</v>
      </c>
      <c r="W11" s="1">
        <v>1123</v>
      </c>
    </row>
    <row r="12" spans="1:23" x14ac:dyDescent="0.2">
      <c r="A12" s="1" t="s">
        <v>63</v>
      </c>
      <c r="B12" s="1">
        <v>602</v>
      </c>
      <c r="C12" s="1">
        <v>2</v>
      </c>
      <c r="D12" s="1">
        <v>13</v>
      </c>
      <c r="E12" s="1">
        <v>32</v>
      </c>
      <c r="F12" s="1">
        <v>31</v>
      </c>
      <c r="G12" s="1">
        <v>43</v>
      </c>
      <c r="H12" s="1">
        <v>35</v>
      </c>
      <c r="I12" s="1">
        <v>162</v>
      </c>
      <c r="J12" s="1">
        <v>23</v>
      </c>
      <c r="K12" s="1">
        <v>30</v>
      </c>
      <c r="L12" s="1">
        <v>13</v>
      </c>
      <c r="M12" s="1" t="s">
        <v>63</v>
      </c>
      <c r="N12" s="1">
        <v>11</v>
      </c>
      <c r="O12" s="1">
        <v>23</v>
      </c>
      <c r="P12" s="1">
        <v>40</v>
      </c>
      <c r="Q12" s="1">
        <v>16</v>
      </c>
      <c r="R12" s="1">
        <v>19</v>
      </c>
      <c r="S12" s="1">
        <v>31</v>
      </c>
      <c r="T12" s="1">
        <v>5</v>
      </c>
      <c r="U12" s="1">
        <v>6</v>
      </c>
      <c r="V12" s="1">
        <v>23</v>
      </c>
      <c r="W12" s="1">
        <v>44</v>
      </c>
    </row>
    <row r="13" spans="1:23" x14ac:dyDescent="0.2">
      <c r="A13" s="1" t="s">
        <v>64</v>
      </c>
      <c r="B13" s="1">
        <v>411</v>
      </c>
      <c r="C13" s="1">
        <v>0</v>
      </c>
      <c r="D13" s="1">
        <v>3</v>
      </c>
      <c r="E13" s="1">
        <v>11</v>
      </c>
      <c r="F13" s="1">
        <v>1</v>
      </c>
      <c r="G13" s="1">
        <v>15</v>
      </c>
      <c r="H13" s="1">
        <v>15</v>
      </c>
      <c r="I13" s="1">
        <v>158</v>
      </c>
      <c r="J13" s="1">
        <v>8</v>
      </c>
      <c r="K13" s="1">
        <v>23</v>
      </c>
      <c r="L13" s="1">
        <v>7</v>
      </c>
      <c r="M13" s="1" t="s">
        <v>64</v>
      </c>
      <c r="N13" s="1">
        <v>6</v>
      </c>
      <c r="O13" s="1">
        <v>37</v>
      </c>
      <c r="P13" s="1">
        <v>26</v>
      </c>
      <c r="Q13" s="1">
        <v>1</v>
      </c>
      <c r="R13" s="1">
        <v>14</v>
      </c>
      <c r="S13" s="1">
        <v>20</v>
      </c>
      <c r="T13" s="1">
        <v>8</v>
      </c>
      <c r="U13" s="1">
        <v>6</v>
      </c>
      <c r="V13" s="1">
        <v>10</v>
      </c>
      <c r="W13" s="1">
        <v>42</v>
      </c>
    </row>
    <row r="15" spans="1:23" x14ac:dyDescent="0.2">
      <c r="A15" s="1" t="s">
        <v>207</v>
      </c>
      <c r="B15" s="1">
        <v>39176</v>
      </c>
      <c r="C15" s="1">
        <v>160</v>
      </c>
      <c r="D15" s="1">
        <v>932</v>
      </c>
      <c r="E15" s="1">
        <v>1967</v>
      </c>
      <c r="F15" s="1">
        <v>1414</v>
      </c>
      <c r="G15" s="1">
        <v>3062</v>
      </c>
      <c r="H15" s="1">
        <v>1996</v>
      </c>
      <c r="I15" s="1">
        <v>14424</v>
      </c>
      <c r="J15" s="1">
        <v>1083</v>
      </c>
      <c r="K15" s="1">
        <v>1761</v>
      </c>
      <c r="L15" s="1">
        <v>498</v>
      </c>
      <c r="M15" s="1" t="s">
        <v>207</v>
      </c>
      <c r="N15" s="1">
        <v>500</v>
      </c>
      <c r="O15" s="1">
        <v>1560</v>
      </c>
      <c r="P15" s="1">
        <v>1700</v>
      </c>
      <c r="Q15" s="1">
        <v>684</v>
      </c>
      <c r="R15" s="1">
        <v>1393</v>
      </c>
      <c r="S15" s="1">
        <v>994</v>
      </c>
      <c r="T15" s="1">
        <v>959</v>
      </c>
      <c r="U15" s="1">
        <v>638</v>
      </c>
      <c r="V15" s="1">
        <v>633</v>
      </c>
      <c r="W15" s="1">
        <v>2818</v>
      </c>
    </row>
    <row r="16" spans="1:23" x14ac:dyDescent="0.2">
      <c r="A16" s="1" t="s">
        <v>61</v>
      </c>
      <c r="B16" s="1">
        <v>20754</v>
      </c>
      <c r="C16" s="1">
        <v>91</v>
      </c>
      <c r="D16" s="1">
        <v>522</v>
      </c>
      <c r="E16" s="1">
        <v>1063</v>
      </c>
      <c r="F16" s="1">
        <v>807</v>
      </c>
      <c r="G16" s="1">
        <v>1851</v>
      </c>
      <c r="H16" s="1">
        <v>1079</v>
      </c>
      <c r="I16" s="1">
        <v>7735</v>
      </c>
      <c r="J16" s="1">
        <v>507</v>
      </c>
      <c r="K16" s="1">
        <v>992</v>
      </c>
      <c r="L16" s="1">
        <v>247</v>
      </c>
      <c r="M16" s="1" t="s">
        <v>61</v>
      </c>
      <c r="N16" s="1">
        <v>244</v>
      </c>
      <c r="O16" s="1">
        <v>794</v>
      </c>
      <c r="P16" s="1">
        <v>838</v>
      </c>
      <c r="Q16" s="1">
        <v>319</v>
      </c>
      <c r="R16" s="1">
        <v>741</v>
      </c>
      <c r="S16" s="1">
        <v>479</v>
      </c>
      <c r="T16" s="1">
        <v>425</v>
      </c>
      <c r="U16" s="1">
        <v>245</v>
      </c>
      <c r="V16" s="1">
        <v>233</v>
      </c>
      <c r="W16" s="1">
        <v>1542</v>
      </c>
    </row>
    <row r="17" spans="1:23" x14ac:dyDescent="0.2">
      <c r="A17" s="1" t="s">
        <v>62</v>
      </c>
      <c r="B17" s="1">
        <v>14837</v>
      </c>
      <c r="C17" s="1">
        <v>66</v>
      </c>
      <c r="D17" s="1">
        <v>324</v>
      </c>
      <c r="E17" s="1">
        <v>722</v>
      </c>
      <c r="F17" s="1">
        <v>508</v>
      </c>
      <c r="G17" s="1">
        <v>1025</v>
      </c>
      <c r="H17" s="1">
        <v>755</v>
      </c>
      <c r="I17" s="1">
        <v>5564</v>
      </c>
      <c r="J17" s="1">
        <v>453</v>
      </c>
      <c r="K17" s="1">
        <v>591</v>
      </c>
      <c r="L17" s="1">
        <v>191</v>
      </c>
      <c r="M17" s="1" t="s">
        <v>62</v>
      </c>
      <c r="N17" s="1">
        <v>195</v>
      </c>
      <c r="O17" s="1">
        <v>576</v>
      </c>
      <c r="P17" s="1">
        <v>633</v>
      </c>
      <c r="Q17" s="1">
        <v>299</v>
      </c>
      <c r="R17" s="1">
        <v>506</v>
      </c>
      <c r="S17" s="1">
        <v>380</v>
      </c>
      <c r="T17" s="1">
        <v>412</v>
      </c>
      <c r="U17" s="1">
        <v>267</v>
      </c>
      <c r="V17" s="1">
        <v>280</v>
      </c>
      <c r="W17" s="1">
        <v>1090</v>
      </c>
    </row>
    <row r="18" spans="1:23" x14ac:dyDescent="0.2">
      <c r="A18" s="1" t="s">
        <v>63</v>
      </c>
      <c r="B18" s="1">
        <v>2688</v>
      </c>
      <c r="C18" s="1">
        <v>2</v>
      </c>
      <c r="D18" s="1">
        <v>60</v>
      </c>
      <c r="E18" s="1">
        <v>147</v>
      </c>
      <c r="F18" s="1">
        <v>91</v>
      </c>
      <c r="G18" s="1">
        <v>126</v>
      </c>
      <c r="H18" s="1">
        <v>118</v>
      </c>
      <c r="I18" s="1">
        <v>883</v>
      </c>
      <c r="J18" s="1">
        <v>95</v>
      </c>
      <c r="K18" s="1">
        <v>128</v>
      </c>
      <c r="L18" s="1">
        <v>42</v>
      </c>
      <c r="M18" s="1" t="s">
        <v>63</v>
      </c>
      <c r="N18" s="1">
        <v>45</v>
      </c>
      <c r="O18" s="1">
        <v>113</v>
      </c>
      <c r="P18" s="1">
        <v>189</v>
      </c>
      <c r="Q18" s="1">
        <v>58</v>
      </c>
      <c r="R18" s="1">
        <v>110</v>
      </c>
      <c r="S18" s="1">
        <v>99</v>
      </c>
      <c r="T18" s="1">
        <v>83</v>
      </c>
      <c r="U18" s="1">
        <v>73</v>
      </c>
      <c r="V18" s="1">
        <v>99</v>
      </c>
      <c r="W18" s="1">
        <v>127</v>
      </c>
    </row>
    <row r="19" spans="1:23" x14ac:dyDescent="0.2">
      <c r="A19" s="1" t="s">
        <v>64</v>
      </c>
      <c r="B19" s="1">
        <v>897</v>
      </c>
      <c r="C19" s="1">
        <v>1</v>
      </c>
      <c r="D19" s="1">
        <v>26</v>
      </c>
      <c r="E19" s="1">
        <v>35</v>
      </c>
      <c r="F19" s="1">
        <v>8</v>
      </c>
      <c r="G19" s="1">
        <v>60</v>
      </c>
      <c r="H19" s="1">
        <v>44</v>
      </c>
      <c r="I19" s="1">
        <v>242</v>
      </c>
      <c r="J19" s="1">
        <v>28</v>
      </c>
      <c r="K19" s="1">
        <v>50</v>
      </c>
      <c r="L19" s="1">
        <v>18</v>
      </c>
      <c r="M19" s="1" t="s">
        <v>64</v>
      </c>
      <c r="N19" s="1">
        <v>16</v>
      </c>
      <c r="O19" s="1">
        <v>77</v>
      </c>
      <c r="P19" s="1">
        <v>40</v>
      </c>
      <c r="Q19" s="1">
        <v>8</v>
      </c>
      <c r="R19" s="1">
        <v>36</v>
      </c>
      <c r="S19" s="1">
        <v>36</v>
      </c>
      <c r="T19" s="1">
        <v>39</v>
      </c>
      <c r="U19" s="1">
        <v>53</v>
      </c>
      <c r="V19" s="1">
        <v>21</v>
      </c>
      <c r="W19" s="1">
        <v>59</v>
      </c>
    </row>
    <row r="20" spans="1:23" x14ac:dyDescent="0.2">
      <c r="A20" s="41" t="s">
        <v>196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 t="s">
        <v>196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</row>
  </sheetData>
  <mergeCells count="2">
    <mergeCell ref="A20:L20"/>
    <mergeCell ref="M20:W20"/>
  </mergeCells>
  <pageMargins left="0.7" right="0.7" top="0.75" bottom="0.75" header="0.3" footer="0.3"/>
  <pageSetup scale="16" orientation="portrait" r:id="rId1"/>
  <colBreaks count="1" manualBreakCount="1">
    <brk id="12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78CA-D1B8-4374-8C5E-4CA62974CA46}">
  <dimension ref="A1:W249"/>
  <sheetViews>
    <sheetView view="pageBreakPreview" zoomScale="125" zoomScaleNormal="125" zoomScaleSheetLayoutView="125" workbookViewId="0"/>
  </sheetViews>
  <sheetFormatPr defaultColWidth="8.85546875" defaultRowHeight="11.25" x14ac:dyDescent="0.2"/>
  <cols>
    <col min="1" max="1" width="8.85546875" style="1"/>
    <col min="2" max="13" width="6.140625" style="1" customWidth="1"/>
    <col min="14" max="16384" width="8.85546875" style="1"/>
  </cols>
  <sheetData>
    <row r="1" spans="1:23" x14ac:dyDescent="0.2">
      <c r="A1" s="1" t="s">
        <v>199</v>
      </c>
      <c r="N1" s="1" t="s">
        <v>199</v>
      </c>
    </row>
    <row r="2" spans="1:23" s="5" customFormat="1" x14ac:dyDescent="0.2">
      <c r="A2" s="30"/>
      <c r="B2" s="42" t="s">
        <v>0</v>
      </c>
      <c r="C2" s="42"/>
      <c r="D2" s="42"/>
      <c r="E2" s="42" t="s">
        <v>61</v>
      </c>
      <c r="F2" s="42"/>
      <c r="G2" s="42"/>
      <c r="H2" s="22"/>
      <c r="I2" s="20"/>
      <c r="J2" s="23"/>
      <c r="K2" s="42" t="s">
        <v>197</v>
      </c>
      <c r="L2" s="42"/>
      <c r="M2" s="42"/>
      <c r="N2" s="30"/>
      <c r="O2" s="42" t="s">
        <v>62</v>
      </c>
      <c r="P2" s="42"/>
      <c r="Q2" s="42"/>
      <c r="R2" s="42" t="s">
        <v>63</v>
      </c>
      <c r="S2" s="42"/>
      <c r="T2" s="42"/>
      <c r="U2" s="42" t="s">
        <v>64</v>
      </c>
      <c r="V2" s="42"/>
      <c r="W2" s="45"/>
    </row>
    <row r="3" spans="1:23" s="5" customFormat="1" x14ac:dyDescent="0.2">
      <c r="A3" s="26"/>
      <c r="B3" s="3" t="s">
        <v>0</v>
      </c>
      <c r="C3" s="3" t="s">
        <v>42</v>
      </c>
      <c r="D3" s="3" t="s">
        <v>43</v>
      </c>
      <c r="E3" s="3" t="s">
        <v>0</v>
      </c>
      <c r="F3" s="3" t="s">
        <v>42</v>
      </c>
      <c r="G3" s="3" t="s">
        <v>43</v>
      </c>
      <c r="H3" s="24"/>
      <c r="I3" s="25"/>
      <c r="J3" s="26"/>
      <c r="K3" s="3" t="s">
        <v>0</v>
      </c>
      <c r="L3" s="3" t="s">
        <v>42</v>
      </c>
      <c r="M3" s="3" t="s">
        <v>43</v>
      </c>
      <c r="N3" s="26"/>
      <c r="O3" s="3" t="s">
        <v>0</v>
      </c>
      <c r="P3" s="3" t="s">
        <v>42</v>
      </c>
      <c r="Q3" s="3" t="s">
        <v>43</v>
      </c>
      <c r="R3" s="3" t="s">
        <v>0</v>
      </c>
      <c r="S3" s="3" t="s">
        <v>42</v>
      </c>
      <c r="T3" s="3" t="s">
        <v>43</v>
      </c>
      <c r="U3" s="3" t="s">
        <v>0</v>
      </c>
      <c r="V3" s="3" t="s">
        <v>42</v>
      </c>
      <c r="W3" s="4" t="s">
        <v>43</v>
      </c>
    </row>
    <row r="4" spans="1:23" x14ac:dyDescent="0.2">
      <c r="A4" s="1" t="s">
        <v>198</v>
      </c>
      <c r="B4" s="1">
        <v>39626</v>
      </c>
      <c r="C4" s="1">
        <v>19357</v>
      </c>
      <c r="D4" s="1">
        <v>20269</v>
      </c>
      <c r="E4" s="1">
        <v>12282</v>
      </c>
      <c r="F4" s="1">
        <v>7182</v>
      </c>
      <c r="G4" s="1">
        <v>5100</v>
      </c>
      <c r="N4" s="1" t="s">
        <v>198</v>
      </c>
      <c r="O4" s="1">
        <v>24853</v>
      </c>
      <c r="P4" s="1">
        <v>11632</v>
      </c>
      <c r="Q4" s="1">
        <v>13221</v>
      </c>
      <c r="R4" s="1">
        <v>1395</v>
      </c>
      <c r="S4" s="1">
        <v>216</v>
      </c>
      <c r="T4" s="1">
        <v>1179</v>
      </c>
      <c r="U4" s="1">
        <v>1096</v>
      </c>
      <c r="V4" s="1">
        <v>327</v>
      </c>
      <c r="W4" s="1">
        <v>769</v>
      </c>
    </row>
    <row r="5" spans="1:23" x14ac:dyDescent="0.2">
      <c r="A5" s="1" t="s">
        <v>65</v>
      </c>
      <c r="B5" s="1">
        <v>7434</v>
      </c>
      <c r="C5" s="1">
        <v>3782</v>
      </c>
      <c r="D5" s="1">
        <v>3652</v>
      </c>
      <c r="E5" s="1">
        <v>6554</v>
      </c>
      <c r="F5" s="1">
        <v>3564</v>
      </c>
      <c r="G5" s="1">
        <v>2990</v>
      </c>
      <c r="H5" s="16">
        <f t="shared" ref="H5:J12" si="0">E5/B5*100</f>
        <v>88.162496637072906</v>
      </c>
      <c r="I5" s="16">
        <f t="shared" si="0"/>
        <v>94.23585404547859</v>
      </c>
      <c r="J5" s="16">
        <f t="shared" si="0"/>
        <v>81.872946330777651</v>
      </c>
      <c r="K5" s="17">
        <f>H13+1500</f>
        <v>2437.7691379850494</v>
      </c>
      <c r="L5" s="17">
        <f t="shared" ref="L5:M5" si="1">I13+1500</f>
        <v>2616.161754353845</v>
      </c>
      <c r="M5" s="17">
        <f t="shared" si="1"/>
        <v>2266.6569900651261</v>
      </c>
      <c r="N5" s="1" t="s">
        <v>65</v>
      </c>
      <c r="O5" s="1">
        <v>761</v>
      </c>
      <c r="P5" s="1">
        <v>206</v>
      </c>
      <c r="Q5" s="1">
        <v>555</v>
      </c>
      <c r="R5" s="1">
        <v>55</v>
      </c>
      <c r="S5" s="1">
        <v>7</v>
      </c>
      <c r="T5" s="1">
        <v>48</v>
      </c>
      <c r="U5" s="1">
        <v>64</v>
      </c>
      <c r="V5" s="1">
        <v>5</v>
      </c>
      <c r="W5" s="1">
        <v>59</v>
      </c>
    </row>
    <row r="6" spans="1:23" x14ac:dyDescent="0.2">
      <c r="A6" s="1" t="s">
        <v>66</v>
      </c>
      <c r="B6" s="1">
        <v>5757</v>
      </c>
      <c r="C6" s="1">
        <v>2842</v>
      </c>
      <c r="D6" s="1">
        <v>2915</v>
      </c>
      <c r="E6" s="1">
        <v>2728</v>
      </c>
      <c r="F6" s="1">
        <v>1703</v>
      </c>
      <c r="G6" s="1">
        <v>1025</v>
      </c>
      <c r="H6" s="16">
        <f t="shared" si="0"/>
        <v>47.38579121070002</v>
      </c>
      <c r="I6" s="16">
        <f t="shared" si="0"/>
        <v>59.922589725545393</v>
      </c>
      <c r="J6" s="16">
        <f t="shared" si="0"/>
        <v>35.162950257289879</v>
      </c>
      <c r="K6" s="18"/>
      <c r="L6" s="18"/>
      <c r="M6" s="18"/>
      <c r="N6" s="1" t="s">
        <v>66</v>
      </c>
      <c r="O6" s="1">
        <v>2766</v>
      </c>
      <c r="P6" s="1">
        <v>1094</v>
      </c>
      <c r="Q6" s="1">
        <v>1672</v>
      </c>
      <c r="R6" s="1">
        <v>102</v>
      </c>
      <c r="S6" s="1">
        <v>11</v>
      </c>
      <c r="T6" s="1">
        <v>91</v>
      </c>
      <c r="U6" s="1">
        <v>161</v>
      </c>
      <c r="V6" s="1">
        <v>34</v>
      </c>
      <c r="W6" s="1">
        <v>127</v>
      </c>
    </row>
    <row r="7" spans="1:23" x14ac:dyDescent="0.2">
      <c r="A7" s="1" t="s">
        <v>67</v>
      </c>
      <c r="B7" s="1">
        <v>6848</v>
      </c>
      <c r="C7" s="1">
        <v>3227</v>
      </c>
      <c r="D7" s="1">
        <v>3621</v>
      </c>
      <c r="E7" s="1">
        <v>1470</v>
      </c>
      <c r="F7" s="1">
        <v>935</v>
      </c>
      <c r="G7" s="1">
        <v>535</v>
      </c>
      <c r="H7" s="16">
        <f t="shared" si="0"/>
        <v>21.466121495327105</v>
      </c>
      <c r="I7" s="16">
        <f t="shared" si="0"/>
        <v>28.974279516578864</v>
      </c>
      <c r="J7" s="16">
        <f t="shared" si="0"/>
        <v>14.774924054128693</v>
      </c>
      <c r="K7" s="17">
        <f>(H11+H12)/2</f>
        <v>4.679297251529805</v>
      </c>
      <c r="L7" s="17">
        <f t="shared" ref="L7:M7" si="2">(I11+I12)/2</f>
        <v>5.9097547119866043</v>
      </c>
      <c r="M7" s="17">
        <f t="shared" si="2"/>
        <v>3.5084919956926321</v>
      </c>
      <c r="N7" s="1" t="s">
        <v>67</v>
      </c>
      <c r="O7" s="1">
        <v>5007</v>
      </c>
      <c r="P7" s="1">
        <v>2207</v>
      </c>
      <c r="Q7" s="1">
        <v>2800</v>
      </c>
      <c r="R7" s="1">
        <v>141</v>
      </c>
      <c r="S7" s="1">
        <v>21</v>
      </c>
      <c r="T7" s="1">
        <v>120</v>
      </c>
      <c r="U7" s="1">
        <v>230</v>
      </c>
      <c r="V7" s="1">
        <v>64</v>
      </c>
      <c r="W7" s="1">
        <v>166</v>
      </c>
    </row>
    <row r="8" spans="1:23" x14ac:dyDescent="0.2">
      <c r="A8" s="1" t="s">
        <v>68</v>
      </c>
      <c r="B8" s="1">
        <v>5847</v>
      </c>
      <c r="C8" s="1">
        <v>2830</v>
      </c>
      <c r="D8" s="1">
        <v>3017</v>
      </c>
      <c r="E8" s="1">
        <v>705</v>
      </c>
      <c r="F8" s="1">
        <v>455</v>
      </c>
      <c r="G8" s="1">
        <v>250</v>
      </c>
      <c r="H8" s="16">
        <f t="shared" si="0"/>
        <v>12.057465366854798</v>
      </c>
      <c r="I8" s="16">
        <f t="shared" si="0"/>
        <v>16.077738515901061</v>
      </c>
      <c r="J8" s="16">
        <f t="shared" si="0"/>
        <v>8.2863771958899566</v>
      </c>
      <c r="K8" s="17"/>
      <c r="L8" s="17"/>
      <c r="M8" s="17"/>
      <c r="N8" s="1" t="s">
        <v>68</v>
      </c>
      <c r="O8" s="1">
        <v>4813</v>
      </c>
      <c r="P8" s="1">
        <v>2303</v>
      </c>
      <c r="Q8" s="1">
        <v>2510</v>
      </c>
      <c r="R8" s="1">
        <v>144</v>
      </c>
      <c r="S8" s="1">
        <v>18</v>
      </c>
      <c r="T8" s="1">
        <v>126</v>
      </c>
      <c r="U8" s="1">
        <v>185</v>
      </c>
      <c r="V8" s="1">
        <v>54</v>
      </c>
      <c r="W8" s="1">
        <v>131</v>
      </c>
    </row>
    <row r="9" spans="1:23" x14ac:dyDescent="0.2">
      <c r="A9" s="1" t="s">
        <v>69</v>
      </c>
      <c r="B9" s="1">
        <v>4855</v>
      </c>
      <c r="C9" s="1">
        <v>2313</v>
      </c>
      <c r="D9" s="1">
        <v>2542</v>
      </c>
      <c r="E9" s="1">
        <v>367</v>
      </c>
      <c r="F9" s="1">
        <v>236</v>
      </c>
      <c r="G9" s="1">
        <v>131</v>
      </c>
      <c r="H9" s="16">
        <f t="shared" si="0"/>
        <v>7.5592173017507731</v>
      </c>
      <c r="I9" s="16">
        <f t="shared" si="0"/>
        <v>10.203199308257673</v>
      </c>
      <c r="J9" s="16">
        <f t="shared" si="0"/>
        <v>5.1534225019669551</v>
      </c>
      <c r="K9" s="17">
        <f>K7*50</f>
        <v>233.96486257649025</v>
      </c>
      <c r="L9" s="17">
        <f t="shared" ref="L9:M9" si="3">L7*50</f>
        <v>295.48773559933022</v>
      </c>
      <c r="M9" s="17">
        <f t="shared" si="3"/>
        <v>175.4245997846316</v>
      </c>
      <c r="N9" s="1" t="s">
        <v>69</v>
      </c>
      <c r="O9" s="1">
        <v>4124</v>
      </c>
      <c r="P9" s="1">
        <v>1993</v>
      </c>
      <c r="Q9" s="1">
        <v>2131</v>
      </c>
      <c r="R9" s="1">
        <v>190</v>
      </c>
      <c r="S9" s="1">
        <v>27</v>
      </c>
      <c r="T9" s="1">
        <v>163</v>
      </c>
      <c r="U9" s="1">
        <v>174</v>
      </c>
      <c r="V9" s="1">
        <v>57</v>
      </c>
      <c r="W9" s="1">
        <v>117</v>
      </c>
    </row>
    <row r="10" spans="1:23" x14ac:dyDescent="0.2">
      <c r="A10" s="1" t="s">
        <v>70</v>
      </c>
      <c r="B10" s="1">
        <v>3542</v>
      </c>
      <c r="C10" s="1">
        <v>1741</v>
      </c>
      <c r="D10" s="1">
        <v>1801</v>
      </c>
      <c r="E10" s="1">
        <v>205</v>
      </c>
      <c r="F10" s="1">
        <v>133</v>
      </c>
      <c r="G10" s="1">
        <v>72</v>
      </c>
      <c r="H10" s="16">
        <f t="shared" si="0"/>
        <v>5.787690570299266</v>
      </c>
      <c r="I10" s="16">
        <f t="shared" si="0"/>
        <v>7.6392877656519236</v>
      </c>
      <c r="J10" s="16">
        <f t="shared" si="0"/>
        <v>3.9977790116601888</v>
      </c>
      <c r="K10" s="17"/>
      <c r="L10" s="17"/>
      <c r="M10" s="17"/>
      <c r="N10" s="1" t="s">
        <v>70</v>
      </c>
      <c r="O10" s="1">
        <v>3035</v>
      </c>
      <c r="P10" s="1">
        <v>1538</v>
      </c>
      <c r="Q10" s="1">
        <v>1497</v>
      </c>
      <c r="R10" s="1">
        <v>189</v>
      </c>
      <c r="S10" s="1">
        <v>27</v>
      </c>
      <c r="T10" s="1">
        <v>162</v>
      </c>
      <c r="U10" s="1">
        <v>113</v>
      </c>
      <c r="V10" s="1">
        <v>43</v>
      </c>
      <c r="W10" s="1">
        <v>70</v>
      </c>
    </row>
    <row r="11" spans="1:23" x14ac:dyDescent="0.2">
      <c r="A11" s="1" t="s">
        <v>71</v>
      </c>
      <c r="B11" s="1">
        <v>2999</v>
      </c>
      <c r="C11" s="1">
        <v>1505</v>
      </c>
      <c r="D11" s="1">
        <v>1494</v>
      </c>
      <c r="E11" s="1">
        <v>154</v>
      </c>
      <c r="F11" s="1">
        <v>93</v>
      </c>
      <c r="G11" s="1">
        <v>61</v>
      </c>
      <c r="H11" s="16">
        <f t="shared" si="0"/>
        <v>5.1350450150050015</v>
      </c>
      <c r="I11" s="16">
        <f t="shared" si="0"/>
        <v>6.1794019933554818</v>
      </c>
      <c r="J11" s="16">
        <f t="shared" si="0"/>
        <v>4.0829986613119145</v>
      </c>
      <c r="K11" s="17">
        <f>K5-K9</f>
        <v>2203.8042754085591</v>
      </c>
      <c r="L11" s="17">
        <f t="shared" ref="L11:M11" si="4">L5-L9</f>
        <v>2320.6740187545147</v>
      </c>
      <c r="M11" s="17">
        <f t="shared" si="4"/>
        <v>2091.2323902804947</v>
      </c>
      <c r="N11" s="1" t="s">
        <v>71</v>
      </c>
      <c r="O11" s="1">
        <v>2532</v>
      </c>
      <c r="P11" s="1">
        <v>1343</v>
      </c>
      <c r="Q11" s="1">
        <v>1189</v>
      </c>
      <c r="R11" s="1">
        <v>231</v>
      </c>
      <c r="S11" s="1">
        <v>41</v>
      </c>
      <c r="T11" s="1">
        <v>190</v>
      </c>
      <c r="U11" s="1">
        <v>82</v>
      </c>
      <c r="V11" s="1">
        <v>28</v>
      </c>
      <c r="W11" s="1">
        <v>54</v>
      </c>
    </row>
    <row r="12" spans="1:23" x14ac:dyDescent="0.2">
      <c r="A12" s="1" t="s">
        <v>72</v>
      </c>
      <c r="B12" s="1">
        <v>2344</v>
      </c>
      <c r="C12" s="1">
        <v>1117</v>
      </c>
      <c r="D12" s="1">
        <v>1227</v>
      </c>
      <c r="E12" s="1">
        <v>99</v>
      </c>
      <c r="F12" s="1">
        <v>63</v>
      </c>
      <c r="G12" s="1">
        <v>36</v>
      </c>
      <c r="H12" s="16">
        <f t="shared" si="0"/>
        <v>4.2235494880546076</v>
      </c>
      <c r="I12" s="16">
        <f t="shared" si="0"/>
        <v>5.6401074306177259</v>
      </c>
      <c r="J12" s="16">
        <f t="shared" si="0"/>
        <v>2.9339853300733498</v>
      </c>
      <c r="K12" s="17">
        <f>100-K7</f>
        <v>95.320702748470197</v>
      </c>
      <c r="L12" s="17">
        <f t="shared" ref="L12:M12" si="5">100-L7</f>
        <v>94.090245288013392</v>
      </c>
      <c r="M12" s="17">
        <f t="shared" si="5"/>
        <v>96.491508004307363</v>
      </c>
      <c r="N12" s="1" t="s">
        <v>72</v>
      </c>
      <c r="O12" s="1">
        <v>1815</v>
      </c>
      <c r="P12" s="1">
        <v>948</v>
      </c>
      <c r="Q12" s="1">
        <v>867</v>
      </c>
      <c r="R12" s="1">
        <v>343</v>
      </c>
      <c r="S12" s="1">
        <v>64</v>
      </c>
      <c r="T12" s="1">
        <v>279</v>
      </c>
      <c r="U12" s="1">
        <v>87</v>
      </c>
      <c r="V12" s="1">
        <v>42</v>
      </c>
      <c r="W12" s="1">
        <v>45</v>
      </c>
    </row>
    <row r="13" spans="1:23" x14ac:dyDescent="0.2">
      <c r="H13" s="16">
        <f>SUM(H5:H11)*5</f>
        <v>937.7691379850495</v>
      </c>
      <c r="I13" s="16">
        <f>SUM(I5:I11)*5</f>
        <v>1116.1617543538448</v>
      </c>
      <c r="J13" s="16">
        <f>SUM(J5:J11)*5</f>
        <v>766.65699006512625</v>
      </c>
      <c r="K13" s="19">
        <f>K11/K12</f>
        <v>23.119891186953382</v>
      </c>
      <c r="L13" s="19">
        <f t="shared" ref="L13:M13" si="6">L11/L12</f>
        <v>24.664342319980715</v>
      </c>
      <c r="M13" s="19">
        <f t="shared" si="6"/>
        <v>21.672709169258113</v>
      </c>
    </row>
    <row r="14" spans="1:23" x14ac:dyDescent="0.2">
      <c r="A14" s="1" t="s">
        <v>73</v>
      </c>
      <c r="N14" s="1" t="s">
        <v>73</v>
      </c>
    </row>
    <row r="15" spans="1:23" x14ac:dyDescent="0.2">
      <c r="A15" s="1" t="s">
        <v>0</v>
      </c>
      <c r="B15" s="1">
        <v>139</v>
      </c>
      <c r="C15" s="1">
        <v>70</v>
      </c>
      <c r="D15" s="1">
        <v>69</v>
      </c>
      <c r="E15" s="1">
        <v>18</v>
      </c>
      <c r="F15" s="1">
        <v>12</v>
      </c>
      <c r="G15" s="1">
        <v>6</v>
      </c>
      <c r="N15" s="1" t="s">
        <v>0</v>
      </c>
      <c r="O15" s="1">
        <v>118</v>
      </c>
      <c r="P15" s="1">
        <v>57</v>
      </c>
      <c r="Q15" s="1">
        <v>61</v>
      </c>
      <c r="R15" s="1">
        <v>2</v>
      </c>
      <c r="S15" s="1">
        <v>1</v>
      </c>
      <c r="T15" s="1">
        <v>1</v>
      </c>
      <c r="U15" s="1">
        <v>1</v>
      </c>
      <c r="V15" s="1">
        <v>0</v>
      </c>
      <c r="W15" s="1">
        <v>1</v>
      </c>
    </row>
    <row r="16" spans="1:23" x14ac:dyDescent="0.2">
      <c r="A16" s="1" t="s">
        <v>65</v>
      </c>
      <c r="B16" s="1">
        <v>12</v>
      </c>
      <c r="C16" s="1">
        <v>9</v>
      </c>
      <c r="D16" s="1">
        <v>3</v>
      </c>
      <c r="E16" s="1">
        <v>11</v>
      </c>
      <c r="F16" s="1">
        <v>9</v>
      </c>
      <c r="G16" s="1">
        <v>2</v>
      </c>
      <c r="H16" s="16">
        <f t="shared" ref="H16:J23" si="7">E16/B16*100</f>
        <v>91.666666666666657</v>
      </c>
      <c r="I16" s="16">
        <f t="shared" si="7"/>
        <v>100</v>
      </c>
      <c r="J16" s="16">
        <f t="shared" si="7"/>
        <v>66.666666666666657</v>
      </c>
      <c r="K16" s="17">
        <f>H24+1500</f>
        <v>2148.3174350821409</v>
      </c>
      <c r="L16" s="17">
        <f t="shared" ref="L16:M16" si="8">I24+1500</f>
        <v>2165.5844155844152</v>
      </c>
      <c r="M16" s="17">
        <f t="shared" si="8"/>
        <v>2004.7619047619046</v>
      </c>
      <c r="N16" s="1" t="s">
        <v>65</v>
      </c>
      <c r="O16" s="1">
        <v>1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66</v>
      </c>
      <c r="B17" s="1">
        <v>17</v>
      </c>
      <c r="C17" s="1">
        <v>7</v>
      </c>
      <c r="D17" s="1">
        <v>10</v>
      </c>
      <c r="E17" s="1">
        <v>4</v>
      </c>
      <c r="F17" s="1">
        <v>2</v>
      </c>
      <c r="G17" s="1">
        <v>2</v>
      </c>
      <c r="H17" s="16">
        <f t="shared" si="7"/>
        <v>23.52941176470588</v>
      </c>
      <c r="I17" s="16">
        <f t="shared" si="7"/>
        <v>28.571428571428569</v>
      </c>
      <c r="J17" s="16">
        <f t="shared" si="7"/>
        <v>20</v>
      </c>
      <c r="K17" s="18"/>
      <c r="L17" s="18"/>
      <c r="M17" s="18"/>
      <c r="N17" s="1" t="s">
        <v>66</v>
      </c>
      <c r="O17" s="1">
        <v>13</v>
      </c>
      <c r="P17" s="1">
        <v>5</v>
      </c>
      <c r="Q17" s="1">
        <v>8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67</v>
      </c>
      <c r="B18" s="1">
        <v>17</v>
      </c>
      <c r="C18" s="1">
        <v>3</v>
      </c>
      <c r="D18" s="1">
        <v>14</v>
      </c>
      <c r="E18" s="1">
        <v>2</v>
      </c>
      <c r="F18" s="1">
        <v>0</v>
      </c>
      <c r="G18" s="1">
        <v>2</v>
      </c>
      <c r="H18" s="16">
        <f t="shared" si="7"/>
        <v>11.76470588235294</v>
      </c>
      <c r="I18" s="16">
        <f t="shared" si="7"/>
        <v>0</v>
      </c>
      <c r="J18" s="16">
        <f t="shared" si="7"/>
        <v>14.285714285714285</v>
      </c>
      <c r="K18" s="17">
        <f>(H22+H23)/2</f>
        <v>0</v>
      </c>
      <c r="L18" s="17">
        <f t="shared" ref="L18:M18" si="9">(I22+I23)/2</f>
        <v>0</v>
      </c>
      <c r="M18" s="17">
        <f t="shared" si="9"/>
        <v>0</v>
      </c>
      <c r="N18" s="1" t="s">
        <v>67</v>
      </c>
      <c r="O18" s="1">
        <v>15</v>
      </c>
      <c r="P18" s="1">
        <v>3</v>
      </c>
      <c r="Q18" s="1">
        <v>12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68</v>
      </c>
      <c r="B19" s="1">
        <v>28</v>
      </c>
      <c r="C19" s="1">
        <v>12</v>
      </c>
      <c r="D19" s="1">
        <v>16</v>
      </c>
      <c r="E19" s="1">
        <v>0</v>
      </c>
      <c r="F19" s="1">
        <v>0</v>
      </c>
      <c r="G19" s="1">
        <v>0</v>
      </c>
      <c r="H19" s="16">
        <f t="shared" si="7"/>
        <v>0</v>
      </c>
      <c r="I19" s="16">
        <f t="shared" si="7"/>
        <v>0</v>
      </c>
      <c r="J19" s="16">
        <f t="shared" si="7"/>
        <v>0</v>
      </c>
      <c r="K19" s="17"/>
      <c r="L19" s="17"/>
      <c r="M19" s="17"/>
      <c r="N19" s="1" t="s">
        <v>68</v>
      </c>
      <c r="O19" s="1">
        <v>27</v>
      </c>
      <c r="P19" s="1">
        <v>11</v>
      </c>
      <c r="Q19" s="1">
        <v>16</v>
      </c>
      <c r="R19" s="1">
        <v>1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1" t="s">
        <v>69</v>
      </c>
      <c r="B20" s="1">
        <v>37</v>
      </c>
      <c r="C20" s="1">
        <v>22</v>
      </c>
      <c r="D20" s="1">
        <v>15</v>
      </c>
      <c r="E20" s="1">
        <v>1</v>
      </c>
      <c r="F20" s="1">
        <v>1</v>
      </c>
      <c r="G20" s="1">
        <v>0</v>
      </c>
      <c r="H20" s="16">
        <f t="shared" si="7"/>
        <v>2.7027027027027026</v>
      </c>
      <c r="I20" s="16">
        <f t="shared" si="7"/>
        <v>4.5454545454545459</v>
      </c>
      <c r="J20" s="16">
        <f t="shared" si="7"/>
        <v>0</v>
      </c>
      <c r="K20" s="17">
        <f>K18*50</f>
        <v>0</v>
      </c>
      <c r="L20" s="17">
        <f t="shared" ref="L20:M20" si="10">L18*50</f>
        <v>0</v>
      </c>
      <c r="M20" s="17">
        <f t="shared" si="10"/>
        <v>0</v>
      </c>
      <c r="N20" s="1" t="s">
        <v>69</v>
      </c>
      <c r="O20" s="1">
        <v>35</v>
      </c>
      <c r="P20" s="1">
        <v>21</v>
      </c>
      <c r="Q20" s="1">
        <v>14</v>
      </c>
      <c r="R20" s="1">
        <v>0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</row>
    <row r="21" spans="1:23" x14ac:dyDescent="0.2">
      <c r="A21" s="1" t="s">
        <v>70</v>
      </c>
      <c r="B21" s="1">
        <v>16</v>
      </c>
      <c r="C21" s="1">
        <v>10</v>
      </c>
      <c r="D21" s="1">
        <v>6</v>
      </c>
      <c r="E21" s="1">
        <v>0</v>
      </c>
      <c r="F21" s="1">
        <v>0</v>
      </c>
      <c r="G21" s="1">
        <v>0</v>
      </c>
      <c r="H21" s="16">
        <f t="shared" si="7"/>
        <v>0</v>
      </c>
      <c r="I21" s="16">
        <f t="shared" si="7"/>
        <v>0</v>
      </c>
      <c r="J21" s="16">
        <f t="shared" si="7"/>
        <v>0</v>
      </c>
      <c r="K21" s="17"/>
      <c r="L21" s="17"/>
      <c r="M21" s="17"/>
      <c r="N21" s="1" t="s">
        <v>70</v>
      </c>
      <c r="O21" s="1">
        <v>15</v>
      </c>
      <c r="P21" s="1">
        <v>10</v>
      </c>
      <c r="Q21" s="1">
        <v>5</v>
      </c>
      <c r="R21" s="1">
        <v>1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</row>
    <row r="22" spans="1:23" x14ac:dyDescent="0.2">
      <c r="A22" s="1" t="s">
        <v>71</v>
      </c>
      <c r="B22" s="1">
        <v>7</v>
      </c>
      <c r="C22" s="1">
        <v>4</v>
      </c>
      <c r="D22" s="1">
        <v>3</v>
      </c>
      <c r="E22" s="1">
        <v>0</v>
      </c>
      <c r="F22" s="1">
        <v>0</v>
      </c>
      <c r="G22" s="1">
        <v>0</v>
      </c>
      <c r="H22" s="16">
        <f t="shared" si="7"/>
        <v>0</v>
      </c>
      <c r="I22" s="16">
        <f t="shared" si="7"/>
        <v>0</v>
      </c>
      <c r="J22" s="16">
        <f t="shared" si="7"/>
        <v>0</v>
      </c>
      <c r="K22" s="17">
        <f>K16-K20</f>
        <v>2148.3174350821409</v>
      </c>
      <c r="L22" s="17">
        <f t="shared" ref="L22:M22" si="11">L16-L20</f>
        <v>2165.5844155844152</v>
      </c>
      <c r="M22" s="17">
        <f t="shared" si="11"/>
        <v>2004.7619047619046</v>
      </c>
      <c r="N22" s="1" t="s">
        <v>71</v>
      </c>
      <c r="O22" s="1">
        <v>7</v>
      </c>
      <c r="P22" s="1">
        <v>4</v>
      </c>
      <c r="Q22" s="1">
        <v>3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72</v>
      </c>
      <c r="B23" s="1">
        <v>5</v>
      </c>
      <c r="C23" s="1">
        <v>3</v>
      </c>
      <c r="D23" s="1">
        <v>2</v>
      </c>
      <c r="E23" s="1">
        <v>0</v>
      </c>
      <c r="F23" s="1">
        <v>0</v>
      </c>
      <c r="G23" s="1"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7">
        <f>100-K18</f>
        <v>100</v>
      </c>
      <c r="L23" s="17">
        <f t="shared" ref="L23:M23" si="12">100-L18</f>
        <v>100</v>
      </c>
      <c r="M23" s="17">
        <f t="shared" si="12"/>
        <v>100</v>
      </c>
      <c r="N23" s="1" t="s">
        <v>72</v>
      </c>
      <c r="O23" s="1">
        <v>5</v>
      </c>
      <c r="P23" s="1">
        <v>3</v>
      </c>
      <c r="Q23" s="1">
        <v>2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H24" s="16">
        <f>SUM(H16:H22)*5</f>
        <v>648.31743508214095</v>
      </c>
      <c r="I24" s="16">
        <f>SUM(I16:I22)*5</f>
        <v>665.58441558441541</v>
      </c>
      <c r="J24" s="16">
        <f>SUM(J16:J22)*5</f>
        <v>504.7619047619047</v>
      </c>
      <c r="K24" s="19">
        <f>K22/K23</f>
        <v>21.483174350821411</v>
      </c>
      <c r="L24" s="19">
        <f t="shared" ref="L24:M24" si="13">L22/L23</f>
        <v>21.65584415584415</v>
      </c>
      <c r="M24" s="19">
        <f t="shared" si="13"/>
        <v>20.047619047619047</v>
      </c>
    </row>
    <row r="25" spans="1:23" x14ac:dyDescent="0.2">
      <c r="A25" s="1" t="s">
        <v>74</v>
      </c>
      <c r="N25" s="1" t="s">
        <v>74</v>
      </c>
    </row>
    <row r="26" spans="1:23" x14ac:dyDescent="0.2">
      <c r="A26" s="1" t="s">
        <v>0</v>
      </c>
      <c r="B26" s="1">
        <v>802</v>
      </c>
      <c r="C26" s="1">
        <v>393</v>
      </c>
      <c r="D26" s="1">
        <v>409</v>
      </c>
      <c r="E26" s="1">
        <v>208</v>
      </c>
      <c r="F26" s="1">
        <v>128</v>
      </c>
      <c r="G26" s="1">
        <v>80</v>
      </c>
      <c r="N26" s="1" t="s">
        <v>0</v>
      </c>
      <c r="O26" s="1">
        <v>549</v>
      </c>
      <c r="P26" s="1">
        <v>260</v>
      </c>
      <c r="Q26" s="1">
        <v>289</v>
      </c>
      <c r="R26" s="1">
        <v>23</v>
      </c>
      <c r="S26" s="1">
        <v>3</v>
      </c>
      <c r="T26" s="1">
        <v>20</v>
      </c>
      <c r="U26" s="1">
        <v>22</v>
      </c>
      <c r="V26" s="1">
        <v>2</v>
      </c>
      <c r="W26" s="1">
        <v>20</v>
      </c>
    </row>
    <row r="27" spans="1:23" x14ac:dyDescent="0.2">
      <c r="A27" s="1" t="s">
        <v>65</v>
      </c>
      <c r="B27" s="1">
        <v>121</v>
      </c>
      <c r="C27" s="1">
        <v>64</v>
      </c>
      <c r="D27" s="1">
        <v>57</v>
      </c>
      <c r="E27" s="1">
        <v>103</v>
      </c>
      <c r="F27" s="1">
        <v>60</v>
      </c>
      <c r="G27" s="1">
        <v>43</v>
      </c>
      <c r="H27" s="16">
        <f t="shared" ref="H27:J34" si="14">E27/B27*100</f>
        <v>85.123966942148769</v>
      </c>
      <c r="I27" s="16">
        <f t="shared" si="14"/>
        <v>93.75</v>
      </c>
      <c r="J27" s="16">
        <f t="shared" si="14"/>
        <v>75.438596491228068</v>
      </c>
      <c r="K27" s="17">
        <f>H35+1500</f>
        <v>2370.6185502696421</v>
      </c>
      <c r="L27" s="17">
        <f t="shared" ref="L27:M27" si="15">I35+1500</f>
        <v>2507.9042293468101</v>
      </c>
      <c r="M27" s="17">
        <f t="shared" si="15"/>
        <v>2207.819454034684</v>
      </c>
      <c r="N27" s="1" t="s">
        <v>65</v>
      </c>
      <c r="O27" s="1">
        <v>16</v>
      </c>
      <c r="P27" s="1">
        <v>4</v>
      </c>
      <c r="Q27" s="1">
        <v>12</v>
      </c>
      <c r="R27" s="1">
        <v>1</v>
      </c>
      <c r="S27" s="1">
        <v>0</v>
      </c>
      <c r="T27" s="1">
        <v>1</v>
      </c>
      <c r="U27" s="1">
        <v>1</v>
      </c>
      <c r="V27" s="1">
        <v>0</v>
      </c>
      <c r="W27" s="1">
        <v>1</v>
      </c>
    </row>
    <row r="28" spans="1:23" x14ac:dyDescent="0.2">
      <c r="A28" s="1" t="s">
        <v>66</v>
      </c>
      <c r="B28" s="1">
        <v>114</v>
      </c>
      <c r="C28" s="1">
        <v>65</v>
      </c>
      <c r="D28" s="1">
        <v>49</v>
      </c>
      <c r="E28" s="1">
        <v>51</v>
      </c>
      <c r="F28" s="1">
        <v>39</v>
      </c>
      <c r="G28" s="1">
        <v>12</v>
      </c>
      <c r="H28" s="16">
        <f t="shared" si="14"/>
        <v>44.736842105263158</v>
      </c>
      <c r="I28" s="16">
        <f t="shared" si="14"/>
        <v>60</v>
      </c>
      <c r="J28" s="16">
        <f t="shared" si="14"/>
        <v>24.489795918367346</v>
      </c>
      <c r="K28" s="18"/>
      <c r="L28" s="18"/>
      <c r="M28" s="18"/>
      <c r="N28" s="1" t="s">
        <v>66</v>
      </c>
      <c r="O28" s="1">
        <v>58</v>
      </c>
      <c r="P28" s="1">
        <v>25</v>
      </c>
      <c r="Q28" s="1">
        <v>33</v>
      </c>
      <c r="R28" s="1">
        <v>1</v>
      </c>
      <c r="S28" s="1">
        <v>0</v>
      </c>
      <c r="T28" s="1">
        <v>1</v>
      </c>
      <c r="U28" s="1">
        <v>4</v>
      </c>
      <c r="V28" s="1">
        <v>1</v>
      </c>
      <c r="W28" s="1">
        <v>3</v>
      </c>
    </row>
    <row r="29" spans="1:23" x14ac:dyDescent="0.2">
      <c r="A29" s="1" t="s">
        <v>67</v>
      </c>
      <c r="B29" s="1">
        <v>144</v>
      </c>
      <c r="C29" s="1">
        <v>72</v>
      </c>
      <c r="D29" s="1">
        <v>72</v>
      </c>
      <c r="E29" s="1">
        <v>27</v>
      </c>
      <c r="F29" s="1">
        <v>15</v>
      </c>
      <c r="G29" s="1">
        <v>12</v>
      </c>
      <c r="H29" s="16">
        <f t="shared" si="14"/>
        <v>18.75</v>
      </c>
      <c r="I29" s="16">
        <f t="shared" si="14"/>
        <v>20.833333333333336</v>
      </c>
      <c r="J29" s="16">
        <f t="shared" si="14"/>
        <v>16.666666666666664</v>
      </c>
      <c r="K29" s="17">
        <f>(H33+H34)/2</f>
        <v>6.453291699193338</v>
      </c>
      <c r="L29" s="17">
        <f t="shared" ref="L29:M29" si="16">(I33+I34)/2</f>
        <v>8.2258064516129039</v>
      </c>
      <c r="M29" s="17">
        <f t="shared" si="16"/>
        <v>4.8484848484848486</v>
      </c>
      <c r="N29" s="1" t="s">
        <v>67</v>
      </c>
      <c r="O29" s="1">
        <v>109</v>
      </c>
      <c r="P29" s="1">
        <v>57</v>
      </c>
      <c r="Q29" s="1">
        <v>52</v>
      </c>
      <c r="R29" s="1">
        <v>3</v>
      </c>
      <c r="S29" s="1">
        <v>0</v>
      </c>
      <c r="T29" s="1">
        <v>3</v>
      </c>
      <c r="U29" s="1">
        <v>5</v>
      </c>
      <c r="V29" s="1">
        <v>0</v>
      </c>
      <c r="W29" s="1">
        <v>5</v>
      </c>
    </row>
    <row r="30" spans="1:23" x14ac:dyDescent="0.2">
      <c r="A30" s="1" t="s">
        <v>68</v>
      </c>
      <c r="B30" s="1">
        <v>117</v>
      </c>
      <c r="C30" s="1">
        <v>50</v>
      </c>
      <c r="D30" s="1">
        <v>67</v>
      </c>
      <c r="E30" s="1">
        <v>8</v>
      </c>
      <c r="F30" s="1">
        <v>4</v>
      </c>
      <c r="G30" s="1">
        <v>4</v>
      </c>
      <c r="H30" s="16">
        <f t="shared" si="14"/>
        <v>6.8376068376068382</v>
      </c>
      <c r="I30" s="16">
        <f t="shared" si="14"/>
        <v>8</v>
      </c>
      <c r="J30" s="16">
        <f t="shared" si="14"/>
        <v>5.9701492537313428</v>
      </c>
      <c r="K30" s="17"/>
      <c r="L30" s="17"/>
      <c r="M30" s="17"/>
      <c r="N30" s="1" t="s">
        <v>68</v>
      </c>
      <c r="O30" s="1">
        <v>104</v>
      </c>
      <c r="P30" s="1">
        <v>45</v>
      </c>
      <c r="Q30" s="1">
        <v>59</v>
      </c>
      <c r="R30" s="1">
        <v>0</v>
      </c>
      <c r="S30" s="1">
        <v>0</v>
      </c>
      <c r="T30" s="1">
        <v>0</v>
      </c>
      <c r="U30" s="1">
        <v>5</v>
      </c>
      <c r="V30" s="1">
        <v>1</v>
      </c>
      <c r="W30" s="1">
        <v>4</v>
      </c>
    </row>
    <row r="31" spans="1:23" x14ac:dyDescent="0.2">
      <c r="A31" s="1" t="s">
        <v>69</v>
      </c>
      <c r="B31" s="1">
        <v>93</v>
      </c>
      <c r="C31" s="1">
        <v>38</v>
      </c>
      <c r="D31" s="1">
        <v>55</v>
      </c>
      <c r="E31" s="1">
        <v>5</v>
      </c>
      <c r="F31" s="1">
        <v>3</v>
      </c>
      <c r="G31" s="1">
        <v>2</v>
      </c>
      <c r="H31" s="16">
        <f t="shared" si="14"/>
        <v>5.376344086021505</v>
      </c>
      <c r="I31" s="16">
        <f t="shared" si="14"/>
        <v>7.8947368421052628</v>
      </c>
      <c r="J31" s="16">
        <f t="shared" si="14"/>
        <v>3.6363636363636362</v>
      </c>
      <c r="K31" s="17">
        <f>K29*50</f>
        <v>322.66458495966691</v>
      </c>
      <c r="L31" s="17">
        <f t="shared" ref="L31:M31" si="17">L29*50</f>
        <v>411.29032258064518</v>
      </c>
      <c r="M31" s="17">
        <f t="shared" si="17"/>
        <v>242.42424242424244</v>
      </c>
      <c r="N31" s="1" t="s">
        <v>69</v>
      </c>
      <c r="O31" s="1">
        <v>80</v>
      </c>
      <c r="P31" s="1">
        <v>34</v>
      </c>
      <c r="Q31" s="1">
        <v>46</v>
      </c>
      <c r="R31" s="1">
        <v>7</v>
      </c>
      <c r="S31" s="1">
        <v>1</v>
      </c>
      <c r="T31" s="1">
        <v>6</v>
      </c>
      <c r="U31" s="1">
        <v>1</v>
      </c>
      <c r="V31" s="1">
        <v>0</v>
      </c>
      <c r="W31" s="1">
        <v>1</v>
      </c>
    </row>
    <row r="32" spans="1:23" x14ac:dyDescent="0.2">
      <c r="A32" s="1" t="s">
        <v>70</v>
      </c>
      <c r="B32" s="1">
        <v>89</v>
      </c>
      <c r="C32" s="1">
        <v>43</v>
      </c>
      <c r="D32" s="1">
        <v>46</v>
      </c>
      <c r="E32" s="1">
        <v>6</v>
      </c>
      <c r="F32" s="1">
        <v>2</v>
      </c>
      <c r="G32" s="1">
        <v>4</v>
      </c>
      <c r="H32" s="16">
        <f t="shared" si="14"/>
        <v>6.7415730337078648</v>
      </c>
      <c r="I32" s="16">
        <f t="shared" si="14"/>
        <v>4.6511627906976747</v>
      </c>
      <c r="J32" s="16">
        <f t="shared" si="14"/>
        <v>8.695652173913043</v>
      </c>
      <c r="K32" s="17"/>
      <c r="L32" s="17"/>
      <c r="M32" s="17"/>
      <c r="N32" s="1" t="s">
        <v>70</v>
      </c>
      <c r="O32" s="1">
        <v>78</v>
      </c>
      <c r="P32" s="1">
        <v>40</v>
      </c>
      <c r="Q32" s="1">
        <v>38</v>
      </c>
      <c r="R32" s="1">
        <v>3</v>
      </c>
      <c r="S32" s="1">
        <v>1</v>
      </c>
      <c r="T32" s="1">
        <v>2</v>
      </c>
      <c r="U32" s="1">
        <v>2</v>
      </c>
      <c r="V32" s="1">
        <v>0</v>
      </c>
      <c r="W32" s="1">
        <v>2</v>
      </c>
    </row>
    <row r="33" spans="1:23" x14ac:dyDescent="0.2">
      <c r="A33" s="1" t="s">
        <v>71</v>
      </c>
      <c r="B33" s="1">
        <v>61</v>
      </c>
      <c r="C33" s="1">
        <v>31</v>
      </c>
      <c r="D33" s="1">
        <v>30</v>
      </c>
      <c r="E33" s="1">
        <v>4</v>
      </c>
      <c r="F33" s="1">
        <v>2</v>
      </c>
      <c r="G33" s="1">
        <v>2</v>
      </c>
      <c r="H33" s="16">
        <f t="shared" si="14"/>
        <v>6.557377049180328</v>
      </c>
      <c r="I33" s="16">
        <f t="shared" si="14"/>
        <v>6.4516129032258061</v>
      </c>
      <c r="J33" s="16">
        <f t="shared" si="14"/>
        <v>6.666666666666667</v>
      </c>
      <c r="K33" s="17">
        <f>K27-K31</f>
        <v>2047.9539653099753</v>
      </c>
      <c r="L33" s="17">
        <f t="shared" ref="L33:M33" si="18">L27-L31</f>
        <v>2096.6139067661647</v>
      </c>
      <c r="M33" s="17">
        <f t="shared" si="18"/>
        <v>1965.3952116104415</v>
      </c>
      <c r="N33" s="1" t="s">
        <v>71</v>
      </c>
      <c r="O33" s="1">
        <v>55</v>
      </c>
      <c r="P33" s="1">
        <v>29</v>
      </c>
      <c r="Q33" s="1">
        <v>26</v>
      </c>
      <c r="R33" s="1">
        <v>1</v>
      </c>
      <c r="S33" s="1">
        <v>0</v>
      </c>
      <c r="T33" s="1">
        <v>1</v>
      </c>
      <c r="U33" s="1">
        <v>1</v>
      </c>
      <c r="V33" s="1">
        <v>0</v>
      </c>
      <c r="W33" s="1">
        <v>1</v>
      </c>
    </row>
    <row r="34" spans="1:23" x14ac:dyDescent="0.2">
      <c r="A34" s="1" t="s">
        <v>72</v>
      </c>
      <c r="B34" s="1">
        <v>63</v>
      </c>
      <c r="C34" s="1">
        <v>30</v>
      </c>
      <c r="D34" s="1">
        <v>33</v>
      </c>
      <c r="E34" s="1">
        <v>4</v>
      </c>
      <c r="F34" s="1">
        <v>3</v>
      </c>
      <c r="G34" s="1">
        <v>1</v>
      </c>
      <c r="H34" s="16">
        <f t="shared" si="14"/>
        <v>6.3492063492063489</v>
      </c>
      <c r="I34" s="16">
        <f t="shared" si="14"/>
        <v>10</v>
      </c>
      <c r="J34" s="16">
        <f t="shared" si="14"/>
        <v>3.0303030303030303</v>
      </c>
      <c r="K34" s="17">
        <f>100-K29</f>
        <v>93.546708300806657</v>
      </c>
      <c r="L34" s="17">
        <f t="shared" ref="L34:M34" si="19">100-L29</f>
        <v>91.774193548387103</v>
      </c>
      <c r="M34" s="17">
        <f t="shared" si="19"/>
        <v>95.151515151515156</v>
      </c>
      <c r="N34" s="1" t="s">
        <v>72</v>
      </c>
      <c r="O34" s="1">
        <v>49</v>
      </c>
      <c r="P34" s="1">
        <v>26</v>
      </c>
      <c r="Q34" s="1">
        <v>23</v>
      </c>
      <c r="R34" s="1">
        <v>7</v>
      </c>
      <c r="S34" s="1">
        <v>1</v>
      </c>
      <c r="T34" s="1">
        <v>6</v>
      </c>
      <c r="U34" s="1">
        <v>3</v>
      </c>
      <c r="V34" s="1">
        <v>0</v>
      </c>
      <c r="W34" s="1">
        <v>3</v>
      </c>
    </row>
    <row r="35" spans="1:23" x14ac:dyDescent="0.2">
      <c r="H35" s="16">
        <f>SUM(H27:H33)*5</f>
        <v>870.61855026964224</v>
      </c>
      <c r="I35" s="16">
        <f>SUM(I27:I33)*5</f>
        <v>1007.9042293468103</v>
      </c>
      <c r="J35" s="16">
        <f>SUM(J27:J33)*5</f>
        <v>707.81945403468387</v>
      </c>
      <c r="K35" s="19">
        <f>K33/K34</f>
        <v>21.892314572145299</v>
      </c>
      <c r="L35" s="19">
        <f t="shared" ref="L35:M35" si="20">L33/L34</f>
        <v>22.845353641388787</v>
      </c>
      <c r="M35" s="19">
        <f t="shared" si="20"/>
        <v>20.655427383167059</v>
      </c>
    </row>
    <row r="36" spans="1:23" x14ac:dyDescent="0.2">
      <c r="A36" s="1" t="s">
        <v>75</v>
      </c>
      <c r="N36" s="1" t="s">
        <v>75</v>
      </c>
    </row>
    <row r="37" spans="1:23" x14ac:dyDescent="0.2">
      <c r="A37" s="1" t="s">
        <v>0</v>
      </c>
      <c r="B37" s="1">
        <v>1697</v>
      </c>
      <c r="C37" s="1">
        <v>813</v>
      </c>
      <c r="D37" s="1">
        <v>884</v>
      </c>
      <c r="E37" s="1">
        <v>400</v>
      </c>
      <c r="F37" s="1">
        <v>247</v>
      </c>
      <c r="G37" s="1">
        <v>153</v>
      </c>
      <c r="N37" s="1" t="s">
        <v>0</v>
      </c>
      <c r="O37" s="1">
        <v>1179</v>
      </c>
      <c r="P37" s="1">
        <v>548</v>
      </c>
      <c r="Q37" s="1">
        <v>631</v>
      </c>
      <c r="R37" s="1">
        <v>78</v>
      </c>
      <c r="S37" s="1">
        <v>10</v>
      </c>
      <c r="T37" s="1">
        <v>68</v>
      </c>
      <c r="U37" s="1">
        <v>40</v>
      </c>
      <c r="V37" s="1">
        <v>8</v>
      </c>
      <c r="W37" s="1">
        <v>32</v>
      </c>
    </row>
    <row r="38" spans="1:23" x14ac:dyDescent="0.2">
      <c r="A38" s="1" t="s">
        <v>65</v>
      </c>
      <c r="B38" s="1">
        <v>251</v>
      </c>
      <c r="C38" s="1">
        <v>146</v>
      </c>
      <c r="D38" s="1">
        <v>105</v>
      </c>
      <c r="E38" s="1">
        <v>210</v>
      </c>
      <c r="F38" s="1">
        <v>134</v>
      </c>
      <c r="G38" s="1">
        <v>76</v>
      </c>
      <c r="H38" s="16">
        <f t="shared" ref="H38:J45" si="21">E38/B38*100</f>
        <v>83.665338645418331</v>
      </c>
      <c r="I38" s="16">
        <f t="shared" si="21"/>
        <v>91.780821917808225</v>
      </c>
      <c r="J38" s="16">
        <f t="shared" si="21"/>
        <v>72.38095238095238</v>
      </c>
      <c r="K38" s="17">
        <f>H46+1500</f>
        <v>2312.4591452385616</v>
      </c>
      <c r="L38" s="17">
        <f t="shared" ref="L38:M38" si="22">I46+1500</f>
        <v>2469.0868387372875</v>
      </c>
      <c r="M38" s="17">
        <f t="shared" si="22"/>
        <v>2153.2749960128558</v>
      </c>
      <c r="N38" s="1" t="s">
        <v>65</v>
      </c>
      <c r="O38" s="1">
        <v>36</v>
      </c>
      <c r="P38" s="1">
        <v>11</v>
      </c>
      <c r="Q38" s="1">
        <v>25</v>
      </c>
      <c r="R38" s="1">
        <v>2</v>
      </c>
      <c r="S38" s="1">
        <v>1</v>
      </c>
      <c r="T38" s="1">
        <v>1</v>
      </c>
      <c r="U38" s="1">
        <v>3</v>
      </c>
      <c r="V38" s="1">
        <v>0</v>
      </c>
      <c r="W38" s="1">
        <v>3</v>
      </c>
    </row>
    <row r="39" spans="1:23" x14ac:dyDescent="0.2">
      <c r="A39" s="1" t="s">
        <v>66</v>
      </c>
      <c r="B39" s="1">
        <v>236</v>
      </c>
      <c r="C39" s="1">
        <v>108</v>
      </c>
      <c r="D39" s="1">
        <v>128</v>
      </c>
      <c r="E39" s="1">
        <v>92</v>
      </c>
      <c r="F39" s="1">
        <v>51</v>
      </c>
      <c r="G39" s="1">
        <v>41</v>
      </c>
      <c r="H39" s="16">
        <f t="shared" si="21"/>
        <v>38.983050847457626</v>
      </c>
      <c r="I39" s="16">
        <f t="shared" si="21"/>
        <v>47.222222222222221</v>
      </c>
      <c r="J39" s="16">
        <f t="shared" si="21"/>
        <v>32.03125</v>
      </c>
      <c r="K39" s="18"/>
      <c r="L39" s="18"/>
      <c r="M39" s="18"/>
      <c r="N39" s="1" t="s">
        <v>66</v>
      </c>
      <c r="O39" s="1">
        <v>129</v>
      </c>
      <c r="P39" s="1">
        <v>55</v>
      </c>
      <c r="Q39" s="1">
        <v>74</v>
      </c>
      <c r="R39" s="1">
        <v>5</v>
      </c>
      <c r="S39" s="1">
        <v>1</v>
      </c>
      <c r="T39" s="1">
        <v>4</v>
      </c>
      <c r="U39" s="1">
        <v>10</v>
      </c>
      <c r="V39" s="1">
        <v>1</v>
      </c>
      <c r="W39" s="1">
        <v>9</v>
      </c>
    </row>
    <row r="40" spans="1:23" x14ac:dyDescent="0.2">
      <c r="A40" s="1" t="s">
        <v>67</v>
      </c>
      <c r="B40" s="1">
        <v>314</v>
      </c>
      <c r="C40" s="1">
        <v>138</v>
      </c>
      <c r="D40" s="1">
        <v>176</v>
      </c>
      <c r="E40" s="1">
        <v>44</v>
      </c>
      <c r="F40" s="1">
        <v>23</v>
      </c>
      <c r="G40" s="1">
        <v>21</v>
      </c>
      <c r="H40" s="16">
        <f t="shared" si="21"/>
        <v>14.012738853503185</v>
      </c>
      <c r="I40" s="16">
        <f t="shared" si="21"/>
        <v>16.666666666666664</v>
      </c>
      <c r="J40" s="16">
        <f t="shared" si="21"/>
        <v>11.931818181818182</v>
      </c>
      <c r="K40" s="17">
        <f>(H44+H45)/2</f>
        <v>4.2763157894736841</v>
      </c>
      <c r="L40" s="17">
        <f t="shared" ref="L40:M40" si="23">(I44+I45)/2</f>
        <v>7.3165340406719714</v>
      </c>
      <c r="M40" s="17">
        <f t="shared" si="23"/>
        <v>1.6129032258064515</v>
      </c>
      <c r="N40" s="1" t="s">
        <v>67</v>
      </c>
      <c r="O40" s="1">
        <v>255</v>
      </c>
      <c r="P40" s="1">
        <v>114</v>
      </c>
      <c r="Q40" s="1">
        <v>141</v>
      </c>
      <c r="R40" s="1">
        <v>8</v>
      </c>
      <c r="S40" s="1">
        <v>0</v>
      </c>
      <c r="T40" s="1">
        <v>8</v>
      </c>
      <c r="U40" s="1">
        <v>7</v>
      </c>
      <c r="V40" s="1">
        <v>1</v>
      </c>
      <c r="W40" s="1">
        <v>6</v>
      </c>
    </row>
    <row r="41" spans="1:23" x14ac:dyDescent="0.2">
      <c r="A41" s="1" t="s">
        <v>68</v>
      </c>
      <c r="B41" s="1">
        <v>266</v>
      </c>
      <c r="C41" s="1">
        <v>130</v>
      </c>
      <c r="D41" s="1">
        <v>136</v>
      </c>
      <c r="E41" s="1">
        <v>22</v>
      </c>
      <c r="F41" s="1">
        <v>16</v>
      </c>
      <c r="G41" s="1">
        <v>6</v>
      </c>
      <c r="H41" s="16">
        <f t="shared" si="21"/>
        <v>8.2706766917293226</v>
      </c>
      <c r="I41" s="16">
        <f t="shared" si="21"/>
        <v>12.307692307692308</v>
      </c>
      <c r="J41" s="16">
        <f t="shared" si="21"/>
        <v>4.4117647058823533</v>
      </c>
      <c r="K41" s="17"/>
      <c r="L41" s="17"/>
      <c r="M41" s="17"/>
      <c r="N41" s="1" t="s">
        <v>68</v>
      </c>
      <c r="O41" s="1">
        <v>229</v>
      </c>
      <c r="P41" s="1">
        <v>112</v>
      </c>
      <c r="Q41" s="1">
        <v>117</v>
      </c>
      <c r="R41" s="1">
        <v>8</v>
      </c>
      <c r="S41" s="1">
        <v>1</v>
      </c>
      <c r="T41" s="1">
        <v>7</v>
      </c>
      <c r="U41" s="1">
        <v>7</v>
      </c>
      <c r="V41" s="1">
        <v>1</v>
      </c>
      <c r="W41" s="1">
        <v>6</v>
      </c>
    </row>
    <row r="42" spans="1:23" x14ac:dyDescent="0.2">
      <c r="A42" s="1" t="s">
        <v>69</v>
      </c>
      <c r="B42" s="1">
        <v>245</v>
      </c>
      <c r="C42" s="1">
        <v>116</v>
      </c>
      <c r="D42" s="1">
        <v>129</v>
      </c>
      <c r="E42" s="1">
        <v>16</v>
      </c>
      <c r="F42" s="1">
        <v>13</v>
      </c>
      <c r="G42" s="1">
        <v>3</v>
      </c>
      <c r="H42" s="16">
        <f t="shared" si="21"/>
        <v>6.5306122448979593</v>
      </c>
      <c r="I42" s="16">
        <f t="shared" si="21"/>
        <v>11.206896551724139</v>
      </c>
      <c r="J42" s="16">
        <f t="shared" si="21"/>
        <v>2.3255813953488373</v>
      </c>
      <c r="K42" s="17">
        <f>K40*50</f>
        <v>213.81578947368419</v>
      </c>
      <c r="L42" s="17">
        <f t="shared" ref="L42:M42" si="24">L40*50</f>
        <v>365.82670203359856</v>
      </c>
      <c r="M42" s="17">
        <f t="shared" si="24"/>
        <v>80.645161290322577</v>
      </c>
      <c r="N42" s="1" t="s">
        <v>69</v>
      </c>
      <c r="O42" s="1">
        <v>212</v>
      </c>
      <c r="P42" s="1">
        <v>99</v>
      </c>
      <c r="Q42" s="1">
        <v>113</v>
      </c>
      <c r="R42" s="1">
        <v>12</v>
      </c>
      <c r="S42" s="1">
        <v>2</v>
      </c>
      <c r="T42" s="1">
        <v>10</v>
      </c>
      <c r="U42" s="1">
        <v>5</v>
      </c>
      <c r="V42" s="1">
        <v>2</v>
      </c>
      <c r="W42" s="1">
        <v>3</v>
      </c>
    </row>
    <row r="43" spans="1:23" x14ac:dyDescent="0.2">
      <c r="A43" s="1" t="s">
        <v>70</v>
      </c>
      <c r="B43" s="1">
        <v>170</v>
      </c>
      <c r="C43" s="1">
        <v>78</v>
      </c>
      <c r="D43" s="1">
        <v>92</v>
      </c>
      <c r="E43" s="1">
        <v>6</v>
      </c>
      <c r="F43" s="1">
        <v>2</v>
      </c>
      <c r="G43" s="1">
        <v>4</v>
      </c>
      <c r="H43" s="16">
        <f t="shared" si="21"/>
        <v>3.5294117647058822</v>
      </c>
      <c r="I43" s="16">
        <f t="shared" si="21"/>
        <v>2.5641025641025639</v>
      </c>
      <c r="J43" s="16">
        <f t="shared" si="21"/>
        <v>4.3478260869565215</v>
      </c>
      <c r="K43" s="17"/>
      <c r="L43" s="17"/>
      <c r="M43" s="17"/>
      <c r="N43" s="1" t="s">
        <v>70</v>
      </c>
      <c r="O43" s="1">
        <v>149</v>
      </c>
      <c r="P43" s="1">
        <v>74</v>
      </c>
      <c r="Q43" s="1">
        <v>75</v>
      </c>
      <c r="R43" s="1">
        <v>9</v>
      </c>
      <c r="S43" s="1">
        <v>0</v>
      </c>
      <c r="T43" s="1">
        <v>9</v>
      </c>
      <c r="U43" s="1">
        <v>6</v>
      </c>
      <c r="V43" s="1">
        <v>2</v>
      </c>
      <c r="W43" s="1">
        <v>4</v>
      </c>
    </row>
    <row r="44" spans="1:23" x14ac:dyDescent="0.2">
      <c r="A44" s="1" t="s">
        <v>71</v>
      </c>
      <c r="B44" s="1">
        <v>120</v>
      </c>
      <c r="C44" s="1">
        <v>58</v>
      </c>
      <c r="D44" s="1">
        <v>62</v>
      </c>
      <c r="E44" s="1">
        <v>9</v>
      </c>
      <c r="F44" s="1">
        <v>7</v>
      </c>
      <c r="G44" s="1">
        <v>2</v>
      </c>
      <c r="H44" s="16">
        <f t="shared" si="21"/>
        <v>7.5</v>
      </c>
      <c r="I44" s="16">
        <f t="shared" si="21"/>
        <v>12.068965517241379</v>
      </c>
      <c r="J44" s="16">
        <f t="shared" si="21"/>
        <v>3.225806451612903</v>
      </c>
      <c r="K44" s="17">
        <f>K38-K42</f>
        <v>2098.6433557648775</v>
      </c>
      <c r="L44" s="17">
        <f t="shared" ref="L44:M44" si="25">L38-L42</f>
        <v>2103.2601367036891</v>
      </c>
      <c r="M44" s="17">
        <f t="shared" si="25"/>
        <v>2072.6298347225334</v>
      </c>
      <c r="N44" s="1" t="s">
        <v>71</v>
      </c>
      <c r="O44" s="1">
        <v>99</v>
      </c>
      <c r="P44" s="1">
        <v>49</v>
      </c>
      <c r="Q44" s="1">
        <v>50</v>
      </c>
      <c r="R44" s="1">
        <v>12</v>
      </c>
      <c r="S44" s="1">
        <v>2</v>
      </c>
      <c r="T44" s="1">
        <v>10</v>
      </c>
      <c r="U44" s="1">
        <v>0</v>
      </c>
      <c r="V44" s="1">
        <v>0</v>
      </c>
      <c r="W44" s="1">
        <v>0</v>
      </c>
    </row>
    <row r="45" spans="1:23" x14ac:dyDescent="0.2">
      <c r="A45" s="1" t="s">
        <v>72</v>
      </c>
      <c r="B45" s="1">
        <v>95</v>
      </c>
      <c r="C45" s="1">
        <v>39</v>
      </c>
      <c r="D45" s="1">
        <v>56</v>
      </c>
      <c r="E45" s="1">
        <v>1</v>
      </c>
      <c r="F45" s="1">
        <v>1</v>
      </c>
      <c r="G45" s="1">
        <v>0</v>
      </c>
      <c r="H45" s="16">
        <f t="shared" si="21"/>
        <v>1.0526315789473684</v>
      </c>
      <c r="I45" s="16">
        <f t="shared" si="21"/>
        <v>2.5641025641025639</v>
      </c>
      <c r="J45" s="16">
        <f t="shared" si="21"/>
        <v>0</v>
      </c>
      <c r="K45" s="17">
        <f>100-K40</f>
        <v>95.723684210526315</v>
      </c>
      <c r="L45" s="17">
        <f t="shared" ref="L45:M45" si="26">100-L40</f>
        <v>92.683465959328032</v>
      </c>
      <c r="M45" s="17">
        <f t="shared" si="26"/>
        <v>98.387096774193552</v>
      </c>
      <c r="N45" s="1" t="s">
        <v>72</v>
      </c>
      <c r="O45" s="1">
        <v>70</v>
      </c>
      <c r="P45" s="1">
        <v>34</v>
      </c>
      <c r="Q45" s="1">
        <v>36</v>
      </c>
      <c r="R45" s="1">
        <v>22</v>
      </c>
      <c r="S45" s="1">
        <v>3</v>
      </c>
      <c r="T45" s="1">
        <v>19</v>
      </c>
      <c r="U45" s="1">
        <v>2</v>
      </c>
      <c r="V45" s="1">
        <v>1</v>
      </c>
      <c r="W45" s="1">
        <v>1</v>
      </c>
    </row>
    <row r="46" spans="1:23" x14ac:dyDescent="0.2">
      <c r="H46" s="16">
        <f>SUM(H38:H44)*5</f>
        <v>812.45914523856163</v>
      </c>
      <c r="I46" s="16">
        <f>SUM(I38:I44)*5</f>
        <v>969.08683873728751</v>
      </c>
      <c r="J46" s="16">
        <f>SUM(J38:J44)*5</f>
        <v>653.27499601285581</v>
      </c>
      <c r="K46" s="19">
        <f>K44/K45</f>
        <v>21.923971826547174</v>
      </c>
      <c r="L46" s="19">
        <f t="shared" ref="L46:M46" si="27">L44/L45</f>
        <v>22.69293789279153</v>
      </c>
      <c r="M46" s="19">
        <f t="shared" si="27"/>
        <v>21.066073729966732</v>
      </c>
    </row>
    <row r="47" spans="1:23" x14ac:dyDescent="0.2">
      <c r="A47" s="1" t="s">
        <v>76</v>
      </c>
      <c r="N47" s="1" t="s">
        <v>76</v>
      </c>
    </row>
    <row r="48" spans="1:23" x14ac:dyDescent="0.2">
      <c r="A48" s="1" t="s">
        <v>0</v>
      </c>
      <c r="B48" s="1">
        <v>1226</v>
      </c>
      <c r="C48" s="1">
        <v>574</v>
      </c>
      <c r="D48" s="1">
        <v>652</v>
      </c>
      <c r="E48" s="1">
        <v>327</v>
      </c>
      <c r="F48" s="1">
        <v>166</v>
      </c>
      <c r="G48" s="1">
        <v>161</v>
      </c>
      <c r="N48" s="1" t="s">
        <v>0</v>
      </c>
      <c r="O48" s="1">
        <v>838</v>
      </c>
      <c r="P48" s="1">
        <v>392</v>
      </c>
      <c r="Q48" s="1">
        <v>446</v>
      </c>
      <c r="R48" s="1">
        <v>52</v>
      </c>
      <c r="S48" s="1">
        <v>15</v>
      </c>
      <c r="T48" s="1">
        <v>37</v>
      </c>
      <c r="U48" s="1">
        <v>9</v>
      </c>
      <c r="V48" s="1">
        <v>1</v>
      </c>
      <c r="W48" s="1">
        <v>8</v>
      </c>
    </row>
    <row r="49" spans="1:23" x14ac:dyDescent="0.2">
      <c r="A49" s="1" t="s">
        <v>65</v>
      </c>
      <c r="B49" s="1">
        <v>202</v>
      </c>
      <c r="C49" s="1">
        <v>79</v>
      </c>
      <c r="D49" s="1">
        <v>123</v>
      </c>
      <c r="E49" s="1">
        <v>169</v>
      </c>
      <c r="F49" s="1">
        <v>72</v>
      </c>
      <c r="G49" s="1">
        <v>97</v>
      </c>
      <c r="H49" s="16">
        <f t="shared" ref="H49:J56" si="28">E49/B49*100</f>
        <v>83.663366336633658</v>
      </c>
      <c r="I49" s="16">
        <f t="shared" si="28"/>
        <v>91.139240506329116</v>
      </c>
      <c r="J49" s="16">
        <f t="shared" si="28"/>
        <v>78.861788617886177</v>
      </c>
      <c r="K49" s="17">
        <f>H57+1500</f>
        <v>2348.1770958073394</v>
      </c>
      <c r="L49" s="17">
        <f t="shared" ref="L49:M49" si="29">I57+1500</f>
        <v>2502.8121173427985</v>
      </c>
      <c r="M49" s="17">
        <f t="shared" si="29"/>
        <v>2211.5823649704353</v>
      </c>
      <c r="N49" s="1" t="s">
        <v>65</v>
      </c>
      <c r="O49" s="1">
        <v>30</v>
      </c>
      <c r="P49" s="1">
        <v>7</v>
      </c>
      <c r="Q49" s="1">
        <v>23</v>
      </c>
      <c r="R49" s="1">
        <v>2</v>
      </c>
      <c r="S49" s="1">
        <v>0</v>
      </c>
      <c r="T49" s="1">
        <v>2</v>
      </c>
      <c r="U49" s="1">
        <v>1</v>
      </c>
      <c r="V49" s="1">
        <v>0</v>
      </c>
      <c r="W49" s="1">
        <v>1</v>
      </c>
    </row>
    <row r="50" spans="1:23" x14ac:dyDescent="0.2">
      <c r="A50" s="1" t="s">
        <v>66</v>
      </c>
      <c r="B50" s="1">
        <v>201</v>
      </c>
      <c r="C50" s="1">
        <v>88</v>
      </c>
      <c r="D50" s="1">
        <v>113</v>
      </c>
      <c r="E50" s="1">
        <v>74</v>
      </c>
      <c r="F50" s="1">
        <v>38</v>
      </c>
      <c r="G50" s="1">
        <v>36</v>
      </c>
      <c r="H50" s="16">
        <f t="shared" si="28"/>
        <v>36.815920398009951</v>
      </c>
      <c r="I50" s="16">
        <f t="shared" si="28"/>
        <v>43.18181818181818</v>
      </c>
      <c r="J50" s="16">
        <f t="shared" si="28"/>
        <v>31.858407079646017</v>
      </c>
      <c r="K50" s="18"/>
      <c r="L50" s="18"/>
      <c r="M50" s="18"/>
      <c r="N50" s="1" t="s">
        <v>66</v>
      </c>
      <c r="O50" s="1">
        <v>122</v>
      </c>
      <c r="P50" s="1">
        <v>49</v>
      </c>
      <c r="Q50" s="1">
        <v>73</v>
      </c>
      <c r="R50" s="1">
        <v>4</v>
      </c>
      <c r="S50" s="1">
        <v>0</v>
      </c>
      <c r="T50" s="1">
        <v>4</v>
      </c>
      <c r="U50" s="1">
        <v>1</v>
      </c>
      <c r="V50" s="1">
        <v>1</v>
      </c>
      <c r="W50" s="1">
        <v>0</v>
      </c>
    </row>
    <row r="51" spans="1:23" x14ac:dyDescent="0.2">
      <c r="A51" s="1" t="s">
        <v>67</v>
      </c>
      <c r="B51" s="1">
        <v>193</v>
      </c>
      <c r="C51" s="1">
        <v>93</v>
      </c>
      <c r="D51" s="1">
        <v>100</v>
      </c>
      <c r="E51" s="1">
        <v>40</v>
      </c>
      <c r="F51" s="1">
        <v>24</v>
      </c>
      <c r="G51" s="1">
        <v>16</v>
      </c>
      <c r="H51" s="16">
        <f t="shared" si="28"/>
        <v>20.725388601036268</v>
      </c>
      <c r="I51" s="16">
        <f t="shared" si="28"/>
        <v>25.806451612903224</v>
      </c>
      <c r="J51" s="16">
        <f t="shared" si="28"/>
        <v>16</v>
      </c>
      <c r="K51" s="17">
        <f>(H55+H56)/2</f>
        <v>4.3021644098517964</v>
      </c>
      <c r="L51" s="17">
        <f t="shared" ref="L51:M51" si="30">(I55+I56)/2</f>
        <v>7.1674876847290641</v>
      </c>
      <c r="M51" s="17">
        <f t="shared" si="30"/>
        <v>1.8181818181818181</v>
      </c>
      <c r="N51" s="1" t="s">
        <v>67</v>
      </c>
      <c r="O51" s="1">
        <v>143</v>
      </c>
      <c r="P51" s="1">
        <v>66</v>
      </c>
      <c r="Q51" s="1">
        <v>77</v>
      </c>
      <c r="R51" s="1">
        <v>7</v>
      </c>
      <c r="S51" s="1">
        <v>3</v>
      </c>
      <c r="T51" s="1">
        <v>4</v>
      </c>
      <c r="U51" s="1">
        <v>3</v>
      </c>
      <c r="V51" s="1">
        <v>0</v>
      </c>
      <c r="W51" s="1">
        <v>3</v>
      </c>
    </row>
    <row r="52" spans="1:23" x14ac:dyDescent="0.2">
      <c r="A52" s="1" t="s">
        <v>68</v>
      </c>
      <c r="B52" s="1">
        <v>184</v>
      </c>
      <c r="C52" s="1">
        <v>90</v>
      </c>
      <c r="D52" s="1">
        <v>94</v>
      </c>
      <c r="E52" s="1">
        <v>20</v>
      </c>
      <c r="F52" s="1">
        <v>12</v>
      </c>
      <c r="G52" s="1">
        <v>8</v>
      </c>
      <c r="H52" s="16">
        <f t="shared" si="28"/>
        <v>10.869565217391305</v>
      </c>
      <c r="I52" s="16">
        <f t="shared" si="28"/>
        <v>13.333333333333334</v>
      </c>
      <c r="J52" s="16">
        <f t="shared" si="28"/>
        <v>8.5106382978723403</v>
      </c>
      <c r="K52" s="17"/>
      <c r="L52" s="17"/>
      <c r="M52" s="17"/>
      <c r="N52" s="1" t="s">
        <v>68</v>
      </c>
      <c r="O52" s="1">
        <v>156</v>
      </c>
      <c r="P52" s="1">
        <v>76</v>
      </c>
      <c r="Q52" s="1">
        <v>80</v>
      </c>
      <c r="R52" s="1">
        <v>6</v>
      </c>
      <c r="S52" s="1">
        <v>2</v>
      </c>
      <c r="T52" s="1">
        <v>4</v>
      </c>
      <c r="U52" s="1">
        <v>2</v>
      </c>
      <c r="V52" s="1">
        <v>0</v>
      </c>
      <c r="W52" s="1">
        <v>2</v>
      </c>
    </row>
    <row r="53" spans="1:23" x14ac:dyDescent="0.2">
      <c r="A53" s="1" t="s">
        <v>69</v>
      </c>
      <c r="B53" s="1">
        <v>147</v>
      </c>
      <c r="C53" s="1">
        <v>78</v>
      </c>
      <c r="D53" s="1">
        <v>69</v>
      </c>
      <c r="E53" s="1">
        <v>11</v>
      </c>
      <c r="F53" s="1">
        <v>10</v>
      </c>
      <c r="G53" s="1">
        <v>1</v>
      </c>
      <c r="H53" s="16">
        <f t="shared" si="28"/>
        <v>7.4829931972789119</v>
      </c>
      <c r="I53" s="16">
        <f t="shared" si="28"/>
        <v>12.820512820512819</v>
      </c>
      <c r="J53" s="16">
        <f t="shared" si="28"/>
        <v>1.4492753623188406</v>
      </c>
      <c r="K53" s="17">
        <f>K51*50</f>
        <v>215.10822049258982</v>
      </c>
      <c r="L53" s="17">
        <f t="shared" ref="L53:M53" si="31">L51*50</f>
        <v>358.37438423645318</v>
      </c>
      <c r="M53" s="17">
        <f t="shared" si="31"/>
        <v>90.909090909090907</v>
      </c>
      <c r="N53" s="1" t="s">
        <v>69</v>
      </c>
      <c r="O53" s="1">
        <v>128</v>
      </c>
      <c r="P53" s="1">
        <v>66</v>
      </c>
      <c r="Q53" s="1">
        <v>62</v>
      </c>
      <c r="R53" s="1">
        <v>6</v>
      </c>
      <c r="S53" s="1">
        <v>2</v>
      </c>
      <c r="T53" s="1">
        <v>4</v>
      </c>
      <c r="U53" s="1">
        <v>2</v>
      </c>
      <c r="V53" s="1">
        <v>0</v>
      </c>
      <c r="W53" s="1">
        <v>2</v>
      </c>
    </row>
    <row r="54" spans="1:23" x14ac:dyDescent="0.2">
      <c r="A54" s="1" t="s">
        <v>70</v>
      </c>
      <c r="B54" s="1">
        <v>103</v>
      </c>
      <c r="C54" s="1">
        <v>53</v>
      </c>
      <c r="D54" s="1">
        <v>50</v>
      </c>
      <c r="E54" s="1">
        <v>4</v>
      </c>
      <c r="F54" s="1">
        <v>3</v>
      </c>
      <c r="G54" s="1">
        <v>1</v>
      </c>
      <c r="H54" s="16">
        <f t="shared" si="28"/>
        <v>3.8834951456310676</v>
      </c>
      <c r="I54" s="16">
        <f t="shared" si="28"/>
        <v>5.6603773584905666</v>
      </c>
      <c r="J54" s="16">
        <f t="shared" si="28"/>
        <v>2</v>
      </c>
      <c r="K54" s="17"/>
      <c r="L54" s="17"/>
      <c r="M54" s="17"/>
      <c r="N54" s="1" t="s">
        <v>70</v>
      </c>
      <c r="O54" s="1">
        <v>96</v>
      </c>
      <c r="P54" s="1">
        <v>50</v>
      </c>
      <c r="Q54" s="1">
        <v>46</v>
      </c>
      <c r="R54" s="1">
        <v>3</v>
      </c>
      <c r="S54" s="1">
        <v>0</v>
      </c>
      <c r="T54" s="1">
        <v>3</v>
      </c>
      <c r="U54" s="1">
        <v>0</v>
      </c>
      <c r="V54" s="1">
        <v>0</v>
      </c>
      <c r="W54" s="1">
        <v>0</v>
      </c>
    </row>
    <row r="55" spans="1:23" x14ac:dyDescent="0.2">
      <c r="A55" s="1" t="s">
        <v>71</v>
      </c>
      <c r="B55" s="1">
        <v>113</v>
      </c>
      <c r="C55" s="1">
        <v>58</v>
      </c>
      <c r="D55" s="1">
        <v>55</v>
      </c>
      <c r="E55" s="1">
        <v>7</v>
      </c>
      <c r="F55" s="1">
        <v>5</v>
      </c>
      <c r="G55" s="1">
        <v>2</v>
      </c>
      <c r="H55" s="16">
        <f t="shared" si="28"/>
        <v>6.1946902654867255</v>
      </c>
      <c r="I55" s="16">
        <f t="shared" si="28"/>
        <v>8.6206896551724146</v>
      </c>
      <c r="J55" s="16">
        <f t="shared" si="28"/>
        <v>3.6363636363636362</v>
      </c>
      <c r="K55" s="17">
        <f>K49-K53</f>
        <v>2133.0688753147497</v>
      </c>
      <c r="L55" s="17">
        <f t="shared" ref="L55:M55" si="32">L49-L53</f>
        <v>2144.4377331063451</v>
      </c>
      <c r="M55" s="17">
        <f t="shared" si="32"/>
        <v>2120.6732740613443</v>
      </c>
      <c r="N55" s="1" t="s">
        <v>71</v>
      </c>
      <c r="O55" s="1">
        <v>100</v>
      </c>
      <c r="P55" s="1">
        <v>52</v>
      </c>
      <c r="Q55" s="1">
        <v>48</v>
      </c>
      <c r="R55" s="1">
        <v>6</v>
      </c>
      <c r="S55" s="1">
        <v>1</v>
      </c>
      <c r="T55" s="1">
        <v>5</v>
      </c>
      <c r="U55" s="1">
        <v>0</v>
      </c>
      <c r="V55" s="1">
        <v>0</v>
      </c>
      <c r="W55" s="1">
        <v>0</v>
      </c>
    </row>
    <row r="56" spans="1:23" x14ac:dyDescent="0.2">
      <c r="A56" s="1" t="s">
        <v>72</v>
      </c>
      <c r="B56" s="1">
        <v>83</v>
      </c>
      <c r="C56" s="1">
        <v>35</v>
      </c>
      <c r="D56" s="1">
        <v>48</v>
      </c>
      <c r="E56" s="1">
        <v>2</v>
      </c>
      <c r="F56" s="1">
        <v>2</v>
      </c>
      <c r="G56" s="1">
        <v>0</v>
      </c>
      <c r="H56" s="16">
        <f t="shared" si="28"/>
        <v>2.4096385542168677</v>
      </c>
      <c r="I56" s="16">
        <f t="shared" si="28"/>
        <v>5.7142857142857144</v>
      </c>
      <c r="J56" s="16">
        <f t="shared" si="28"/>
        <v>0</v>
      </c>
      <c r="K56" s="17">
        <f>100-K51</f>
        <v>95.697835590148202</v>
      </c>
      <c r="L56" s="17">
        <f t="shared" ref="L56:M56" si="33">100-L51</f>
        <v>92.832512315270932</v>
      </c>
      <c r="M56" s="17">
        <f t="shared" si="33"/>
        <v>98.181818181818187</v>
      </c>
      <c r="N56" s="1" t="s">
        <v>72</v>
      </c>
      <c r="O56" s="1">
        <v>63</v>
      </c>
      <c r="P56" s="1">
        <v>26</v>
      </c>
      <c r="Q56" s="1">
        <v>37</v>
      </c>
      <c r="R56" s="1">
        <v>18</v>
      </c>
      <c r="S56" s="1">
        <v>7</v>
      </c>
      <c r="T56" s="1">
        <v>11</v>
      </c>
      <c r="U56" s="1">
        <v>0</v>
      </c>
      <c r="V56" s="1">
        <v>0</v>
      </c>
      <c r="W56" s="1">
        <v>0</v>
      </c>
    </row>
    <row r="57" spans="1:23" x14ac:dyDescent="0.2">
      <c r="H57" s="16">
        <f>SUM(H49:H55)*5</f>
        <v>848.17709580733936</v>
      </c>
      <c r="I57" s="16">
        <f>SUM(I49:I55)*5</f>
        <v>1002.8121173427984</v>
      </c>
      <c r="J57" s="16">
        <f>SUM(J49:J55)*5</f>
        <v>711.58236497043504</v>
      </c>
      <c r="K57" s="19">
        <f>K55/K56</f>
        <v>22.289625069998369</v>
      </c>
      <c r="L57" s="19">
        <f t="shared" ref="L57:M57" si="34">L55/L56</f>
        <v>23.100072158163336</v>
      </c>
      <c r="M57" s="19">
        <f t="shared" si="34"/>
        <v>21.599450013587763</v>
      </c>
    </row>
    <row r="58" spans="1:23" x14ac:dyDescent="0.2">
      <c r="A58" s="41" t="s">
        <v>196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 t="s">
        <v>196</v>
      </c>
      <c r="O58" s="41"/>
      <c r="P58" s="41"/>
      <c r="Q58" s="41"/>
      <c r="R58" s="41"/>
      <c r="S58" s="41"/>
      <c r="T58" s="41"/>
      <c r="U58" s="41"/>
      <c r="V58" s="41"/>
      <c r="W58" s="41"/>
    </row>
    <row r="59" spans="1:23" s="27" customFormat="1" x14ac:dyDescent="0.2">
      <c r="H59" s="28"/>
      <c r="I59" s="28"/>
      <c r="J59" s="28"/>
      <c r="K59" s="29"/>
      <c r="L59" s="29"/>
      <c r="M59" s="29"/>
    </row>
    <row r="60" spans="1:23" x14ac:dyDescent="0.2">
      <c r="A60" s="1" t="s">
        <v>199</v>
      </c>
      <c r="N60" s="1" t="s">
        <v>199</v>
      </c>
    </row>
    <row r="61" spans="1:23" s="5" customFormat="1" x14ac:dyDescent="0.2">
      <c r="A61" s="30"/>
      <c r="B61" s="42" t="s">
        <v>0</v>
      </c>
      <c r="C61" s="42"/>
      <c r="D61" s="42"/>
      <c r="E61" s="42" t="s">
        <v>61</v>
      </c>
      <c r="F61" s="42"/>
      <c r="G61" s="42"/>
      <c r="H61" s="22"/>
      <c r="I61" s="20"/>
      <c r="J61" s="23"/>
      <c r="K61" s="42" t="s">
        <v>197</v>
      </c>
      <c r="L61" s="42"/>
      <c r="M61" s="42"/>
      <c r="N61" s="30"/>
      <c r="O61" s="42" t="s">
        <v>62</v>
      </c>
      <c r="P61" s="42"/>
      <c r="Q61" s="42"/>
      <c r="R61" s="42" t="s">
        <v>63</v>
      </c>
      <c r="S61" s="42"/>
      <c r="T61" s="42"/>
      <c r="U61" s="42" t="s">
        <v>64</v>
      </c>
      <c r="V61" s="42"/>
      <c r="W61" s="45"/>
    </row>
    <row r="62" spans="1:23" s="5" customFormat="1" x14ac:dyDescent="0.2">
      <c r="A62" s="26"/>
      <c r="B62" s="3" t="s">
        <v>0</v>
      </c>
      <c r="C62" s="3" t="s">
        <v>42</v>
      </c>
      <c r="D62" s="3" t="s">
        <v>43</v>
      </c>
      <c r="E62" s="3" t="s">
        <v>0</v>
      </c>
      <c r="F62" s="3" t="s">
        <v>42</v>
      </c>
      <c r="G62" s="3" t="s">
        <v>43</v>
      </c>
      <c r="H62" s="24"/>
      <c r="I62" s="25"/>
      <c r="J62" s="26"/>
      <c r="K62" s="3" t="s">
        <v>0</v>
      </c>
      <c r="L62" s="3" t="s">
        <v>42</v>
      </c>
      <c r="M62" s="3" t="s">
        <v>43</v>
      </c>
      <c r="N62" s="26"/>
      <c r="O62" s="3" t="s">
        <v>0</v>
      </c>
      <c r="P62" s="3" t="s">
        <v>42</v>
      </c>
      <c r="Q62" s="3" t="s">
        <v>43</v>
      </c>
      <c r="R62" s="3" t="s">
        <v>0</v>
      </c>
      <c r="S62" s="3" t="s">
        <v>42</v>
      </c>
      <c r="T62" s="3" t="s">
        <v>43</v>
      </c>
      <c r="U62" s="3" t="s">
        <v>0</v>
      </c>
      <c r="V62" s="3" t="s">
        <v>42</v>
      </c>
      <c r="W62" s="4" t="s">
        <v>43</v>
      </c>
    </row>
    <row r="63" spans="1:23" x14ac:dyDescent="0.2">
      <c r="A63" s="1" t="s">
        <v>77</v>
      </c>
      <c r="N63" s="1" t="s">
        <v>77</v>
      </c>
    </row>
    <row r="64" spans="1:23" x14ac:dyDescent="0.2">
      <c r="A64" s="1" t="s">
        <v>0</v>
      </c>
      <c r="B64" s="1">
        <v>3133</v>
      </c>
      <c r="C64" s="1">
        <v>1485</v>
      </c>
      <c r="D64" s="1">
        <v>1648</v>
      </c>
      <c r="E64" s="1">
        <v>1296</v>
      </c>
      <c r="F64" s="1">
        <v>655</v>
      </c>
      <c r="G64" s="1">
        <v>641</v>
      </c>
      <c r="N64" s="1" t="s">
        <v>0</v>
      </c>
      <c r="O64" s="1">
        <v>1689</v>
      </c>
      <c r="P64" s="1">
        <v>800</v>
      </c>
      <c r="Q64" s="1">
        <v>889</v>
      </c>
      <c r="R64" s="1">
        <v>79</v>
      </c>
      <c r="S64" s="1">
        <v>18</v>
      </c>
      <c r="T64" s="1">
        <v>61</v>
      </c>
      <c r="U64" s="1">
        <v>69</v>
      </c>
      <c r="V64" s="1">
        <v>12</v>
      </c>
      <c r="W64" s="1">
        <v>57</v>
      </c>
    </row>
    <row r="65" spans="1:23" x14ac:dyDescent="0.2">
      <c r="A65" s="1" t="s">
        <v>65</v>
      </c>
      <c r="B65" s="1">
        <v>979</v>
      </c>
      <c r="C65" s="1">
        <v>437</v>
      </c>
      <c r="D65" s="1">
        <v>542</v>
      </c>
      <c r="E65" s="1">
        <v>926</v>
      </c>
      <c r="F65" s="1">
        <v>422</v>
      </c>
      <c r="G65" s="1">
        <v>504</v>
      </c>
      <c r="H65" s="16">
        <f t="shared" ref="H65:J72" si="35">E65/B65*100</f>
        <v>94.586312563840664</v>
      </c>
      <c r="I65" s="16">
        <f t="shared" si="35"/>
        <v>96.567505720823803</v>
      </c>
      <c r="J65" s="16">
        <f t="shared" si="35"/>
        <v>92.988929889298888</v>
      </c>
      <c r="K65" s="17">
        <f>H73+1500</f>
        <v>2458.5504807576763</v>
      </c>
      <c r="L65" s="17">
        <f t="shared" ref="L65:M65" si="36">I73+1500</f>
        <v>2604.1975690168601</v>
      </c>
      <c r="M65" s="17">
        <f t="shared" si="36"/>
        <v>2320.2079066193705</v>
      </c>
      <c r="N65" s="1" t="s">
        <v>65</v>
      </c>
      <c r="O65" s="1">
        <v>42</v>
      </c>
      <c r="P65" s="1">
        <v>14</v>
      </c>
      <c r="Q65" s="1">
        <v>28</v>
      </c>
      <c r="R65" s="1">
        <v>5</v>
      </c>
      <c r="S65" s="1">
        <v>1</v>
      </c>
      <c r="T65" s="1">
        <v>4</v>
      </c>
      <c r="U65" s="1">
        <v>6</v>
      </c>
      <c r="V65" s="1">
        <v>0</v>
      </c>
      <c r="W65" s="1">
        <v>6</v>
      </c>
    </row>
    <row r="66" spans="1:23" x14ac:dyDescent="0.2">
      <c r="A66" s="1" t="s">
        <v>66</v>
      </c>
      <c r="B66" s="1">
        <v>376</v>
      </c>
      <c r="C66" s="1">
        <v>193</v>
      </c>
      <c r="D66" s="1">
        <v>183</v>
      </c>
      <c r="E66" s="1">
        <v>188</v>
      </c>
      <c r="F66" s="1">
        <v>120</v>
      </c>
      <c r="G66" s="1">
        <v>68</v>
      </c>
      <c r="H66" s="16">
        <f t="shared" si="35"/>
        <v>50</v>
      </c>
      <c r="I66" s="16">
        <f t="shared" si="35"/>
        <v>62.176165803108809</v>
      </c>
      <c r="J66" s="16">
        <f t="shared" si="35"/>
        <v>37.158469945355193</v>
      </c>
      <c r="K66" s="18"/>
      <c r="L66" s="18"/>
      <c r="M66" s="18"/>
      <c r="N66" s="1" t="s">
        <v>66</v>
      </c>
      <c r="O66" s="1">
        <v>173</v>
      </c>
      <c r="P66" s="1">
        <v>71</v>
      </c>
      <c r="Q66" s="1">
        <v>102</v>
      </c>
      <c r="R66" s="1">
        <v>7</v>
      </c>
      <c r="S66" s="1">
        <v>1</v>
      </c>
      <c r="T66" s="1">
        <v>6</v>
      </c>
      <c r="U66" s="1">
        <v>8</v>
      </c>
      <c r="V66" s="1">
        <v>1</v>
      </c>
      <c r="W66" s="1">
        <v>7</v>
      </c>
    </row>
    <row r="67" spans="1:23" x14ac:dyDescent="0.2">
      <c r="A67" s="1" t="s">
        <v>67</v>
      </c>
      <c r="B67" s="1">
        <v>447</v>
      </c>
      <c r="C67" s="1">
        <v>203</v>
      </c>
      <c r="D67" s="1">
        <v>244</v>
      </c>
      <c r="E67" s="1">
        <v>90</v>
      </c>
      <c r="F67" s="1">
        <v>55</v>
      </c>
      <c r="G67" s="1">
        <v>35</v>
      </c>
      <c r="H67" s="16">
        <f t="shared" si="35"/>
        <v>20.134228187919462</v>
      </c>
      <c r="I67" s="16">
        <f t="shared" si="35"/>
        <v>27.093596059113302</v>
      </c>
      <c r="J67" s="16">
        <f t="shared" si="35"/>
        <v>14.344262295081966</v>
      </c>
      <c r="K67" s="17">
        <f>(H71+H72)/2</f>
        <v>3.9605898473182828</v>
      </c>
      <c r="L67" s="17">
        <f t="shared" ref="L67:M67" si="37">(I71+I72)/2</f>
        <v>3.9878113407525175</v>
      </c>
      <c r="M67" s="17">
        <f t="shared" si="37"/>
        <v>3.9596273291925463</v>
      </c>
      <c r="N67" s="1" t="s">
        <v>67</v>
      </c>
      <c r="O67" s="1">
        <v>327</v>
      </c>
      <c r="P67" s="1">
        <v>144</v>
      </c>
      <c r="Q67" s="1">
        <v>183</v>
      </c>
      <c r="R67" s="1">
        <v>8</v>
      </c>
      <c r="S67" s="1">
        <v>1</v>
      </c>
      <c r="T67" s="1">
        <v>7</v>
      </c>
      <c r="U67" s="1">
        <v>22</v>
      </c>
      <c r="V67" s="1">
        <v>3</v>
      </c>
      <c r="W67" s="1">
        <v>19</v>
      </c>
    </row>
    <row r="68" spans="1:23" x14ac:dyDescent="0.2">
      <c r="A68" s="1" t="s">
        <v>68</v>
      </c>
      <c r="B68" s="1">
        <v>381</v>
      </c>
      <c r="C68" s="1">
        <v>177</v>
      </c>
      <c r="D68" s="1">
        <v>204</v>
      </c>
      <c r="E68" s="1">
        <v>41</v>
      </c>
      <c r="F68" s="1">
        <v>26</v>
      </c>
      <c r="G68" s="1">
        <v>15</v>
      </c>
      <c r="H68" s="16">
        <f t="shared" si="35"/>
        <v>10.761154855643044</v>
      </c>
      <c r="I68" s="16">
        <f t="shared" si="35"/>
        <v>14.689265536723164</v>
      </c>
      <c r="J68" s="16">
        <f t="shared" si="35"/>
        <v>7.3529411764705888</v>
      </c>
      <c r="K68" s="17"/>
      <c r="L68" s="17"/>
      <c r="M68" s="17"/>
      <c r="N68" s="1" t="s">
        <v>68</v>
      </c>
      <c r="O68" s="1">
        <v>321</v>
      </c>
      <c r="P68" s="1">
        <v>146</v>
      </c>
      <c r="Q68" s="1">
        <v>175</v>
      </c>
      <c r="R68" s="1">
        <v>8</v>
      </c>
      <c r="S68" s="1">
        <v>1</v>
      </c>
      <c r="T68" s="1">
        <v>7</v>
      </c>
      <c r="U68" s="1">
        <v>11</v>
      </c>
      <c r="V68" s="1">
        <v>4</v>
      </c>
      <c r="W68" s="1">
        <v>7</v>
      </c>
    </row>
    <row r="69" spans="1:23" x14ac:dyDescent="0.2">
      <c r="A69" s="1" t="s">
        <v>69</v>
      </c>
      <c r="B69" s="1">
        <v>336</v>
      </c>
      <c r="C69" s="1">
        <v>173</v>
      </c>
      <c r="D69" s="1">
        <v>163</v>
      </c>
      <c r="E69" s="1">
        <v>24</v>
      </c>
      <c r="F69" s="1">
        <v>16</v>
      </c>
      <c r="G69" s="1">
        <v>8</v>
      </c>
      <c r="H69" s="16">
        <f t="shared" si="35"/>
        <v>7.1428571428571423</v>
      </c>
      <c r="I69" s="16">
        <f t="shared" si="35"/>
        <v>9.2485549132947966</v>
      </c>
      <c r="J69" s="16">
        <f t="shared" si="35"/>
        <v>4.9079754601226995</v>
      </c>
      <c r="K69" s="17">
        <f>K67*50</f>
        <v>198.02949236591414</v>
      </c>
      <c r="L69" s="17">
        <f t="shared" ref="L69:M69" si="38">L67*50</f>
        <v>199.39056703762589</v>
      </c>
      <c r="M69" s="17">
        <f t="shared" si="38"/>
        <v>197.98136645962731</v>
      </c>
      <c r="N69" s="1" t="s">
        <v>69</v>
      </c>
      <c r="O69" s="1">
        <v>293</v>
      </c>
      <c r="P69" s="1">
        <v>153</v>
      </c>
      <c r="Q69" s="1">
        <v>140</v>
      </c>
      <c r="R69" s="1">
        <v>11</v>
      </c>
      <c r="S69" s="1">
        <v>3</v>
      </c>
      <c r="T69" s="1">
        <v>8</v>
      </c>
      <c r="U69" s="1">
        <v>8</v>
      </c>
      <c r="V69" s="1">
        <v>1</v>
      </c>
      <c r="W69" s="1">
        <v>7</v>
      </c>
    </row>
    <row r="70" spans="1:23" x14ac:dyDescent="0.2">
      <c r="A70" s="1" t="s">
        <v>70</v>
      </c>
      <c r="B70" s="1">
        <v>262</v>
      </c>
      <c r="C70" s="1">
        <v>126</v>
      </c>
      <c r="D70" s="1">
        <v>136</v>
      </c>
      <c r="E70" s="1">
        <v>13</v>
      </c>
      <c r="F70" s="1">
        <v>9</v>
      </c>
      <c r="G70" s="1">
        <v>4</v>
      </c>
      <c r="H70" s="16">
        <f t="shared" si="35"/>
        <v>4.9618320610687023</v>
      </c>
      <c r="I70" s="16">
        <f t="shared" si="35"/>
        <v>7.1428571428571423</v>
      </c>
      <c r="J70" s="16">
        <f t="shared" si="35"/>
        <v>2.9411764705882351</v>
      </c>
      <c r="K70" s="17"/>
      <c r="L70" s="17"/>
      <c r="M70" s="17"/>
      <c r="N70" s="1" t="s">
        <v>70</v>
      </c>
      <c r="O70" s="1">
        <v>233</v>
      </c>
      <c r="P70" s="1">
        <v>112</v>
      </c>
      <c r="Q70" s="1">
        <v>121</v>
      </c>
      <c r="R70" s="1">
        <v>8</v>
      </c>
      <c r="S70" s="1">
        <v>2</v>
      </c>
      <c r="T70" s="1">
        <v>6</v>
      </c>
      <c r="U70" s="1">
        <v>8</v>
      </c>
      <c r="V70" s="1">
        <v>3</v>
      </c>
      <c r="W70" s="1">
        <v>5</v>
      </c>
    </row>
    <row r="71" spans="1:23" x14ac:dyDescent="0.2">
      <c r="A71" s="1" t="s">
        <v>71</v>
      </c>
      <c r="B71" s="1">
        <v>194</v>
      </c>
      <c r="C71" s="1">
        <v>102</v>
      </c>
      <c r="D71" s="1">
        <v>92</v>
      </c>
      <c r="E71" s="1">
        <v>8</v>
      </c>
      <c r="F71" s="1">
        <v>4</v>
      </c>
      <c r="G71" s="1">
        <v>4</v>
      </c>
      <c r="H71" s="16">
        <f t="shared" si="35"/>
        <v>4.1237113402061851</v>
      </c>
      <c r="I71" s="16">
        <f t="shared" si="35"/>
        <v>3.9215686274509802</v>
      </c>
      <c r="J71" s="16">
        <f t="shared" si="35"/>
        <v>4.3478260869565215</v>
      </c>
      <c r="K71" s="17">
        <f>K65-K69</f>
        <v>2260.5209883917623</v>
      </c>
      <c r="L71" s="17">
        <f t="shared" ref="L71:M71" si="39">L65-L69</f>
        <v>2404.8070019792344</v>
      </c>
      <c r="M71" s="17">
        <f t="shared" si="39"/>
        <v>2122.2265401597433</v>
      </c>
      <c r="N71" s="1" t="s">
        <v>71</v>
      </c>
      <c r="O71" s="1">
        <v>165</v>
      </c>
      <c r="P71" s="1">
        <v>93</v>
      </c>
      <c r="Q71" s="1">
        <v>72</v>
      </c>
      <c r="R71" s="1">
        <v>18</v>
      </c>
      <c r="S71" s="1">
        <v>5</v>
      </c>
      <c r="T71" s="1">
        <v>13</v>
      </c>
      <c r="U71" s="1">
        <v>3</v>
      </c>
      <c r="V71" s="1">
        <v>0</v>
      </c>
      <c r="W71" s="1">
        <v>3</v>
      </c>
    </row>
    <row r="72" spans="1:23" x14ac:dyDescent="0.2">
      <c r="A72" s="1" t="s">
        <v>72</v>
      </c>
      <c r="B72" s="1">
        <v>158</v>
      </c>
      <c r="C72" s="1">
        <v>74</v>
      </c>
      <c r="D72" s="1">
        <v>84</v>
      </c>
      <c r="E72" s="1">
        <v>6</v>
      </c>
      <c r="F72" s="1">
        <v>3</v>
      </c>
      <c r="G72" s="1">
        <v>3</v>
      </c>
      <c r="H72" s="16">
        <f t="shared" si="35"/>
        <v>3.79746835443038</v>
      </c>
      <c r="I72" s="16">
        <f t="shared" si="35"/>
        <v>4.0540540540540544</v>
      </c>
      <c r="J72" s="16">
        <f t="shared" si="35"/>
        <v>3.5714285714285712</v>
      </c>
      <c r="K72" s="17">
        <f>100-K67</f>
        <v>96.039410152681711</v>
      </c>
      <c r="L72" s="17">
        <f t="shared" ref="L72:M72" si="40">100-L67</f>
        <v>96.012188659247485</v>
      </c>
      <c r="M72" s="17">
        <f t="shared" si="40"/>
        <v>96.040372670807457</v>
      </c>
      <c r="N72" s="1" t="s">
        <v>72</v>
      </c>
      <c r="O72" s="1">
        <v>135</v>
      </c>
      <c r="P72" s="1">
        <v>67</v>
      </c>
      <c r="Q72" s="1">
        <v>68</v>
      </c>
      <c r="R72" s="1">
        <v>14</v>
      </c>
      <c r="S72" s="1">
        <v>4</v>
      </c>
      <c r="T72" s="1">
        <v>10</v>
      </c>
      <c r="U72" s="1">
        <v>3</v>
      </c>
      <c r="V72" s="1">
        <v>0</v>
      </c>
      <c r="W72" s="1">
        <v>3</v>
      </c>
    </row>
    <row r="73" spans="1:23" x14ac:dyDescent="0.2">
      <c r="H73" s="16">
        <f>SUM(H65:H71)*5</f>
        <v>958.55048075767604</v>
      </c>
      <c r="I73" s="16">
        <f>SUM(I65:I71)*5</f>
        <v>1104.1975690168599</v>
      </c>
      <c r="J73" s="16">
        <f>SUM(J65:J71)*5</f>
        <v>820.20790661937053</v>
      </c>
      <c r="K73" s="19">
        <f>K71/K72</f>
        <v>23.537430985863274</v>
      </c>
      <c r="L73" s="19">
        <f t="shared" ref="L73:M73" si="41">L71/L72</f>
        <v>25.04689285351078</v>
      </c>
      <c r="M73" s="19">
        <f t="shared" si="41"/>
        <v>22.097233498187141</v>
      </c>
    </row>
    <row r="74" spans="1:23" x14ac:dyDescent="0.2">
      <c r="A74" s="1" t="s">
        <v>78</v>
      </c>
      <c r="N74" s="1" t="s">
        <v>78</v>
      </c>
    </row>
    <row r="75" spans="1:23" x14ac:dyDescent="0.2">
      <c r="A75" s="1" t="s">
        <v>0</v>
      </c>
      <c r="B75" s="1">
        <v>2130</v>
      </c>
      <c r="C75" s="1">
        <v>1044</v>
      </c>
      <c r="D75" s="1">
        <v>1086</v>
      </c>
      <c r="E75" s="1">
        <v>694</v>
      </c>
      <c r="F75" s="1">
        <v>394</v>
      </c>
      <c r="G75" s="1">
        <v>300</v>
      </c>
      <c r="N75" s="1" t="s">
        <v>0</v>
      </c>
      <c r="O75" s="1">
        <v>1304</v>
      </c>
      <c r="P75" s="1">
        <v>623</v>
      </c>
      <c r="Q75" s="1">
        <v>681</v>
      </c>
      <c r="R75" s="1">
        <v>76</v>
      </c>
      <c r="S75" s="1">
        <v>13</v>
      </c>
      <c r="T75" s="1">
        <v>63</v>
      </c>
      <c r="U75" s="1">
        <v>56</v>
      </c>
      <c r="V75" s="1">
        <v>14</v>
      </c>
      <c r="W75" s="1">
        <v>42</v>
      </c>
    </row>
    <row r="76" spans="1:23" x14ac:dyDescent="0.2">
      <c r="A76" s="1" t="s">
        <v>65</v>
      </c>
      <c r="B76" s="1">
        <v>499</v>
      </c>
      <c r="C76" s="1">
        <v>236</v>
      </c>
      <c r="D76" s="1">
        <v>263</v>
      </c>
      <c r="E76" s="1">
        <v>436</v>
      </c>
      <c r="F76" s="1">
        <v>223</v>
      </c>
      <c r="G76" s="1">
        <v>213</v>
      </c>
      <c r="H76" s="16">
        <f t="shared" ref="H76:J83" si="42">E76/B76*100</f>
        <v>87.374749498998</v>
      </c>
      <c r="I76" s="16">
        <f t="shared" si="42"/>
        <v>94.491525423728817</v>
      </c>
      <c r="J76" s="16">
        <f t="shared" si="42"/>
        <v>80.98859315589354</v>
      </c>
      <c r="K76" s="17">
        <f>H84+1500</f>
        <v>2382.432579333431</v>
      </c>
      <c r="L76" s="17">
        <f t="shared" ref="L76:M76" si="43">I84+1500</f>
        <v>2540.9722120613997</v>
      </c>
      <c r="M76" s="17">
        <f t="shared" si="43"/>
        <v>2222.5237866251255</v>
      </c>
      <c r="N76" s="1" t="s">
        <v>65</v>
      </c>
      <c r="O76" s="1">
        <v>58</v>
      </c>
      <c r="P76" s="1">
        <v>13</v>
      </c>
      <c r="Q76" s="1">
        <v>45</v>
      </c>
      <c r="R76" s="1">
        <v>3</v>
      </c>
      <c r="S76" s="1">
        <v>0</v>
      </c>
      <c r="T76" s="1">
        <v>3</v>
      </c>
      <c r="U76" s="1">
        <v>2</v>
      </c>
      <c r="V76" s="1">
        <v>0</v>
      </c>
      <c r="W76" s="1">
        <v>2</v>
      </c>
    </row>
    <row r="77" spans="1:23" x14ac:dyDescent="0.2">
      <c r="A77" s="1" t="s">
        <v>66</v>
      </c>
      <c r="B77" s="1">
        <v>287</v>
      </c>
      <c r="C77" s="1">
        <v>156</v>
      </c>
      <c r="D77" s="1">
        <v>131</v>
      </c>
      <c r="E77" s="1">
        <v>126</v>
      </c>
      <c r="F77" s="1">
        <v>89</v>
      </c>
      <c r="G77" s="1">
        <v>37</v>
      </c>
      <c r="H77" s="16">
        <f t="shared" si="42"/>
        <v>43.902439024390247</v>
      </c>
      <c r="I77" s="16">
        <f t="shared" si="42"/>
        <v>57.051282051282051</v>
      </c>
      <c r="J77" s="16">
        <f t="shared" si="42"/>
        <v>28.244274809160309</v>
      </c>
      <c r="K77" s="18"/>
      <c r="L77" s="18"/>
      <c r="M77" s="18"/>
      <c r="N77" s="1" t="s">
        <v>66</v>
      </c>
      <c r="O77" s="1">
        <v>145</v>
      </c>
      <c r="P77" s="1">
        <v>65</v>
      </c>
      <c r="Q77" s="1">
        <v>80</v>
      </c>
      <c r="R77" s="1">
        <v>6</v>
      </c>
      <c r="S77" s="1">
        <v>0</v>
      </c>
      <c r="T77" s="1">
        <v>6</v>
      </c>
      <c r="U77" s="1">
        <v>10</v>
      </c>
      <c r="V77" s="1">
        <v>2</v>
      </c>
      <c r="W77" s="1">
        <v>8</v>
      </c>
    </row>
    <row r="78" spans="1:23" x14ac:dyDescent="0.2">
      <c r="A78" s="1" t="s">
        <v>67</v>
      </c>
      <c r="B78" s="1">
        <v>337</v>
      </c>
      <c r="C78" s="1">
        <v>159</v>
      </c>
      <c r="D78" s="1">
        <v>178</v>
      </c>
      <c r="E78" s="1">
        <v>61</v>
      </c>
      <c r="F78" s="1">
        <v>41</v>
      </c>
      <c r="G78" s="1">
        <v>20</v>
      </c>
      <c r="H78" s="16">
        <f t="shared" si="42"/>
        <v>18.100890207715135</v>
      </c>
      <c r="I78" s="16">
        <f t="shared" si="42"/>
        <v>25.786163522012579</v>
      </c>
      <c r="J78" s="16">
        <f t="shared" si="42"/>
        <v>11.235955056179774</v>
      </c>
      <c r="K78" s="17">
        <f>(H82+H83)/2</f>
        <v>3.6556603773584904</v>
      </c>
      <c r="L78" s="17">
        <f t="shared" ref="L78:M78" si="44">(I82+I83)/2</f>
        <v>4.6243984097091442</v>
      </c>
      <c r="M78" s="17">
        <f t="shared" si="44"/>
        <v>2.7427490542244639</v>
      </c>
      <c r="N78" s="1" t="s">
        <v>67</v>
      </c>
      <c r="O78" s="1">
        <v>257</v>
      </c>
      <c r="P78" s="1">
        <v>110</v>
      </c>
      <c r="Q78" s="1">
        <v>147</v>
      </c>
      <c r="R78" s="1">
        <v>9</v>
      </c>
      <c r="S78" s="1">
        <v>3</v>
      </c>
      <c r="T78" s="1">
        <v>6</v>
      </c>
      <c r="U78" s="1">
        <v>10</v>
      </c>
      <c r="V78" s="1">
        <v>5</v>
      </c>
      <c r="W78" s="1">
        <v>5</v>
      </c>
    </row>
    <row r="79" spans="1:23" x14ac:dyDescent="0.2">
      <c r="A79" s="1" t="s">
        <v>68</v>
      </c>
      <c r="B79" s="1">
        <v>274</v>
      </c>
      <c r="C79" s="1">
        <v>127</v>
      </c>
      <c r="D79" s="1">
        <v>147</v>
      </c>
      <c r="E79" s="1">
        <v>34</v>
      </c>
      <c r="F79" s="1">
        <v>22</v>
      </c>
      <c r="G79" s="1">
        <v>12</v>
      </c>
      <c r="H79" s="16">
        <f t="shared" si="42"/>
        <v>12.408759124087592</v>
      </c>
      <c r="I79" s="16">
        <f t="shared" si="42"/>
        <v>17.322834645669293</v>
      </c>
      <c r="J79" s="16">
        <f t="shared" si="42"/>
        <v>8.1632653061224492</v>
      </c>
      <c r="K79" s="17"/>
      <c r="L79" s="17"/>
      <c r="M79" s="17"/>
      <c r="N79" s="1" t="s">
        <v>68</v>
      </c>
      <c r="O79" s="1">
        <v>221</v>
      </c>
      <c r="P79" s="1">
        <v>102</v>
      </c>
      <c r="Q79" s="1">
        <v>119</v>
      </c>
      <c r="R79" s="1">
        <v>7</v>
      </c>
      <c r="S79" s="1">
        <v>1</v>
      </c>
      <c r="T79" s="1">
        <v>6</v>
      </c>
      <c r="U79" s="1">
        <v>12</v>
      </c>
      <c r="V79" s="1">
        <v>2</v>
      </c>
      <c r="W79" s="1">
        <v>10</v>
      </c>
    </row>
    <row r="80" spans="1:23" x14ac:dyDescent="0.2">
      <c r="A80" s="1" t="s">
        <v>69</v>
      </c>
      <c r="B80" s="1">
        <v>264</v>
      </c>
      <c r="C80" s="1">
        <v>132</v>
      </c>
      <c r="D80" s="1">
        <v>132</v>
      </c>
      <c r="E80" s="1">
        <v>18</v>
      </c>
      <c r="F80" s="1">
        <v>9</v>
      </c>
      <c r="G80" s="1">
        <v>9</v>
      </c>
      <c r="H80" s="16">
        <f t="shared" si="42"/>
        <v>6.8181818181818175</v>
      </c>
      <c r="I80" s="16">
        <f t="shared" si="42"/>
        <v>6.8181818181818175</v>
      </c>
      <c r="J80" s="16">
        <f t="shared" si="42"/>
        <v>6.8181818181818175</v>
      </c>
      <c r="K80" s="17">
        <f>K78*50</f>
        <v>182.78301886792451</v>
      </c>
      <c r="L80" s="17">
        <f t="shared" ref="L80:M80" si="45">L78*50</f>
        <v>231.21992048545721</v>
      </c>
      <c r="M80" s="17">
        <f t="shared" si="45"/>
        <v>137.1374527112232</v>
      </c>
      <c r="N80" s="1" t="s">
        <v>69</v>
      </c>
      <c r="O80" s="1">
        <v>229</v>
      </c>
      <c r="P80" s="1">
        <v>119</v>
      </c>
      <c r="Q80" s="1">
        <v>110</v>
      </c>
      <c r="R80" s="1">
        <v>6</v>
      </c>
      <c r="S80" s="1">
        <v>1</v>
      </c>
      <c r="T80" s="1">
        <v>5</v>
      </c>
      <c r="U80" s="1">
        <v>11</v>
      </c>
      <c r="V80" s="1">
        <v>3</v>
      </c>
      <c r="W80" s="1">
        <v>8</v>
      </c>
    </row>
    <row r="81" spans="1:23" x14ac:dyDescent="0.2">
      <c r="A81" s="1" t="s">
        <v>70</v>
      </c>
      <c r="B81" s="1">
        <v>190</v>
      </c>
      <c r="C81" s="1">
        <v>94</v>
      </c>
      <c r="D81" s="1">
        <v>96</v>
      </c>
      <c r="E81" s="1">
        <v>9</v>
      </c>
      <c r="F81" s="1">
        <v>4</v>
      </c>
      <c r="G81" s="1">
        <v>5</v>
      </c>
      <c r="H81" s="16">
        <f t="shared" si="42"/>
        <v>4.7368421052631584</v>
      </c>
      <c r="I81" s="16">
        <f t="shared" si="42"/>
        <v>4.2553191489361701</v>
      </c>
      <c r="J81" s="16">
        <f t="shared" si="42"/>
        <v>5.2083333333333339</v>
      </c>
      <c r="K81" s="17"/>
      <c r="L81" s="17"/>
      <c r="M81" s="17"/>
      <c r="N81" s="1" t="s">
        <v>70</v>
      </c>
      <c r="O81" s="1">
        <v>165</v>
      </c>
      <c r="P81" s="1">
        <v>89</v>
      </c>
      <c r="Q81" s="1">
        <v>76</v>
      </c>
      <c r="R81" s="1">
        <v>12</v>
      </c>
      <c r="S81" s="1">
        <v>1</v>
      </c>
      <c r="T81" s="1">
        <v>11</v>
      </c>
      <c r="U81" s="1">
        <v>4</v>
      </c>
      <c r="V81" s="1">
        <v>0</v>
      </c>
      <c r="W81" s="1">
        <v>4</v>
      </c>
    </row>
    <row r="82" spans="1:23" x14ac:dyDescent="0.2">
      <c r="A82" s="1" t="s">
        <v>71</v>
      </c>
      <c r="B82" s="1">
        <v>159</v>
      </c>
      <c r="C82" s="1">
        <v>81</v>
      </c>
      <c r="D82" s="1">
        <v>78</v>
      </c>
      <c r="E82" s="1">
        <v>5</v>
      </c>
      <c r="F82" s="1">
        <v>2</v>
      </c>
      <c r="G82" s="1">
        <v>3</v>
      </c>
      <c r="H82" s="16">
        <f t="shared" si="42"/>
        <v>3.1446540880503147</v>
      </c>
      <c r="I82" s="16">
        <f t="shared" si="42"/>
        <v>2.4691358024691357</v>
      </c>
      <c r="J82" s="16">
        <f t="shared" si="42"/>
        <v>3.8461538461538463</v>
      </c>
      <c r="K82" s="17">
        <f>K76-K80</f>
        <v>2199.6495604655065</v>
      </c>
      <c r="L82" s="17">
        <f t="shared" ref="L82:M82" si="46">L76-L80</f>
        <v>2309.7522915759423</v>
      </c>
      <c r="M82" s="17">
        <f t="shared" si="46"/>
        <v>2085.3863339139025</v>
      </c>
      <c r="N82" s="1" t="s">
        <v>71</v>
      </c>
      <c r="O82" s="1">
        <v>137</v>
      </c>
      <c r="P82" s="1">
        <v>73</v>
      </c>
      <c r="Q82" s="1">
        <v>64</v>
      </c>
      <c r="R82" s="1">
        <v>12</v>
      </c>
      <c r="S82" s="1">
        <v>4</v>
      </c>
      <c r="T82" s="1">
        <v>8</v>
      </c>
      <c r="U82" s="1">
        <v>5</v>
      </c>
      <c r="V82" s="1">
        <v>2</v>
      </c>
      <c r="W82" s="1">
        <v>3</v>
      </c>
    </row>
    <row r="83" spans="1:23" x14ac:dyDescent="0.2">
      <c r="A83" s="1" t="s">
        <v>72</v>
      </c>
      <c r="B83" s="1">
        <v>120</v>
      </c>
      <c r="C83" s="1">
        <v>59</v>
      </c>
      <c r="D83" s="1">
        <v>61</v>
      </c>
      <c r="E83" s="1">
        <v>5</v>
      </c>
      <c r="F83" s="1">
        <v>4</v>
      </c>
      <c r="G83" s="1">
        <v>1</v>
      </c>
      <c r="H83" s="16">
        <f t="shared" si="42"/>
        <v>4.1666666666666661</v>
      </c>
      <c r="I83" s="16">
        <f t="shared" si="42"/>
        <v>6.7796610169491522</v>
      </c>
      <c r="J83" s="16">
        <f t="shared" si="42"/>
        <v>1.639344262295082</v>
      </c>
      <c r="K83" s="17">
        <f>100-K78</f>
        <v>96.344339622641513</v>
      </c>
      <c r="L83" s="17">
        <f t="shared" ref="L83:M83" si="47">100-L78</f>
        <v>95.375601590290856</v>
      </c>
      <c r="M83" s="17">
        <f t="shared" si="47"/>
        <v>97.257250945775539</v>
      </c>
      <c r="N83" s="1" t="s">
        <v>72</v>
      </c>
      <c r="O83" s="1">
        <v>92</v>
      </c>
      <c r="P83" s="1">
        <v>52</v>
      </c>
      <c r="Q83" s="1">
        <v>40</v>
      </c>
      <c r="R83" s="1">
        <v>21</v>
      </c>
      <c r="S83" s="1">
        <v>3</v>
      </c>
      <c r="T83" s="1">
        <v>18</v>
      </c>
      <c r="U83" s="1">
        <v>2</v>
      </c>
      <c r="V83" s="1">
        <v>0</v>
      </c>
      <c r="W83" s="1">
        <v>2</v>
      </c>
    </row>
    <row r="84" spans="1:23" x14ac:dyDescent="0.2">
      <c r="H84" s="16">
        <f>SUM(H76:H82)*5</f>
        <v>882.43257933343125</v>
      </c>
      <c r="I84" s="16">
        <f>SUM(I76:I82)*5</f>
        <v>1040.9722120613994</v>
      </c>
      <c r="J84" s="16">
        <f>SUM(J76:J82)*5</f>
        <v>722.52378662512547</v>
      </c>
      <c r="K84" s="19">
        <f>K82/K83</f>
        <v>22.831123956851279</v>
      </c>
      <c r="L84" s="19">
        <f t="shared" ref="L84:M84" si="48">L82/L83</f>
        <v>24.217433526637624</v>
      </c>
      <c r="M84" s="19">
        <f t="shared" si="48"/>
        <v>21.44196256458638</v>
      </c>
    </row>
    <row r="85" spans="1:23" x14ac:dyDescent="0.2">
      <c r="A85" s="1" t="s">
        <v>79</v>
      </c>
      <c r="N85" s="1" t="s">
        <v>79</v>
      </c>
    </row>
    <row r="86" spans="1:23" x14ac:dyDescent="0.2">
      <c r="A86" s="1" t="s">
        <v>0</v>
      </c>
      <c r="B86" s="1">
        <v>15417</v>
      </c>
      <c r="C86" s="1">
        <v>7481</v>
      </c>
      <c r="D86" s="1">
        <v>7936</v>
      </c>
      <c r="E86" s="1">
        <v>5285</v>
      </c>
      <c r="F86" s="1">
        <v>3019</v>
      </c>
      <c r="G86" s="1">
        <v>2266</v>
      </c>
      <c r="N86" s="1" t="s">
        <v>0</v>
      </c>
      <c r="O86" s="1">
        <v>9315</v>
      </c>
      <c r="P86" s="1">
        <v>4270</v>
      </c>
      <c r="Q86" s="1">
        <v>5045</v>
      </c>
      <c r="R86" s="1">
        <v>496</v>
      </c>
      <c r="S86" s="1">
        <v>67</v>
      </c>
      <c r="T86" s="1">
        <v>429</v>
      </c>
      <c r="U86" s="1">
        <v>321</v>
      </c>
      <c r="V86" s="1">
        <v>125</v>
      </c>
      <c r="W86" s="1">
        <v>196</v>
      </c>
    </row>
    <row r="87" spans="1:23" x14ac:dyDescent="0.2">
      <c r="A87" s="1" t="s">
        <v>65</v>
      </c>
      <c r="B87" s="1">
        <v>2951</v>
      </c>
      <c r="C87" s="1">
        <v>1542</v>
      </c>
      <c r="D87" s="1">
        <v>1409</v>
      </c>
      <c r="E87" s="1">
        <v>2625</v>
      </c>
      <c r="F87" s="1">
        <v>1453</v>
      </c>
      <c r="G87" s="1">
        <v>1172</v>
      </c>
      <c r="H87" s="16">
        <f t="shared" ref="H87:J94" si="49">E87/B87*100</f>
        <v>88.952897322941368</v>
      </c>
      <c r="I87" s="16">
        <f t="shared" si="49"/>
        <v>94.228274967574578</v>
      </c>
      <c r="J87" s="16">
        <f t="shared" si="49"/>
        <v>83.17955997161107</v>
      </c>
      <c r="K87" s="17">
        <f>H95+1500</f>
        <v>2508.2271365976976</v>
      </c>
      <c r="L87" s="17">
        <f t="shared" ref="L87:M87" si="50">I95+1500</f>
        <v>2663.4254105940618</v>
      </c>
      <c r="M87" s="17">
        <f t="shared" si="50"/>
        <v>2361.9281975729737</v>
      </c>
      <c r="N87" s="1" t="s">
        <v>65</v>
      </c>
      <c r="O87" s="1">
        <v>282</v>
      </c>
      <c r="P87" s="1">
        <v>83</v>
      </c>
      <c r="Q87" s="1">
        <v>199</v>
      </c>
      <c r="R87" s="1">
        <v>29</v>
      </c>
      <c r="S87" s="1">
        <v>4</v>
      </c>
      <c r="T87" s="1">
        <v>25</v>
      </c>
      <c r="U87" s="1">
        <v>15</v>
      </c>
      <c r="V87" s="1">
        <v>2</v>
      </c>
      <c r="W87" s="1">
        <v>13</v>
      </c>
    </row>
    <row r="88" spans="1:23" x14ac:dyDescent="0.2">
      <c r="A88" s="1" t="s">
        <v>66</v>
      </c>
      <c r="B88" s="1">
        <v>2542</v>
      </c>
      <c r="C88" s="1">
        <v>1242</v>
      </c>
      <c r="D88" s="1">
        <v>1300</v>
      </c>
      <c r="E88" s="1">
        <v>1370</v>
      </c>
      <c r="F88" s="1">
        <v>791</v>
      </c>
      <c r="G88" s="1">
        <v>579</v>
      </c>
      <c r="H88" s="16">
        <f t="shared" si="49"/>
        <v>53.89457120377655</v>
      </c>
      <c r="I88" s="16">
        <f t="shared" si="49"/>
        <v>63.687600644122391</v>
      </c>
      <c r="J88" s="16">
        <f t="shared" si="49"/>
        <v>44.53846153846154</v>
      </c>
      <c r="K88" s="18"/>
      <c r="L88" s="18"/>
      <c r="M88" s="18"/>
      <c r="N88" s="1" t="s">
        <v>66</v>
      </c>
      <c r="O88" s="1">
        <v>1089</v>
      </c>
      <c r="P88" s="1">
        <v>430</v>
      </c>
      <c r="Q88" s="1">
        <v>659</v>
      </c>
      <c r="R88" s="1">
        <v>38</v>
      </c>
      <c r="S88" s="1">
        <v>7</v>
      </c>
      <c r="T88" s="1">
        <v>31</v>
      </c>
      <c r="U88" s="1">
        <v>45</v>
      </c>
      <c r="V88" s="1">
        <v>14</v>
      </c>
      <c r="W88" s="1">
        <v>31</v>
      </c>
    </row>
    <row r="89" spans="1:23" x14ac:dyDescent="0.2">
      <c r="A89" s="1" t="s">
        <v>67</v>
      </c>
      <c r="B89" s="1">
        <v>2662</v>
      </c>
      <c r="C89" s="1">
        <v>1228</v>
      </c>
      <c r="D89" s="1">
        <v>1434</v>
      </c>
      <c r="E89" s="1">
        <v>638</v>
      </c>
      <c r="F89" s="1">
        <v>385</v>
      </c>
      <c r="G89" s="1">
        <v>253</v>
      </c>
      <c r="H89" s="16">
        <f t="shared" si="49"/>
        <v>23.966942148760332</v>
      </c>
      <c r="I89" s="16">
        <f t="shared" si="49"/>
        <v>31.351791530944624</v>
      </c>
      <c r="J89" s="16">
        <f t="shared" si="49"/>
        <v>17.642956764295675</v>
      </c>
      <c r="K89" s="17">
        <f>(H93+H94)/2</f>
        <v>5.158654759642789</v>
      </c>
      <c r="L89" s="17">
        <f t="shared" ref="L89:M89" si="51">(I93+I94)/2</f>
        <v>5.9355077413479052</v>
      </c>
      <c r="M89" s="17">
        <f t="shared" si="51"/>
        <v>4.467520770759398</v>
      </c>
      <c r="N89" s="1" t="s">
        <v>67</v>
      </c>
      <c r="O89" s="1">
        <v>1901</v>
      </c>
      <c r="P89" s="1">
        <v>811</v>
      </c>
      <c r="Q89" s="1">
        <v>1090</v>
      </c>
      <c r="R89" s="1">
        <v>63</v>
      </c>
      <c r="S89" s="1">
        <v>11</v>
      </c>
      <c r="T89" s="1">
        <v>52</v>
      </c>
      <c r="U89" s="1">
        <v>60</v>
      </c>
      <c r="V89" s="1">
        <v>21</v>
      </c>
      <c r="W89" s="1">
        <v>39</v>
      </c>
    </row>
    <row r="90" spans="1:23" x14ac:dyDescent="0.2">
      <c r="A90" s="1" t="s">
        <v>68</v>
      </c>
      <c r="B90" s="1">
        <v>2122</v>
      </c>
      <c r="C90" s="1">
        <v>989</v>
      </c>
      <c r="D90" s="1">
        <v>1133</v>
      </c>
      <c r="E90" s="1">
        <v>299</v>
      </c>
      <c r="F90" s="1">
        <v>178</v>
      </c>
      <c r="G90" s="1">
        <v>121</v>
      </c>
      <c r="H90" s="16">
        <f t="shared" si="49"/>
        <v>14.090480678605088</v>
      </c>
      <c r="I90" s="16">
        <f t="shared" si="49"/>
        <v>17.997977755308391</v>
      </c>
      <c r="J90" s="16">
        <f t="shared" si="49"/>
        <v>10.679611650485436</v>
      </c>
      <c r="K90" s="17"/>
      <c r="L90" s="17"/>
      <c r="M90" s="17"/>
      <c r="N90" s="1" t="s">
        <v>68</v>
      </c>
      <c r="O90" s="1">
        <v>1726</v>
      </c>
      <c r="P90" s="1">
        <v>787</v>
      </c>
      <c r="Q90" s="1">
        <v>939</v>
      </c>
      <c r="R90" s="1">
        <v>45</v>
      </c>
      <c r="S90" s="1">
        <v>6</v>
      </c>
      <c r="T90" s="1">
        <v>39</v>
      </c>
      <c r="U90" s="1">
        <v>52</v>
      </c>
      <c r="V90" s="1">
        <v>18</v>
      </c>
      <c r="W90" s="1">
        <v>34</v>
      </c>
    </row>
    <row r="91" spans="1:23" x14ac:dyDescent="0.2">
      <c r="A91" s="1" t="s">
        <v>69</v>
      </c>
      <c r="B91" s="1">
        <v>1866</v>
      </c>
      <c r="C91" s="1">
        <v>868</v>
      </c>
      <c r="D91" s="1">
        <v>998</v>
      </c>
      <c r="E91" s="1">
        <v>153</v>
      </c>
      <c r="F91" s="1">
        <v>92</v>
      </c>
      <c r="G91" s="1">
        <v>61</v>
      </c>
      <c r="H91" s="16">
        <f t="shared" si="49"/>
        <v>8.19935691318328</v>
      </c>
      <c r="I91" s="16">
        <f t="shared" si="49"/>
        <v>10.599078341013826</v>
      </c>
      <c r="J91" s="16">
        <f t="shared" si="49"/>
        <v>6.1122244488977957</v>
      </c>
      <c r="K91" s="17">
        <f>K89*50</f>
        <v>257.93273798213943</v>
      </c>
      <c r="L91" s="17">
        <f t="shared" ref="L91:M91" si="52">L89*50</f>
        <v>296.77538706739529</v>
      </c>
      <c r="M91" s="17">
        <f t="shared" si="52"/>
        <v>223.37603853796989</v>
      </c>
      <c r="N91" s="1" t="s">
        <v>69</v>
      </c>
      <c r="O91" s="1">
        <v>1591</v>
      </c>
      <c r="P91" s="1">
        <v>744</v>
      </c>
      <c r="Q91" s="1">
        <v>847</v>
      </c>
      <c r="R91" s="1">
        <v>66</v>
      </c>
      <c r="S91" s="1">
        <v>5</v>
      </c>
      <c r="T91" s="1">
        <v>61</v>
      </c>
      <c r="U91" s="1">
        <v>56</v>
      </c>
      <c r="V91" s="1">
        <v>27</v>
      </c>
      <c r="W91" s="1">
        <v>29</v>
      </c>
    </row>
    <row r="92" spans="1:23" x14ac:dyDescent="0.2">
      <c r="A92" s="1" t="s">
        <v>70</v>
      </c>
      <c r="B92" s="1">
        <v>1349</v>
      </c>
      <c r="C92" s="1">
        <v>679</v>
      </c>
      <c r="D92" s="1">
        <v>670</v>
      </c>
      <c r="E92" s="1">
        <v>101</v>
      </c>
      <c r="F92" s="1">
        <v>66</v>
      </c>
      <c r="G92" s="1">
        <v>35</v>
      </c>
      <c r="H92" s="16">
        <f t="shared" si="49"/>
        <v>7.4870274277242395</v>
      </c>
      <c r="I92" s="16">
        <f t="shared" si="49"/>
        <v>9.7201767304860098</v>
      </c>
      <c r="J92" s="16">
        <f t="shared" si="49"/>
        <v>5.2238805970149249</v>
      </c>
      <c r="K92" s="17"/>
      <c r="L92" s="17"/>
      <c r="M92" s="17"/>
      <c r="N92" s="1" t="s">
        <v>70</v>
      </c>
      <c r="O92" s="1">
        <v>1143</v>
      </c>
      <c r="P92" s="1">
        <v>589</v>
      </c>
      <c r="Q92" s="1">
        <v>554</v>
      </c>
      <c r="R92" s="1">
        <v>65</v>
      </c>
      <c r="S92" s="1">
        <v>7</v>
      </c>
      <c r="T92" s="1">
        <v>58</v>
      </c>
      <c r="U92" s="1">
        <v>40</v>
      </c>
      <c r="V92" s="1">
        <v>17</v>
      </c>
      <c r="W92" s="1">
        <v>23</v>
      </c>
    </row>
    <row r="93" spans="1:23" x14ac:dyDescent="0.2">
      <c r="A93" s="1" t="s">
        <v>71</v>
      </c>
      <c r="B93" s="1">
        <v>1108</v>
      </c>
      <c r="C93" s="1">
        <v>549</v>
      </c>
      <c r="D93" s="1">
        <v>559</v>
      </c>
      <c r="E93" s="1">
        <v>56</v>
      </c>
      <c r="F93" s="1">
        <v>28</v>
      </c>
      <c r="G93" s="1">
        <v>28</v>
      </c>
      <c r="H93" s="16">
        <f t="shared" si="49"/>
        <v>5.0541516245487363</v>
      </c>
      <c r="I93" s="16">
        <f t="shared" si="49"/>
        <v>5.1001821493624773</v>
      </c>
      <c r="J93" s="16">
        <f t="shared" si="49"/>
        <v>5.0089445438282647</v>
      </c>
      <c r="K93" s="17">
        <f>K87-K91</f>
        <v>2250.2943986155583</v>
      </c>
      <c r="L93" s="17">
        <f t="shared" ref="L93:M93" si="53">L87-L91</f>
        <v>2366.6500235266667</v>
      </c>
      <c r="M93" s="17">
        <f t="shared" si="53"/>
        <v>2138.5521590350036</v>
      </c>
      <c r="N93" s="1" t="s">
        <v>71</v>
      </c>
      <c r="O93" s="1">
        <v>951</v>
      </c>
      <c r="P93" s="1">
        <v>502</v>
      </c>
      <c r="Q93" s="1">
        <v>449</v>
      </c>
      <c r="R93" s="1">
        <v>81</v>
      </c>
      <c r="S93" s="1">
        <v>11</v>
      </c>
      <c r="T93" s="1">
        <v>70</v>
      </c>
      <c r="U93" s="1">
        <v>20</v>
      </c>
      <c r="V93" s="1">
        <v>8</v>
      </c>
      <c r="W93" s="1">
        <v>12</v>
      </c>
    </row>
    <row r="94" spans="1:23" x14ac:dyDescent="0.2">
      <c r="A94" s="1" t="s">
        <v>72</v>
      </c>
      <c r="B94" s="1">
        <v>817</v>
      </c>
      <c r="C94" s="1">
        <v>384</v>
      </c>
      <c r="D94" s="1">
        <v>433</v>
      </c>
      <c r="E94" s="1">
        <v>43</v>
      </c>
      <c r="F94" s="1">
        <v>26</v>
      </c>
      <c r="G94" s="1">
        <v>17</v>
      </c>
      <c r="H94" s="16">
        <f t="shared" si="49"/>
        <v>5.2631578947368416</v>
      </c>
      <c r="I94" s="16">
        <f t="shared" si="49"/>
        <v>6.770833333333333</v>
      </c>
      <c r="J94" s="16">
        <f t="shared" si="49"/>
        <v>3.9260969976905313</v>
      </c>
      <c r="K94" s="17">
        <f>100-K89</f>
        <v>94.841345240357214</v>
      </c>
      <c r="L94" s="17">
        <f t="shared" ref="L94:M94" si="54">100-L89</f>
        <v>94.064492258652095</v>
      </c>
      <c r="M94" s="17">
        <f t="shared" si="54"/>
        <v>95.532479229240607</v>
      </c>
      <c r="N94" s="1" t="s">
        <v>72</v>
      </c>
      <c r="O94" s="1">
        <v>632</v>
      </c>
      <c r="P94" s="1">
        <v>324</v>
      </c>
      <c r="Q94" s="1">
        <v>308</v>
      </c>
      <c r="R94" s="1">
        <v>109</v>
      </c>
      <c r="S94" s="1">
        <v>16</v>
      </c>
      <c r="T94" s="1">
        <v>93</v>
      </c>
      <c r="U94" s="1">
        <v>33</v>
      </c>
      <c r="V94" s="1">
        <v>18</v>
      </c>
      <c r="W94" s="1">
        <v>15</v>
      </c>
    </row>
    <row r="95" spans="1:23" x14ac:dyDescent="0.2">
      <c r="H95" s="16">
        <f>SUM(H87:H93)*5</f>
        <v>1008.2271365976977</v>
      </c>
      <c r="I95" s="16">
        <f>SUM(I87:I93)*5</f>
        <v>1163.4254105940615</v>
      </c>
      <c r="J95" s="16">
        <f>SUM(J87:J93)*5</f>
        <v>861.92819757297354</v>
      </c>
      <c r="K95" s="19">
        <f>K93/K94</f>
        <v>23.726934628696149</v>
      </c>
      <c r="L95" s="19">
        <f t="shared" ref="L95:M95" si="55">L93/L94</f>
        <v>25.159866031265175</v>
      </c>
      <c r="M95" s="19">
        <f t="shared" si="55"/>
        <v>22.385603056561678</v>
      </c>
    </row>
    <row r="96" spans="1:23" x14ac:dyDescent="0.2">
      <c r="A96" s="1" t="s">
        <v>80</v>
      </c>
      <c r="N96" s="1" t="s">
        <v>80</v>
      </c>
    </row>
    <row r="97" spans="1:23" x14ac:dyDescent="0.2">
      <c r="A97" s="1" t="s">
        <v>0</v>
      </c>
      <c r="B97" s="1">
        <v>1145</v>
      </c>
      <c r="C97" s="1">
        <v>566</v>
      </c>
      <c r="D97" s="1">
        <v>579</v>
      </c>
      <c r="E97" s="1">
        <v>323</v>
      </c>
      <c r="F97" s="1">
        <v>199</v>
      </c>
      <c r="G97" s="1">
        <v>124</v>
      </c>
      <c r="N97" s="1" t="s">
        <v>0</v>
      </c>
      <c r="O97" s="1">
        <v>755</v>
      </c>
      <c r="P97" s="1">
        <v>355</v>
      </c>
      <c r="Q97" s="1">
        <v>400</v>
      </c>
      <c r="R97" s="1">
        <v>36</v>
      </c>
      <c r="S97" s="1">
        <v>5</v>
      </c>
      <c r="T97" s="1">
        <v>31</v>
      </c>
      <c r="U97" s="1">
        <v>31</v>
      </c>
      <c r="V97" s="1">
        <v>7</v>
      </c>
      <c r="W97" s="1">
        <v>24</v>
      </c>
    </row>
    <row r="98" spans="1:23" x14ac:dyDescent="0.2">
      <c r="A98" s="1" t="s">
        <v>65</v>
      </c>
      <c r="B98" s="1">
        <v>172</v>
      </c>
      <c r="C98" s="1">
        <v>97</v>
      </c>
      <c r="D98" s="1">
        <v>75</v>
      </c>
      <c r="E98" s="1">
        <v>142</v>
      </c>
      <c r="F98" s="1">
        <v>86</v>
      </c>
      <c r="G98" s="1">
        <v>56</v>
      </c>
      <c r="H98" s="16">
        <f t="shared" ref="H98:J105" si="56">E98/B98*100</f>
        <v>82.558139534883722</v>
      </c>
      <c r="I98" s="16">
        <f t="shared" si="56"/>
        <v>88.659793814432987</v>
      </c>
      <c r="J98" s="16">
        <f t="shared" si="56"/>
        <v>74.666666666666671</v>
      </c>
      <c r="K98" s="17">
        <f>H106+1500</f>
        <v>2440.8542102423162</v>
      </c>
      <c r="L98" s="17">
        <f t="shared" ref="L98:M98" si="57">I106+1500</f>
        <v>2608.7418100455661</v>
      </c>
      <c r="M98" s="17">
        <f t="shared" si="57"/>
        <v>2268.0226614253825</v>
      </c>
      <c r="N98" s="1" t="s">
        <v>65</v>
      </c>
      <c r="O98" s="1">
        <v>27</v>
      </c>
      <c r="P98" s="1">
        <v>11</v>
      </c>
      <c r="Q98" s="1">
        <v>16</v>
      </c>
      <c r="R98" s="1">
        <v>0</v>
      </c>
      <c r="S98" s="1">
        <v>0</v>
      </c>
      <c r="T98" s="1">
        <v>0</v>
      </c>
      <c r="U98" s="1">
        <v>3</v>
      </c>
      <c r="V98" s="1">
        <v>0</v>
      </c>
      <c r="W98" s="1">
        <v>3</v>
      </c>
    </row>
    <row r="99" spans="1:23" x14ac:dyDescent="0.2">
      <c r="A99" s="1" t="s">
        <v>66</v>
      </c>
      <c r="B99" s="1">
        <v>147</v>
      </c>
      <c r="C99" s="1">
        <v>75</v>
      </c>
      <c r="D99" s="1">
        <v>72</v>
      </c>
      <c r="E99" s="1">
        <v>67</v>
      </c>
      <c r="F99" s="1">
        <v>40</v>
      </c>
      <c r="G99" s="1">
        <v>27</v>
      </c>
      <c r="H99" s="16">
        <f t="shared" si="56"/>
        <v>45.57823129251701</v>
      </c>
      <c r="I99" s="16">
        <f t="shared" si="56"/>
        <v>53.333333333333336</v>
      </c>
      <c r="J99" s="16">
        <f t="shared" si="56"/>
        <v>37.5</v>
      </c>
      <c r="K99" s="18"/>
      <c r="L99" s="18"/>
      <c r="M99" s="18"/>
      <c r="N99" s="1" t="s">
        <v>66</v>
      </c>
      <c r="O99" s="1">
        <v>76</v>
      </c>
      <c r="P99" s="1">
        <v>34</v>
      </c>
      <c r="Q99" s="1">
        <v>42</v>
      </c>
      <c r="R99" s="1">
        <v>1</v>
      </c>
      <c r="S99" s="1">
        <v>1</v>
      </c>
      <c r="T99" s="1">
        <v>0</v>
      </c>
      <c r="U99" s="1">
        <v>3</v>
      </c>
      <c r="V99" s="1">
        <v>0</v>
      </c>
      <c r="W99" s="1">
        <v>3</v>
      </c>
    </row>
    <row r="100" spans="1:23" x14ac:dyDescent="0.2">
      <c r="A100" s="1" t="s">
        <v>67</v>
      </c>
      <c r="B100" s="1">
        <v>232</v>
      </c>
      <c r="C100" s="1">
        <v>117</v>
      </c>
      <c r="D100" s="1">
        <v>115</v>
      </c>
      <c r="E100" s="1">
        <v>59</v>
      </c>
      <c r="F100" s="1">
        <v>39</v>
      </c>
      <c r="G100" s="1">
        <v>20</v>
      </c>
      <c r="H100" s="16">
        <f t="shared" si="56"/>
        <v>25.431034482758619</v>
      </c>
      <c r="I100" s="16">
        <f t="shared" si="56"/>
        <v>33.333333333333329</v>
      </c>
      <c r="J100" s="16">
        <f t="shared" si="56"/>
        <v>17.391304347826086</v>
      </c>
      <c r="K100" s="17">
        <f>(H104+H105)/2</f>
        <v>8.0854629241726013</v>
      </c>
      <c r="L100" s="17">
        <f t="shared" ref="L100:M100" si="58">(I104+I105)/2</f>
        <v>8.6309523809523814</v>
      </c>
      <c r="M100" s="17">
        <f t="shared" si="58"/>
        <v>8.059299191374663</v>
      </c>
      <c r="N100" s="1" t="s">
        <v>67</v>
      </c>
      <c r="O100" s="1">
        <v>160</v>
      </c>
      <c r="P100" s="1">
        <v>77</v>
      </c>
      <c r="Q100" s="1">
        <v>83</v>
      </c>
      <c r="R100" s="1">
        <v>7</v>
      </c>
      <c r="S100" s="1">
        <v>0</v>
      </c>
      <c r="T100" s="1">
        <v>7</v>
      </c>
      <c r="U100" s="1">
        <v>6</v>
      </c>
      <c r="V100" s="1">
        <v>1</v>
      </c>
      <c r="W100" s="1">
        <v>5</v>
      </c>
    </row>
    <row r="101" spans="1:23" x14ac:dyDescent="0.2">
      <c r="A101" s="1" t="s">
        <v>68</v>
      </c>
      <c r="B101" s="1">
        <v>184</v>
      </c>
      <c r="C101" s="1">
        <v>95</v>
      </c>
      <c r="D101" s="1">
        <v>89</v>
      </c>
      <c r="E101" s="1">
        <v>26</v>
      </c>
      <c r="F101" s="1">
        <v>19</v>
      </c>
      <c r="G101" s="1">
        <v>7</v>
      </c>
      <c r="H101" s="16">
        <f t="shared" si="56"/>
        <v>14.130434782608695</v>
      </c>
      <c r="I101" s="16">
        <f t="shared" si="56"/>
        <v>20</v>
      </c>
      <c r="J101" s="16">
        <f t="shared" si="56"/>
        <v>7.8651685393258424</v>
      </c>
      <c r="K101" s="17"/>
      <c r="L101" s="17"/>
      <c r="M101" s="17"/>
      <c r="N101" s="1" t="s">
        <v>68</v>
      </c>
      <c r="O101" s="1">
        <v>144</v>
      </c>
      <c r="P101" s="1">
        <v>72</v>
      </c>
      <c r="Q101" s="1">
        <v>72</v>
      </c>
      <c r="R101" s="1">
        <v>5</v>
      </c>
      <c r="S101" s="1">
        <v>0</v>
      </c>
      <c r="T101" s="1">
        <v>5</v>
      </c>
      <c r="U101" s="1">
        <v>9</v>
      </c>
      <c r="V101" s="1">
        <v>4</v>
      </c>
      <c r="W101" s="1">
        <v>5</v>
      </c>
    </row>
    <row r="102" spans="1:23" x14ac:dyDescent="0.2">
      <c r="A102" s="1" t="s">
        <v>69</v>
      </c>
      <c r="B102" s="1">
        <v>153</v>
      </c>
      <c r="C102" s="1">
        <v>62</v>
      </c>
      <c r="D102" s="1">
        <v>91</v>
      </c>
      <c r="E102" s="1">
        <v>13</v>
      </c>
      <c r="F102" s="1">
        <v>7</v>
      </c>
      <c r="G102" s="1">
        <v>6</v>
      </c>
      <c r="H102" s="16">
        <f t="shared" si="56"/>
        <v>8.4967320261437909</v>
      </c>
      <c r="I102" s="16">
        <f t="shared" si="56"/>
        <v>11.29032258064516</v>
      </c>
      <c r="J102" s="16">
        <f t="shared" si="56"/>
        <v>6.593406593406594</v>
      </c>
      <c r="K102" s="17">
        <f>K100*50</f>
        <v>404.27314620863007</v>
      </c>
      <c r="L102" s="17">
        <f t="shared" ref="L102:M102" si="59">L100*50</f>
        <v>431.54761904761909</v>
      </c>
      <c r="M102" s="17">
        <f t="shared" si="59"/>
        <v>402.96495956873315</v>
      </c>
      <c r="N102" s="1" t="s">
        <v>69</v>
      </c>
      <c r="O102" s="1">
        <v>129</v>
      </c>
      <c r="P102" s="1">
        <v>53</v>
      </c>
      <c r="Q102" s="1">
        <v>76</v>
      </c>
      <c r="R102" s="1">
        <v>7</v>
      </c>
      <c r="S102" s="1">
        <v>2</v>
      </c>
      <c r="T102" s="1">
        <v>5</v>
      </c>
      <c r="U102" s="1">
        <v>4</v>
      </c>
      <c r="V102" s="1">
        <v>0</v>
      </c>
      <c r="W102" s="1">
        <v>4</v>
      </c>
    </row>
    <row r="103" spans="1:23" x14ac:dyDescent="0.2">
      <c r="A103" s="1" t="s">
        <v>70</v>
      </c>
      <c r="B103" s="1">
        <v>87</v>
      </c>
      <c r="C103" s="1">
        <v>38</v>
      </c>
      <c r="D103" s="1">
        <v>49</v>
      </c>
      <c r="E103" s="1">
        <v>2</v>
      </c>
      <c r="F103" s="1">
        <v>1</v>
      </c>
      <c r="G103" s="1">
        <v>1</v>
      </c>
      <c r="H103" s="16">
        <f t="shared" si="56"/>
        <v>2.2988505747126435</v>
      </c>
      <c r="I103" s="16">
        <f t="shared" si="56"/>
        <v>2.6315789473684208</v>
      </c>
      <c r="J103" s="16">
        <f t="shared" si="56"/>
        <v>2.0408163265306123</v>
      </c>
      <c r="K103" s="17"/>
      <c r="L103" s="17"/>
      <c r="M103" s="17"/>
      <c r="N103" s="1" t="s">
        <v>70</v>
      </c>
      <c r="O103" s="1">
        <v>82</v>
      </c>
      <c r="P103" s="1">
        <v>36</v>
      </c>
      <c r="Q103" s="1">
        <v>46</v>
      </c>
      <c r="R103" s="1">
        <v>3</v>
      </c>
      <c r="S103" s="1">
        <v>1</v>
      </c>
      <c r="T103" s="1">
        <v>2</v>
      </c>
      <c r="U103" s="1">
        <v>0</v>
      </c>
      <c r="V103" s="1">
        <v>0</v>
      </c>
      <c r="W103" s="1">
        <v>0</v>
      </c>
    </row>
    <row r="104" spans="1:23" x14ac:dyDescent="0.2">
      <c r="A104" s="1" t="s">
        <v>71</v>
      </c>
      <c r="B104" s="1">
        <v>93</v>
      </c>
      <c r="C104" s="1">
        <v>40</v>
      </c>
      <c r="D104" s="1">
        <v>53</v>
      </c>
      <c r="E104" s="1">
        <v>9</v>
      </c>
      <c r="F104" s="1">
        <v>5</v>
      </c>
      <c r="G104" s="1">
        <v>4</v>
      </c>
      <c r="H104" s="16">
        <f t="shared" si="56"/>
        <v>9.67741935483871</v>
      </c>
      <c r="I104" s="16">
        <f t="shared" si="56"/>
        <v>12.5</v>
      </c>
      <c r="J104" s="16">
        <f t="shared" si="56"/>
        <v>7.5471698113207548</v>
      </c>
      <c r="K104" s="17">
        <f>K98-K102</f>
        <v>2036.5810640336861</v>
      </c>
      <c r="L104" s="17">
        <f t="shared" ref="L104:M104" si="60">L98-L102</f>
        <v>2177.1941909979469</v>
      </c>
      <c r="M104" s="17">
        <f t="shared" si="60"/>
        <v>1865.0577018566494</v>
      </c>
      <c r="N104" s="1" t="s">
        <v>71</v>
      </c>
      <c r="O104" s="1">
        <v>76</v>
      </c>
      <c r="P104" s="1">
        <v>34</v>
      </c>
      <c r="Q104" s="1">
        <v>42</v>
      </c>
      <c r="R104" s="1">
        <v>6</v>
      </c>
      <c r="S104" s="1">
        <v>0</v>
      </c>
      <c r="T104" s="1">
        <v>6</v>
      </c>
      <c r="U104" s="1">
        <v>2</v>
      </c>
      <c r="V104" s="1">
        <v>1</v>
      </c>
      <c r="W104" s="1">
        <v>1</v>
      </c>
    </row>
    <row r="105" spans="1:23" x14ac:dyDescent="0.2">
      <c r="A105" s="1" t="s">
        <v>72</v>
      </c>
      <c r="B105" s="1">
        <v>77</v>
      </c>
      <c r="C105" s="1">
        <v>42</v>
      </c>
      <c r="D105" s="1">
        <v>35</v>
      </c>
      <c r="E105" s="1">
        <v>5</v>
      </c>
      <c r="F105" s="1">
        <v>2</v>
      </c>
      <c r="G105" s="1">
        <v>3</v>
      </c>
      <c r="H105" s="16">
        <f t="shared" si="56"/>
        <v>6.4935064935064926</v>
      </c>
      <c r="I105" s="16">
        <f t="shared" si="56"/>
        <v>4.7619047619047619</v>
      </c>
      <c r="J105" s="16">
        <f t="shared" si="56"/>
        <v>8.5714285714285712</v>
      </c>
      <c r="K105" s="17">
        <f>100-K100</f>
        <v>91.914537075827397</v>
      </c>
      <c r="L105" s="17">
        <f t="shared" ref="L105:M105" si="61">100-L100</f>
        <v>91.36904761904762</v>
      </c>
      <c r="M105" s="17">
        <f t="shared" si="61"/>
        <v>91.940700808625337</v>
      </c>
      <c r="N105" s="1" t="s">
        <v>72</v>
      </c>
      <c r="O105" s="1">
        <v>61</v>
      </c>
      <c r="P105" s="1">
        <v>38</v>
      </c>
      <c r="Q105" s="1">
        <v>23</v>
      </c>
      <c r="R105" s="1">
        <v>7</v>
      </c>
      <c r="S105" s="1">
        <v>1</v>
      </c>
      <c r="T105" s="1">
        <v>6</v>
      </c>
      <c r="U105" s="1">
        <v>4</v>
      </c>
      <c r="V105" s="1">
        <v>1</v>
      </c>
      <c r="W105" s="1">
        <v>3</v>
      </c>
    </row>
    <row r="106" spans="1:23" x14ac:dyDescent="0.2">
      <c r="H106" s="16">
        <f>SUM(H98:H104)*5</f>
        <v>940.85421024231607</v>
      </c>
      <c r="I106" s="16">
        <f>SUM(I98:I104)*5</f>
        <v>1108.7418100455661</v>
      </c>
      <c r="J106" s="16">
        <f>SUM(J98:J104)*5</f>
        <v>768.02266142538269</v>
      </c>
      <c r="K106" s="19">
        <f>K104/K105</f>
        <v>22.157333636501406</v>
      </c>
      <c r="L106" s="19">
        <f t="shared" ref="L106:M106" si="62">L104/L105</f>
        <v>23.828574859130622</v>
      </c>
      <c r="M106" s="19">
        <f t="shared" si="62"/>
        <v>20.285441436201022</v>
      </c>
    </row>
    <row r="107" spans="1:23" x14ac:dyDescent="0.2">
      <c r="A107" s="1" t="s">
        <v>81</v>
      </c>
      <c r="N107" s="1" t="s">
        <v>81</v>
      </c>
    </row>
    <row r="108" spans="1:23" x14ac:dyDescent="0.2">
      <c r="A108" s="1" t="s">
        <v>0</v>
      </c>
      <c r="B108" s="1">
        <v>1787</v>
      </c>
      <c r="C108" s="1">
        <v>837</v>
      </c>
      <c r="D108" s="1">
        <v>950</v>
      </c>
      <c r="E108" s="1">
        <v>629</v>
      </c>
      <c r="F108" s="1">
        <v>319</v>
      </c>
      <c r="G108" s="1">
        <v>310</v>
      </c>
      <c r="N108" s="1" t="s">
        <v>0</v>
      </c>
      <c r="O108" s="1">
        <v>1023</v>
      </c>
      <c r="P108" s="1">
        <v>488</v>
      </c>
      <c r="Q108" s="1">
        <v>535</v>
      </c>
      <c r="R108" s="1">
        <v>68</v>
      </c>
      <c r="S108" s="1">
        <v>11</v>
      </c>
      <c r="T108" s="1">
        <v>57</v>
      </c>
      <c r="U108" s="1">
        <v>67</v>
      </c>
      <c r="V108" s="1">
        <v>19</v>
      </c>
      <c r="W108" s="1">
        <v>48</v>
      </c>
    </row>
    <row r="109" spans="1:23" x14ac:dyDescent="0.2">
      <c r="A109" s="1" t="s">
        <v>65</v>
      </c>
      <c r="B109" s="1">
        <v>458</v>
      </c>
      <c r="C109" s="1">
        <v>208</v>
      </c>
      <c r="D109" s="1">
        <v>250</v>
      </c>
      <c r="E109" s="1">
        <v>430</v>
      </c>
      <c r="F109" s="1">
        <v>203</v>
      </c>
      <c r="G109" s="1">
        <v>227</v>
      </c>
      <c r="H109" s="16">
        <f t="shared" ref="H109:J116" si="63">E109/B109*100</f>
        <v>93.886462882096069</v>
      </c>
      <c r="I109" s="16">
        <f t="shared" si="63"/>
        <v>97.59615384615384</v>
      </c>
      <c r="J109" s="16">
        <f t="shared" si="63"/>
        <v>90.8</v>
      </c>
      <c r="K109" s="17">
        <f>H117+1500</f>
        <v>2392.2596196022696</v>
      </c>
      <c r="L109" s="17">
        <f t="shared" ref="L109:M109" si="64">I117+1500</f>
        <v>2532.8067539837775</v>
      </c>
      <c r="M109" s="17">
        <f t="shared" si="64"/>
        <v>2272.2500420940219</v>
      </c>
      <c r="N109" s="1" t="s">
        <v>65</v>
      </c>
      <c r="O109" s="1">
        <v>27</v>
      </c>
      <c r="P109" s="1">
        <v>5</v>
      </c>
      <c r="Q109" s="1">
        <v>22</v>
      </c>
      <c r="R109" s="1">
        <v>0</v>
      </c>
      <c r="S109" s="1">
        <v>0</v>
      </c>
      <c r="T109" s="1">
        <v>0</v>
      </c>
      <c r="U109" s="1">
        <v>1</v>
      </c>
      <c r="V109" s="1">
        <v>0</v>
      </c>
      <c r="W109" s="1">
        <v>1</v>
      </c>
    </row>
    <row r="110" spans="1:23" x14ac:dyDescent="0.2">
      <c r="A110" s="1" t="s">
        <v>66</v>
      </c>
      <c r="B110" s="1">
        <v>224</v>
      </c>
      <c r="C110" s="1">
        <v>100</v>
      </c>
      <c r="D110" s="1">
        <v>124</v>
      </c>
      <c r="E110" s="1">
        <v>88</v>
      </c>
      <c r="F110" s="1">
        <v>52</v>
      </c>
      <c r="G110" s="1">
        <v>36</v>
      </c>
      <c r="H110" s="16">
        <f t="shared" si="63"/>
        <v>39.285714285714285</v>
      </c>
      <c r="I110" s="16">
        <f t="shared" si="63"/>
        <v>52</v>
      </c>
      <c r="J110" s="16">
        <f t="shared" si="63"/>
        <v>29.032258064516132</v>
      </c>
      <c r="K110" s="18"/>
      <c r="L110" s="18"/>
      <c r="M110" s="18"/>
      <c r="N110" s="1" t="s">
        <v>66</v>
      </c>
      <c r="O110" s="1">
        <v>113</v>
      </c>
      <c r="P110" s="1">
        <v>46</v>
      </c>
      <c r="Q110" s="1">
        <v>67</v>
      </c>
      <c r="R110" s="1">
        <v>10</v>
      </c>
      <c r="S110" s="1">
        <v>0</v>
      </c>
      <c r="T110" s="1">
        <v>10</v>
      </c>
      <c r="U110" s="1">
        <v>13</v>
      </c>
      <c r="V110" s="1">
        <v>2</v>
      </c>
      <c r="W110" s="1">
        <v>11</v>
      </c>
    </row>
    <row r="111" spans="1:23" x14ac:dyDescent="0.2">
      <c r="A111" s="1" t="s">
        <v>67</v>
      </c>
      <c r="B111" s="1">
        <v>280</v>
      </c>
      <c r="C111" s="1">
        <v>128</v>
      </c>
      <c r="D111" s="1">
        <v>152</v>
      </c>
      <c r="E111" s="1">
        <v>51</v>
      </c>
      <c r="F111" s="1">
        <v>28</v>
      </c>
      <c r="G111" s="1">
        <v>23</v>
      </c>
      <c r="H111" s="16">
        <f t="shared" si="63"/>
        <v>18.214285714285712</v>
      </c>
      <c r="I111" s="16">
        <f t="shared" si="63"/>
        <v>21.875</v>
      </c>
      <c r="J111" s="16">
        <f t="shared" si="63"/>
        <v>15.131578947368421</v>
      </c>
      <c r="K111" s="17">
        <f>(H115+H116)/2</f>
        <v>5.0260247234873123</v>
      </c>
      <c r="L111" s="17">
        <f t="shared" ref="L111:M111" si="65">(I115+I116)/2</f>
        <v>5.2777777777777777</v>
      </c>
      <c r="M111" s="17">
        <f t="shared" si="65"/>
        <v>4.7390109890109891</v>
      </c>
      <c r="N111" s="1" t="s">
        <v>67</v>
      </c>
      <c r="O111" s="1">
        <v>214</v>
      </c>
      <c r="P111" s="1">
        <v>96</v>
      </c>
      <c r="Q111" s="1">
        <v>118</v>
      </c>
      <c r="R111" s="1">
        <v>1</v>
      </c>
      <c r="S111" s="1">
        <v>0</v>
      </c>
      <c r="T111" s="1">
        <v>1</v>
      </c>
      <c r="U111" s="1">
        <v>14</v>
      </c>
      <c r="V111" s="1">
        <v>4</v>
      </c>
      <c r="W111" s="1">
        <v>10</v>
      </c>
    </row>
    <row r="112" spans="1:23" x14ac:dyDescent="0.2">
      <c r="A112" s="1" t="s">
        <v>68</v>
      </c>
      <c r="B112" s="1">
        <v>257</v>
      </c>
      <c r="C112" s="1">
        <v>123</v>
      </c>
      <c r="D112" s="1">
        <v>134</v>
      </c>
      <c r="E112" s="1">
        <v>25</v>
      </c>
      <c r="F112" s="1">
        <v>16</v>
      </c>
      <c r="G112" s="1">
        <v>9</v>
      </c>
      <c r="H112" s="16">
        <f t="shared" si="63"/>
        <v>9.7276264591439698</v>
      </c>
      <c r="I112" s="16">
        <f t="shared" si="63"/>
        <v>13.008130081300814</v>
      </c>
      <c r="J112" s="16">
        <f t="shared" si="63"/>
        <v>6.7164179104477615</v>
      </c>
      <c r="K112" s="17"/>
      <c r="L112" s="17"/>
      <c r="M112" s="17"/>
      <c r="N112" s="1" t="s">
        <v>68</v>
      </c>
      <c r="O112" s="1">
        <v>211</v>
      </c>
      <c r="P112" s="1">
        <v>105</v>
      </c>
      <c r="Q112" s="1">
        <v>106</v>
      </c>
      <c r="R112" s="1">
        <v>14</v>
      </c>
      <c r="S112" s="1">
        <v>1</v>
      </c>
      <c r="T112" s="1">
        <v>13</v>
      </c>
      <c r="U112" s="1">
        <v>7</v>
      </c>
      <c r="V112" s="1">
        <v>1</v>
      </c>
      <c r="W112" s="1">
        <v>6</v>
      </c>
    </row>
    <row r="113" spans="1:23" x14ac:dyDescent="0.2">
      <c r="A113" s="1" t="s">
        <v>69</v>
      </c>
      <c r="B113" s="1">
        <v>203</v>
      </c>
      <c r="C113" s="1">
        <v>94</v>
      </c>
      <c r="D113" s="1">
        <v>109</v>
      </c>
      <c r="E113" s="1">
        <v>14</v>
      </c>
      <c r="F113" s="1">
        <v>8</v>
      </c>
      <c r="G113" s="1">
        <v>6</v>
      </c>
      <c r="H113" s="16">
        <f t="shared" si="63"/>
        <v>6.8965517241379306</v>
      </c>
      <c r="I113" s="16">
        <f t="shared" si="63"/>
        <v>8.5106382978723403</v>
      </c>
      <c r="J113" s="16">
        <f t="shared" si="63"/>
        <v>5.5045871559633035</v>
      </c>
      <c r="K113" s="17">
        <f>K111*50</f>
        <v>251.30123617436561</v>
      </c>
      <c r="L113" s="17">
        <f t="shared" ref="L113:M113" si="66">L111*50</f>
        <v>263.88888888888886</v>
      </c>
      <c r="M113" s="17">
        <f t="shared" si="66"/>
        <v>236.95054945054946</v>
      </c>
      <c r="N113" s="1" t="s">
        <v>69</v>
      </c>
      <c r="O113" s="1">
        <v>168</v>
      </c>
      <c r="P113" s="1">
        <v>80</v>
      </c>
      <c r="Q113" s="1">
        <v>88</v>
      </c>
      <c r="R113" s="1">
        <v>7</v>
      </c>
      <c r="S113" s="1">
        <v>2</v>
      </c>
      <c r="T113" s="1">
        <v>5</v>
      </c>
      <c r="U113" s="1">
        <v>14</v>
      </c>
      <c r="V113" s="1">
        <v>4</v>
      </c>
      <c r="W113" s="1">
        <v>10</v>
      </c>
    </row>
    <row r="114" spans="1:23" x14ac:dyDescent="0.2">
      <c r="A114" s="1" t="s">
        <v>70</v>
      </c>
      <c r="B114" s="1">
        <v>143</v>
      </c>
      <c r="C114" s="1">
        <v>70</v>
      </c>
      <c r="D114" s="1">
        <v>73</v>
      </c>
      <c r="E114" s="1">
        <v>10</v>
      </c>
      <c r="F114" s="1">
        <v>6</v>
      </c>
      <c r="G114" s="1">
        <v>4</v>
      </c>
      <c r="H114" s="16">
        <f t="shared" si="63"/>
        <v>6.9930069930069934</v>
      </c>
      <c r="I114" s="16">
        <f t="shared" si="63"/>
        <v>8.5714285714285712</v>
      </c>
      <c r="J114" s="16">
        <f t="shared" si="63"/>
        <v>5.4794520547945202</v>
      </c>
      <c r="K114" s="17"/>
      <c r="L114" s="17"/>
      <c r="M114" s="17"/>
      <c r="N114" s="1" t="s">
        <v>70</v>
      </c>
      <c r="O114" s="1">
        <v>116</v>
      </c>
      <c r="P114" s="1">
        <v>57</v>
      </c>
      <c r="Q114" s="1">
        <v>59</v>
      </c>
      <c r="R114" s="1">
        <v>9</v>
      </c>
      <c r="S114" s="1">
        <v>3</v>
      </c>
      <c r="T114" s="1">
        <v>6</v>
      </c>
      <c r="U114" s="1">
        <v>8</v>
      </c>
      <c r="V114" s="1">
        <v>4</v>
      </c>
      <c r="W114" s="1">
        <v>4</v>
      </c>
    </row>
    <row r="115" spans="1:23" x14ac:dyDescent="0.2">
      <c r="A115" s="1" t="s">
        <v>71</v>
      </c>
      <c r="B115" s="1">
        <v>116</v>
      </c>
      <c r="C115" s="1">
        <v>60</v>
      </c>
      <c r="D115" s="1">
        <v>56</v>
      </c>
      <c r="E115" s="1">
        <v>4</v>
      </c>
      <c r="F115" s="1">
        <v>3</v>
      </c>
      <c r="G115" s="1">
        <v>1</v>
      </c>
      <c r="H115" s="16">
        <f t="shared" si="63"/>
        <v>3.4482758620689653</v>
      </c>
      <c r="I115" s="16">
        <f t="shared" si="63"/>
        <v>5</v>
      </c>
      <c r="J115" s="16">
        <f t="shared" si="63"/>
        <v>1.7857142857142856</v>
      </c>
      <c r="K115" s="17">
        <f>K109-K113</f>
        <v>2140.9583834279038</v>
      </c>
      <c r="L115" s="17">
        <f t="shared" ref="L115:M115" si="67">L109-L113</f>
        <v>2268.9178650948888</v>
      </c>
      <c r="M115" s="17">
        <f t="shared" si="67"/>
        <v>2035.2994926434724</v>
      </c>
      <c r="N115" s="1" t="s">
        <v>71</v>
      </c>
      <c r="O115" s="1">
        <v>96</v>
      </c>
      <c r="P115" s="1">
        <v>53</v>
      </c>
      <c r="Q115" s="1">
        <v>43</v>
      </c>
      <c r="R115" s="1">
        <v>10</v>
      </c>
      <c r="S115" s="1">
        <v>2</v>
      </c>
      <c r="T115" s="1">
        <v>8</v>
      </c>
      <c r="U115" s="1">
        <v>6</v>
      </c>
      <c r="V115" s="1">
        <v>2</v>
      </c>
      <c r="W115" s="1">
        <v>4</v>
      </c>
    </row>
    <row r="116" spans="1:23" x14ac:dyDescent="0.2">
      <c r="A116" s="1" t="s">
        <v>72</v>
      </c>
      <c r="B116" s="1">
        <v>106</v>
      </c>
      <c r="C116" s="1">
        <v>54</v>
      </c>
      <c r="D116" s="1">
        <v>52</v>
      </c>
      <c r="E116" s="1">
        <v>7</v>
      </c>
      <c r="F116" s="1">
        <v>3</v>
      </c>
      <c r="G116" s="1">
        <v>4</v>
      </c>
      <c r="H116" s="16">
        <f t="shared" si="63"/>
        <v>6.6037735849056602</v>
      </c>
      <c r="I116" s="16">
        <f t="shared" si="63"/>
        <v>5.5555555555555554</v>
      </c>
      <c r="J116" s="16">
        <f t="shared" si="63"/>
        <v>7.6923076923076925</v>
      </c>
      <c r="K116" s="17">
        <f>100-K111</f>
        <v>94.973975276512689</v>
      </c>
      <c r="L116" s="17">
        <f t="shared" ref="L116:M116" si="68">100-L111</f>
        <v>94.722222222222229</v>
      </c>
      <c r="M116" s="17">
        <f t="shared" si="68"/>
        <v>95.260989010989007</v>
      </c>
      <c r="N116" s="1" t="s">
        <v>72</v>
      </c>
      <c r="O116" s="1">
        <v>78</v>
      </c>
      <c r="P116" s="1">
        <v>46</v>
      </c>
      <c r="Q116" s="1">
        <v>32</v>
      </c>
      <c r="R116" s="1">
        <v>17</v>
      </c>
      <c r="S116" s="1">
        <v>3</v>
      </c>
      <c r="T116" s="1">
        <v>14</v>
      </c>
      <c r="U116" s="1">
        <v>4</v>
      </c>
      <c r="V116" s="1">
        <v>2</v>
      </c>
      <c r="W116" s="1">
        <v>2</v>
      </c>
    </row>
    <row r="117" spans="1:23" x14ac:dyDescent="0.2">
      <c r="H117" s="16">
        <f>SUM(H109:H115)*5</f>
        <v>892.25961960226971</v>
      </c>
      <c r="I117" s="16">
        <f>SUM(I109:I115)*5</f>
        <v>1032.8067539837778</v>
      </c>
      <c r="J117" s="16">
        <f>SUM(J109:J115)*5</f>
        <v>772.25004209402198</v>
      </c>
      <c r="K117" s="19">
        <f>K115/K116</f>
        <v>22.542579450787382</v>
      </c>
      <c r="L117" s="19">
        <f t="shared" ref="L117:M117" si="69">L115/L116</f>
        <v>23.953385086045746</v>
      </c>
      <c r="M117" s="19">
        <f t="shared" si="69"/>
        <v>21.365508733157146</v>
      </c>
    </row>
    <row r="118" spans="1:23" x14ac:dyDescent="0.2">
      <c r="A118" s="41" t="s">
        <v>196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 t="s">
        <v>196</v>
      </c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s="27" customFormat="1" x14ac:dyDescent="0.2">
      <c r="H119" s="28"/>
      <c r="I119" s="28"/>
      <c r="J119" s="28"/>
      <c r="K119" s="29"/>
      <c r="L119" s="29"/>
      <c r="M119" s="29"/>
    </row>
    <row r="120" spans="1:23" x14ac:dyDescent="0.2">
      <c r="A120" s="1" t="s">
        <v>199</v>
      </c>
      <c r="N120" s="1" t="s">
        <v>199</v>
      </c>
    </row>
    <row r="121" spans="1:23" s="5" customFormat="1" x14ac:dyDescent="0.2">
      <c r="A121" s="30"/>
      <c r="B121" s="42" t="s">
        <v>0</v>
      </c>
      <c r="C121" s="42"/>
      <c r="D121" s="42"/>
      <c r="E121" s="42" t="s">
        <v>61</v>
      </c>
      <c r="F121" s="42"/>
      <c r="G121" s="42"/>
      <c r="H121" s="22"/>
      <c r="I121" s="20"/>
      <c r="J121" s="23"/>
      <c r="K121" s="42" t="s">
        <v>197</v>
      </c>
      <c r="L121" s="42"/>
      <c r="M121" s="42"/>
      <c r="N121" s="30"/>
      <c r="O121" s="42" t="s">
        <v>62</v>
      </c>
      <c r="P121" s="42"/>
      <c r="Q121" s="42"/>
      <c r="R121" s="42" t="s">
        <v>63</v>
      </c>
      <c r="S121" s="42"/>
      <c r="T121" s="42"/>
      <c r="U121" s="42" t="s">
        <v>64</v>
      </c>
      <c r="V121" s="42"/>
      <c r="W121" s="45"/>
    </row>
    <row r="122" spans="1:23" s="5" customFormat="1" x14ac:dyDescent="0.2">
      <c r="A122" s="26"/>
      <c r="B122" s="3" t="s">
        <v>0</v>
      </c>
      <c r="C122" s="3" t="s">
        <v>42</v>
      </c>
      <c r="D122" s="3" t="s">
        <v>43</v>
      </c>
      <c r="E122" s="3" t="s">
        <v>0</v>
      </c>
      <c r="F122" s="3" t="s">
        <v>42</v>
      </c>
      <c r="G122" s="3" t="s">
        <v>43</v>
      </c>
      <c r="H122" s="24"/>
      <c r="I122" s="25"/>
      <c r="J122" s="26"/>
      <c r="K122" s="3" t="s">
        <v>0</v>
      </c>
      <c r="L122" s="3" t="s">
        <v>42</v>
      </c>
      <c r="M122" s="3" t="s">
        <v>43</v>
      </c>
      <c r="N122" s="26"/>
      <c r="O122" s="3" t="s">
        <v>0</v>
      </c>
      <c r="P122" s="3" t="s">
        <v>42</v>
      </c>
      <c r="Q122" s="3" t="s">
        <v>43</v>
      </c>
      <c r="R122" s="3" t="s">
        <v>0</v>
      </c>
      <c r="S122" s="3" t="s">
        <v>42</v>
      </c>
      <c r="T122" s="3" t="s">
        <v>43</v>
      </c>
      <c r="U122" s="3" t="s">
        <v>0</v>
      </c>
      <c r="V122" s="3" t="s">
        <v>42</v>
      </c>
      <c r="W122" s="4" t="s">
        <v>43</v>
      </c>
    </row>
    <row r="123" spans="1:23" x14ac:dyDescent="0.2">
      <c r="A123" s="1" t="s">
        <v>82</v>
      </c>
      <c r="N123" s="1" t="s">
        <v>82</v>
      </c>
    </row>
    <row r="124" spans="1:23" x14ac:dyDescent="0.2">
      <c r="A124" s="1" t="s">
        <v>0</v>
      </c>
      <c r="B124" s="1">
        <v>455</v>
      </c>
      <c r="C124" s="1">
        <v>214</v>
      </c>
      <c r="D124" s="1">
        <v>241</v>
      </c>
      <c r="E124" s="1">
        <v>93</v>
      </c>
      <c r="F124" s="1">
        <v>58</v>
      </c>
      <c r="G124" s="1">
        <v>35</v>
      </c>
      <c r="N124" s="1" t="s">
        <v>0</v>
      </c>
      <c r="O124" s="1">
        <v>320</v>
      </c>
      <c r="P124" s="1">
        <v>146</v>
      </c>
      <c r="Q124" s="1">
        <v>174</v>
      </c>
      <c r="R124" s="1">
        <v>20</v>
      </c>
      <c r="S124" s="1">
        <v>5</v>
      </c>
      <c r="T124" s="1">
        <v>15</v>
      </c>
      <c r="U124" s="1">
        <v>22</v>
      </c>
      <c r="V124" s="1">
        <v>5</v>
      </c>
      <c r="W124" s="1">
        <v>17</v>
      </c>
    </row>
    <row r="125" spans="1:23" x14ac:dyDescent="0.2">
      <c r="A125" s="1" t="s">
        <v>65</v>
      </c>
      <c r="B125" s="1">
        <v>48</v>
      </c>
      <c r="C125" s="1">
        <v>24</v>
      </c>
      <c r="D125" s="1">
        <v>24</v>
      </c>
      <c r="E125" s="1">
        <v>36</v>
      </c>
      <c r="F125" s="1">
        <v>21</v>
      </c>
      <c r="G125" s="1">
        <v>15</v>
      </c>
      <c r="H125" s="16">
        <f t="shared" ref="H125:J132" si="70">E125/B125*100</f>
        <v>75</v>
      </c>
      <c r="I125" s="16">
        <f t="shared" si="70"/>
        <v>87.5</v>
      </c>
      <c r="J125" s="16">
        <f t="shared" si="70"/>
        <v>62.5</v>
      </c>
      <c r="K125" s="17">
        <f>H133+1500</f>
        <v>2267.6005756510913</v>
      </c>
      <c r="L125" s="17">
        <f t="shared" ref="L125:M125" si="71">I133+1500</f>
        <v>2437.4084249084249</v>
      </c>
      <c r="M125" s="17">
        <f t="shared" si="71"/>
        <v>2080.2009619703886</v>
      </c>
      <c r="N125" s="1" t="s">
        <v>65</v>
      </c>
      <c r="O125" s="1">
        <v>10</v>
      </c>
      <c r="P125" s="1">
        <v>3</v>
      </c>
      <c r="Q125" s="1">
        <v>7</v>
      </c>
      <c r="R125" s="1">
        <v>0</v>
      </c>
      <c r="S125" s="1">
        <v>0</v>
      </c>
      <c r="T125" s="1">
        <v>0</v>
      </c>
      <c r="U125" s="1">
        <v>2</v>
      </c>
      <c r="V125" s="1">
        <v>0</v>
      </c>
      <c r="W125" s="1">
        <v>2</v>
      </c>
    </row>
    <row r="126" spans="1:23" x14ac:dyDescent="0.2">
      <c r="A126" s="1" t="s">
        <v>66</v>
      </c>
      <c r="B126" s="1">
        <v>72</v>
      </c>
      <c r="C126" s="1">
        <v>39</v>
      </c>
      <c r="D126" s="1">
        <v>33</v>
      </c>
      <c r="E126" s="1">
        <v>26</v>
      </c>
      <c r="F126" s="1">
        <v>22</v>
      </c>
      <c r="G126" s="1">
        <v>4</v>
      </c>
      <c r="H126" s="16">
        <f t="shared" si="70"/>
        <v>36.111111111111107</v>
      </c>
      <c r="I126" s="16">
        <f t="shared" si="70"/>
        <v>56.410256410256409</v>
      </c>
      <c r="J126" s="16">
        <f t="shared" si="70"/>
        <v>12.121212121212121</v>
      </c>
      <c r="K126" s="18"/>
      <c r="L126" s="18"/>
      <c r="M126" s="18"/>
      <c r="N126" s="1" t="s">
        <v>66</v>
      </c>
      <c r="O126" s="1">
        <v>43</v>
      </c>
      <c r="P126" s="1">
        <v>17</v>
      </c>
      <c r="Q126" s="1">
        <v>26</v>
      </c>
      <c r="R126" s="1">
        <v>1</v>
      </c>
      <c r="S126" s="1">
        <v>0</v>
      </c>
      <c r="T126" s="1">
        <v>1</v>
      </c>
      <c r="U126" s="1">
        <v>2</v>
      </c>
      <c r="V126" s="1">
        <v>0</v>
      </c>
      <c r="W126" s="1">
        <v>2</v>
      </c>
    </row>
    <row r="127" spans="1:23" x14ac:dyDescent="0.2">
      <c r="A127" s="1" t="s">
        <v>67</v>
      </c>
      <c r="B127" s="1">
        <v>76</v>
      </c>
      <c r="C127" s="1">
        <v>36</v>
      </c>
      <c r="D127" s="1">
        <v>40</v>
      </c>
      <c r="E127" s="1">
        <v>17</v>
      </c>
      <c r="F127" s="1">
        <v>12</v>
      </c>
      <c r="G127" s="1">
        <v>5</v>
      </c>
      <c r="H127" s="16">
        <f t="shared" si="70"/>
        <v>22.368421052631579</v>
      </c>
      <c r="I127" s="16">
        <f t="shared" si="70"/>
        <v>33.333333333333329</v>
      </c>
      <c r="J127" s="16">
        <f t="shared" si="70"/>
        <v>12.5</v>
      </c>
      <c r="K127" s="17">
        <f>(H131+H132)/2</f>
        <v>4.0740740740740744</v>
      </c>
      <c r="L127" s="17">
        <f t="shared" ref="L127:M127" si="72">(I131+I132)/2</f>
        <v>0</v>
      </c>
      <c r="M127" s="17">
        <f t="shared" si="72"/>
        <v>8.3333333333333339</v>
      </c>
      <c r="N127" s="1" t="s">
        <v>67</v>
      </c>
      <c r="O127" s="1">
        <v>48</v>
      </c>
      <c r="P127" s="1">
        <v>23</v>
      </c>
      <c r="Q127" s="1">
        <v>25</v>
      </c>
      <c r="R127" s="1">
        <v>4</v>
      </c>
      <c r="S127" s="1">
        <v>0</v>
      </c>
      <c r="T127" s="1">
        <v>4</v>
      </c>
      <c r="U127" s="1">
        <v>7</v>
      </c>
      <c r="V127" s="1">
        <v>1</v>
      </c>
      <c r="W127" s="1">
        <v>6</v>
      </c>
    </row>
    <row r="128" spans="1:23" x14ac:dyDescent="0.2">
      <c r="A128" s="1" t="s">
        <v>68</v>
      </c>
      <c r="B128" s="1">
        <v>79</v>
      </c>
      <c r="C128" s="1">
        <v>30</v>
      </c>
      <c r="D128" s="1">
        <v>49</v>
      </c>
      <c r="E128" s="1">
        <v>8</v>
      </c>
      <c r="F128" s="1">
        <v>2</v>
      </c>
      <c r="G128" s="1">
        <v>6</v>
      </c>
      <c r="H128" s="16">
        <f t="shared" si="70"/>
        <v>10.126582278481013</v>
      </c>
      <c r="I128" s="16">
        <f t="shared" si="70"/>
        <v>6.666666666666667</v>
      </c>
      <c r="J128" s="16">
        <f t="shared" si="70"/>
        <v>12.244897959183673</v>
      </c>
      <c r="K128" s="17"/>
      <c r="L128" s="17"/>
      <c r="M128" s="17"/>
      <c r="N128" s="1" t="s">
        <v>68</v>
      </c>
      <c r="O128" s="1">
        <v>68</v>
      </c>
      <c r="P128" s="1">
        <v>27</v>
      </c>
      <c r="Q128" s="1">
        <v>41</v>
      </c>
      <c r="R128" s="1">
        <v>1</v>
      </c>
      <c r="S128" s="1">
        <v>0</v>
      </c>
      <c r="T128" s="1">
        <v>1</v>
      </c>
      <c r="U128" s="1">
        <v>2</v>
      </c>
      <c r="V128" s="1">
        <v>1</v>
      </c>
      <c r="W128" s="1">
        <v>1</v>
      </c>
    </row>
    <row r="129" spans="1:23" x14ac:dyDescent="0.2">
      <c r="A129" s="1" t="s">
        <v>69</v>
      </c>
      <c r="B129" s="1">
        <v>57</v>
      </c>
      <c r="C129" s="1">
        <v>28</v>
      </c>
      <c r="D129" s="1">
        <v>29</v>
      </c>
      <c r="E129" s="1">
        <v>2</v>
      </c>
      <c r="F129" s="1">
        <v>1</v>
      </c>
      <c r="G129" s="1">
        <v>1</v>
      </c>
      <c r="H129" s="16">
        <f t="shared" si="70"/>
        <v>3.5087719298245612</v>
      </c>
      <c r="I129" s="16">
        <f t="shared" si="70"/>
        <v>3.5714285714285712</v>
      </c>
      <c r="J129" s="16">
        <f t="shared" si="70"/>
        <v>3.4482758620689653</v>
      </c>
      <c r="K129" s="17">
        <f>K127*50</f>
        <v>203.70370370370372</v>
      </c>
      <c r="L129" s="17">
        <f t="shared" ref="L129:M129" si="73">L127*50</f>
        <v>0</v>
      </c>
      <c r="M129" s="17">
        <f t="shared" si="73"/>
        <v>416.66666666666669</v>
      </c>
      <c r="N129" s="1" t="s">
        <v>69</v>
      </c>
      <c r="O129" s="1">
        <v>47</v>
      </c>
      <c r="P129" s="1">
        <v>26</v>
      </c>
      <c r="Q129" s="1">
        <v>21</v>
      </c>
      <c r="R129" s="1">
        <v>6</v>
      </c>
      <c r="S129" s="1">
        <v>1</v>
      </c>
      <c r="T129" s="1">
        <v>5</v>
      </c>
      <c r="U129" s="1">
        <v>2</v>
      </c>
      <c r="V129" s="1">
        <v>0</v>
      </c>
      <c r="W129" s="1">
        <v>2</v>
      </c>
    </row>
    <row r="130" spans="1:23" x14ac:dyDescent="0.2">
      <c r="A130" s="1" t="s">
        <v>70</v>
      </c>
      <c r="B130" s="1">
        <v>51</v>
      </c>
      <c r="C130" s="1">
        <v>20</v>
      </c>
      <c r="D130" s="1">
        <v>31</v>
      </c>
      <c r="E130" s="1">
        <v>1</v>
      </c>
      <c r="F130" s="1">
        <v>0</v>
      </c>
      <c r="G130" s="1">
        <v>1</v>
      </c>
      <c r="H130" s="16">
        <f t="shared" si="70"/>
        <v>1.9607843137254901</v>
      </c>
      <c r="I130" s="16">
        <f t="shared" si="70"/>
        <v>0</v>
      </c>
      <c r="J130" s="16">
        <f t="shared" si="70"/>
        <v>3.225806451612903</v>
      </c>
      <c r="K130" s="17"/>
      <c r="L130" s="17"/>
      <c r="M130" s="17"/>
      <c r="N130" s="1" t="s">
        <v>70</v>
      </c>
      <c r="O130" s="1">
        <v>45</v>
      </c>
      <c r="P130" s="1">
        <v>17</v>
      </c>
      <c r="Q130" s="1">
        <v>28</v>
      </c>
      <c r="R130" s="1">
        <v>3</v>
      </c>
      <c r="S130" s="1">
        <v>2</v>
      </c>
      <c r="T130" s="1">
        <v>1</v>
      </c>
      <c r="U130" s="1">
        <v>2</v>
      </c>
      <c r="V130" s="1">
        <v>1</v>
      </c>
      <c r="W130" s="1">
        <v>1</v>
      </c>
    </row>
    <row r="131" spans="1:23" x14ac:dyDescent="0.2">
      <c r="A131" s="1" t="s">
        <v>71</v>
      </c>
      <c r="B131" s="1">
        <v>45</v>
      </c>
      <c r="C131" s="1">
        <v>25</v>
      </c>
      <c r="D131" s="1">
        <v>20</v>
      </c>
      <c r="E131" s="1">
        <v>2</v>
      </c>
      <c r="F131" s="1">
        <v>0</v>
      </c>
      <c r="G131" s="1">
        <v>2</v>
      </c>
      <c r="H131" s="16">
        <f t="shared" si="70"/>
        <v>4.4444444444444446</v>
      </c>
      <c r="I131" s="16">
        <f t="shared" si="70"/>
        <v>0</v>
      </c>
      <c r="J131" s="16">
        <f t="shared" si="70"/>
        <v>10</v>
      </c>
      <c r="K131" s="17">
        <f>K125-K129</f>
        <v>2063.8968719473874</v>
      </c>
      <c r="L131" s="17">
        <f t="shared" ref="L131:M131" si="74">L125-L129</f>
        <v>2437.4084249084249</v>
      </c>
      <c r="M131" s="17">
        <f t="shared" si="74"/>
        <v>1663.5342953037218</v>
      </c>
      <c r="N131" s="1" t="s">
        <v>71</v>
      </c>
      <c r="O131" s="1">
        <v>40</v>
      </c>
      <c r="P131" s="1">
        <v>24</v>
      </c>
      <c r="Q131" s="1">
        <v>16</v>
      </c>
      <c r="R131" s="1">
        <v>1</v>
      </c>
      <c r="S131" s="1">
        <v>0</v>
      </c>
      <c r="T131" s="1">
        <v>1</v>
      </c>
      <c r="U131" s="1">
        <v>2</v>
      </c>
      <c r="V131" s="1">
        <v>1</v>
      </c>
      <c r="W131" s="1">
        <v>1</v>
      </c>
    </row>
    <row r="132" spans="1:23" x14ac:dyDescent="0.2">
      <c r="A132" s="1" t="s">
        <v>72</v>
      </c>
      <c r="B132" s="1">
        <v>27</v>
      </c>
      <c r="C132" s="1">
        <v>12</v>
      </c>
      <c r="D132" s="1">
        <v>15</v>
      </c>
      <c r="E132" s="1">
        <v>1</v>
      </c>
      <c r="F132" s="1">
        <v>0</v>
      </c>
      <c r="G132" s="1">
        <v>1</v>
      </c>
      <c r="H132" s="16">
        <f t="shared" si="70"/>
        <v>3.7037037037037033</v>
      </c>
      <c r="I132" s="16">
        <f t="shared" si="70"/>
        <v>0</v>
      </c>
      <c r="J132" s="16">
        <f t="shared" si="70"/>
        <v>6.666666666666667</v>
      </c>
      <c r="K132" s="17">
        <f>100-K127</f>
        <v>95.925925925925924</v>
      </c>
      <c r="L132" s="17">
        <f t="shared" ref="L132:M132" si="75">100-L127</f>
        <v>100</v>
      </c>
      <c r="M132" s="17">
        <f t="shared" si="75"/>
        <v>91.666666666666671</v>
      </c>
      <c r="N132" s="1" t="s">
        <v>72</v>
      </c>
      <c r="O132" s="1">
        <v>19</v>
      </c>
      <c r="P132" s="1">
        <v>9</v>
      </c>
      <c r="Q132" s="1">
        <v>10</v>
      </c>
      <c r="R132" s="1">
        <v>4</v>
      </c>
      <c r="S132" s="1">
        <v>2</v>
      </c>
      <c r="T132" s="1">
        <v>2</v>
      </c>
      <c r="U132" s="1">
        <v>3</v>
      </c>
      <c r="V132" s="1">
        <v>1</v>
      </c>
      <c r="W132" s="1">
        <v>2</v>
      </c>
    </row>
    <row r="133" spans="1:23" x14ac:dyDescent="0.2">
      <c r="H133" s="16">
        <f>SUM(H125:H131)*5</f>
        <v>767.60057565109105</v>
      </c>
      <c r="I133" s="16">
        <f>SUM(I125:I131)*5</f>
        <v>937.40842490842488</v>
      </c>
      <c r="J133" s="16">
        <f>SUM(J125:J131)*5</f>
        <v>580.20096197038833</v>
      </c>
      <c r="K133" s="19">
        <f>K131/K132</f>
        <v>21.515527236517165</v>
      </c>
      <c r="L133" s="19">
        <f t="shared" ref="L133:M133" si="76">L131/L132</f>
        <v>24.374084249084248</v>
      </c>
      <c r="M133" s="19">
        <f t="shared" si="76"/>
        <v>18.147646857858781</v>
      </c>
    </row>
    <row r="134" spans="1:23" x14ac:dyDescent="0.2">
      <c r="A134" s="1" t="s">
        <v>83</v>
      </c>
      <c r="N134" s="1" t="s">
        <v>83</v>
      </c>
    </row>
    <row r="135" spans="1:23" x14ac:dyDescent="0.2">
      <c r="A135" s="1" t="s">
        <v>0</v>
      </c>
      <c r="B135" s="1">
        <v>480</v>
      </c>
      <c r="C135" s="1">
        <v>232</v>
      </c>
      <c r="D135" s="1">
        <v>248</v>
      </c>
      <c r="E135" s="1">
        <v>111</v>
      </c>
      <c r="F135" s="1">
        <v>71</v>
      </c>
      <c r="G135" s="1">
        <v>40</v>
      </c>
      <c r="N135" s="1" t="s">
        <v>0</v>
      </c>
      <c r="O135" s="1">
        <v>328</v>
      </c>
      <c r="P135" s="1">
        <v>151</v>
      </c>
      <c r="Q135" s="1">
        <v>177</v>
      </c>
      <c r="R135" s="1">
        <v>20</v>
      </c>
      <c r="S135" s="1">
        <v>4</v>
      </c>
      <c r="T135" s="1">
        <v>16</v>
      </c>
      <c r="U135" s="1">
        <v>21</v>
      </c>
      <c r="V135" s="1">
        <v>6</v>
      </c>
      <c r="W135" s="1">
        <v>15</v>
      </c>
    </row>
    <row r="136" spans="1:23" x14ac:dyDescent="0.2">
      <c r="A136" s="1" t="s">
        <v>65</v>
      </c>
      <c r="B136" s="1">
        <v>49</v>
      </c>
      <c r="C136" s="1">
        <v>26</v>
      </c>
      <c r="D136" s="1">
        <v>23</v>
      </c>
      <c r="E136" s="1">
        <v>41</v>
      </c>
      <c r="F136" s="1">
        <v>26</v>
      </c>
      <c r="G136" s="1">
        <v>15</v>
      </c>
      <c r="H136" s="16">
        <f t="shared" ref="H136:J143" si="77">E136/B136*100</f>
        <v>83.673469387755105</v>
      </c>
      <c r="I136" s="16">
        <f t="shared" si="77"/>
        <v>100</v>
      </c>
      <c r="J136" s="16">
        <f t="shared" si="77"/>
        <v>65.217391304347828</v>
      </c>
      <c r="K136" s="17">
        <f>H144+1500</f>
        <v>2393.6209148069615</v>
      </c>
      <c r="L136" s="17">
        <f t="shared" ref="L136:M136" si="78">I144+1500</f>
        <v>2615.4542920847266</v>
      </c>
      <c r="M136" s="17">
        <f t="shared" si="78"/>
        <v>2163.2232172063868</v>
      </c>
      <c r="N136" s="1" t="s">
        <v>65</v>
      </c>
      <c r="O136" s="1">
        <v>7</v>
      </c>
      <c r="P136" s="1">
        <v>0</v>
      </c>
      <c r="Q136" s="1">
        <v>7</v>
      </c>
      <c r="R136" s="1">
        <v>0</v>
      </c>
      <c r="S136" s="1">
        <v>0</v>
      </c>
      <c r="T136" s="1">
        <v>0</v>
      </c>
      <c r="U136" s="1">
        <v>1</v>
      </c>
      <c r="V136" s="1">
        <v>0</v>
      </c>
      <c r="W136" s="1">
        <v>1</v>
      </c>
    </row>
    <row r="137" spans="1:23" x14ac:dyDescent="0.2">
      <c r="A137" s="1" t="s">
        <v>66</v>
      </c>
      <c r="B137" s="1">
        <v>59</v>
      </c>
      <c r="C137" s="1">
        <v>28</v>
      </c>
      <c r="D137" s="1">
        <v>31</v>
      </c>
      <c r="E137" s="1">
        <v>27</v>
      </c>
      <c r="F137" s="1">
        <v>15</v>
      </c>
      <c r="G137" s="1">
        <v>12</v>
      </c>
      <c r="H137" s="16">
        <f t="shared" si="77"/>
        <v>45.762711864406782</v>
      </c>
      <c r="I137" s="16">
        <f t="shared" si="77"/>
        <v>53.571428571428569</v>
      </c>
      <c r="J137" s="16">
        <f t="shared" si="77"/>
        <v>38.70967741935484</v>
      </c>
      <c r="K137" s="18"/>
      <c r="L137" s="18"/>
      <c r="M137" s="18"/>
      <c r="N137" s="1" t="s">
        <v>66</v>
      </c>
      <c r="O137" s="1">
        <v>28</v>
      </c>
      <c r="P137" s="1">
        <v>10</v>
      </c>
      <c r="Q137" s="1">
        <v>18</v>
      </c>
      <c r="R137" s="1">
        <v>1</v>
      </c>
      <c r="S137" s="1">
        <v>1</v>
      </c>
      <c r="T137" s="1">
        <v>0</v>
      </c>
      <c r="U137" s="1">
        <v>3</v>
      </c>
      <c r="V137" s="1">
        <v>2</v>
      </c>
      <c r="W137" s="1">
        <v>1</v>
      </c>
    </row>
    <row r="138" spans="1:23" x14ac:dyDescent="0.2">
      <c r="A138" s="1" t="s">
        <v>67</v>
      </c>
      <c r="B138" s="1">
        <v>106</v>
      </c>
      <c r="C138" s="1">
        <v>52</v>
      </c>
      <c r="D138" s="1">
        <v>54</v>
      </c>
      <c r="E138" s="1">
        <v>21</v>
      </c>
      <c r="F138" s="1">
        <v>17</v>
      </c>
      <c r="G138" s="1">
        <v>4</v>
      </c>
      <c r="H138" s="16">
        <f t="shared" si="77"/>
        <v>19.811320754716981</v>
      </c>
      <c r="I138" s="16">
        <f t="shared" si="77"/>
        <v>32.692307692307693</v>
      </c>
      <c r="J138" s="16">
        <f t="shared" si="77"/>
        <v>7.4074074074074066</v>
      </c>
      <c r="K138" s="17">
        <f>(H142+H143)/2</f>
        <v>4.9130763416477699</v>
      </c>
      <c r="L138" s="17">
        <f t="shared" ref="L138:M138" si="79">(I142+I143)/2</f>
        <v>4.1666666666666661</v>
      </c>
      <c r="M138" s="17">
        <f t="shared" si="79"/>
        <v>5.125</v>
      </c>
      <c r="N138" s="1" t="s">
        <v>67</v>
      </c>
      <c r="O138" s="1">
        <v>77</v>
      </c>
      <c r="P138" s="1">
        <v>32</v>
      </c>
      <c r="Q138" s="1">
        <v>45</v>
      </c>
      <c r="R138" s="1">
        <v>1</v>
      </c>
      <c r="S138" s="1">
        <v>0</v>
      </c>
      <c r="T138" s="1">
        <v>1</v>
      </c>
      <c r="U138" s="1">
        <v>7</v>
      </c>
      <c r="V138" s="1">
        <v>3</v>
      </c>
      <c r="W138" s="1">
        <v>4</v>
      </c>
    </row>
    <row r="139" spans="1:23" x14ac:dyDescent="0.2">
      <c r="A139" s="1" t="s">
        <v>68</v>
      </c>
      <c r="B139" s="1">
        <v>88</v>
      </c>
      <c r="C139" s="1">
        <v>46</v>
      </c>
      <c r="D139" s="1">
        <v>42</v>
      </c>
      <c r="E139" s="1">
        <v>14</v>
      </c>
      <c r="F139" s="1">
        <v>9</v>
      </c>
      <c r="G139" s="1">
        <v>5</v>
      </c>
      <c r="H139" s="16">
        <f t="shared" si="77"/>
        <v>15.909090909090908</v>
      </c>
      <c r="I139" s="16">
        <f t="shared" si="77"/>
        <v>19.565217391304348</v>
      </c>
      <c r="J139" s="16">
        <f t="shared" si="77"/>
        <v>11.904761904761903</v>
      </c>
      <c r="K139" s="17"/>
      <c r="L139" s="17"/>
      <c r="M139" s="17"/>
      <c r="N139" s="1" t="s">
        <v>68</v>
      </c>
      <c r="O139" s="1">
        <v>67</v>
      </c>
      <c r="P139" s="1">
        <v>36</v>
      </c>
      <c r="Q139" s="1">
        <v>31</v>
      </c>
      <c r="R139" s="1">
        <v>3</v>
      </c>
      <c r="S139" s="1">
        <v>0</v>
      </c>
      <c r="T139" s="1">
        <v>3</v>
      </c>
      <c r="U139" s="1">
        <v>4</v>
      </c>
      <c r="V139" s="1">
        <v>1</v>
      </c>
      <c r="W139" s="1">
        <v>3</v>
      </c>
    </row>
    <row r="140" spans="1:23" x14ac:dyDescent="0.2">
      <c r="A140" s="1" t="s">
        <v>69</v>
      </c>
      <c r="B140" s="1">
        <v>58</v>
      </c>
      <c r="C140" s="1">
        <v>21</v>
      </c>
      <c r="D140" s="1">
        <v>37</v>
      </c>
      <c r="E140" s="1">
        <v>3</v>
      </c>
      <c r="F140" s="1">
        <v>1</v>
      </c>
      <c r="G140" s="1">
        <v>2</v>
      </c>
      <c r="H140" s="16">
        <f t="shared" si="77"/>
        <v>5.1724137931034484</v>
      </c>
      <c r="I140" s="16">
        <f t="shared" si="77"/>
        <v>4.7619047619047619</v>
      </c>
      <c r="J140" s="16">
        <f t="shared" si="77"/>
        <v>5.4054054054054053</v>
      </c>
      <c r="K140" s="17">
        <f>K138*50</f>
        <v>245.65381708238849</v>
      </c>
      <c r="L140" s="17">
        <f t="shared" ref="L140:M140" si="80">L138*50</f>
        <v>208.33333333333331</v>
      </c>
      <c r="M140" s="17">
        <f t="shared" si="80"/>
        <v>256.25</v>
      </c>
      <c r="N140" s="1" t="s">
        <v>69</v>
      </c>
      <c r="O140" s="1">
        <v>48</v>
      </c>
      <c r="P140" s="1">
        <v>20</v>
      </c>
      <c r="Q140" s="1">
        <v>28</v>
      </c>
      <c r="R140" s="1">
        <v>3</v>
      </c>
      <c r="S140" s="1">
        <v>0</v>
      </c>
      <c r="T140" s="1">
        <v>3</v>
      </c>
      <c r="U140" s="1">
        <v>4</v>
      </c>
      <c r="V140" s="1">
        <v>0</v>
      </c>
      <c r="W140" s="1">
        <v>4</v>
      </c>
    </row>
    <row r="141" spans="1:23" x14ac:dyDescent="0.2">
      <c r="A141" s="1" t="s">
        <v>70</v>
      </c>
      <c r="B141" s="1">
        <v>44</v>
      </c>
      <c r="C141" s="1">
        <v>24</v>
      </c>
      <c r="D141" s="1">
        <v>20</v>
      </c>
      <c r="E141" s="1">
        <v>1</v>
      </c>
      <c r="F141" s="1">
        <v>1</v>
      </c>
      <c r="G141" s="1">
        <v>0</v>
      </c>
      <c r="H141" s="16">
        <f t="shared" si="77"/>
        <v>2.2727272727272729</v>
      </c>
      <c r="I141" s="16">
        <f t="shared" si="77"/>
        <v>4.1666666666666661</v>
      </c>
      <c r="J141" s="16">
        <f t="shared" si="77"/>
        <v>0</v>
      </c>
      <c r="K141" s="17"/>
      <c r="L141" s="17"/>
      <c r="M141" s="17"/>
      <c r="N141" s="1" t="s">
        <v>70</v>
      </c>
      <c r="O141" s="1">
        <v>42</v>
      </c>
      <c r="P141" s="1">
        <v>23</v>
      </c>
      <c r="Q141" s="1">
        <v>19</v>
      </c>
      <c r="R141" s="1">
        <v>1</v>
      </c>
      <c r="S141" s="1">
        <v>0</v>
      </c>
      <c r="T141" s="1">
        <v>1</v>
      </c>
      <c r="U141" s="1">
        <v>0</v>
      </c>
      <c r="V141" s="1">
        <v>0</v>
      </c>
      <c r="W141" s="1">
        <v>0</v>
      </c>
    </row>
    <row r="142" spans="1:23" x14ac:dyDescent="0.2">
      <c r="A142" s="1" t="s">
        <v>71</v>
      </c>
      <c r="B142" s="1">
        <v>49</v>
      </c>
      <c r="C142" s="1">
        <v>24</v>
      </c>
      <c r="D142" s="1">
        <v>25</v>
      </c>
      <c r="E142" s="1">
        <v>3</v>
      </c>
      <c r="F142" s="1">
        <v>2</v>
      </c>
      <c r="G142" s="1">
        <v>1</v>
      </c>
      <c r="H142" s="16">
        <f t="shared" si="77"/>
        <v>6.1224489795918364</v>
      </c>
      <c r="I142" s="16">
        <f t="shared" si="77"/>
        <v>8.3333333333333321</v>
      </c>
      <c r="J142" s="16">
        <f t="shared" si="77"/>
        <v>4</v>
      </c>
      <c r="K142" s="17">
        <f>K136-K140</f>
        <v>2147.9670977245733</v>
      </c>
      <c r="L142" s="17">
        <f t="shared" ref="L142:M142" si="81">L136-L140</f>
        <v>2407.1209587513931</v>
      </c>
      <c r="M142" s="17">
        <f t="shared" si="81"/>
        <v>1906.9732172063868</v>
      </c>
      <c r="N142" s="1" t="s">
        <v>71</v>
      </c>
      <c r="O142" s="1">
        <v>42</v>
      </c>
      <c r="P142" s="1">
        <v>22</v>
      </c>
      <c r="Q142" s="1">
        <v>20</v>
      </c>
      <c r="R142" s="1">
        <v>3</v>
      </c>
      <c r="S142" s="1">
        <v>0</v>
      </c>
      <c r="T142" s="1">
        <v>3</v>
      </c>
      <c r="U142" s="1">
        <v>1</v>
      </c>
      <c r="V142" s="1">
        <v>0</v>
      </c>
      <c r="W142" s="1">
        <v>1</v>
      </c>
    </row>
    <row r="143" spans="1:23" x14ac:dyDescent="0.2">
      <c r="A143" s="1" t="s">
        <v>72</v>
      </c>
      <c r="B143" s="1">
        <v>27</v>
      </c>
      <c r="C143" s="1">
        <v>11</v>
      </c>
      <c r="D143" s="1">
        <v>16</v>
      </c>
      <c r="E143" s="1">
        <v>1</v>
      </c>
      <c r="F143" s="1">
        <v>0</v>
      </c>
      <c r="G143" s="1">
        <v>1</v>
      </c>
      <c r="H143" s="16">
        <f t="shared" si="77"/>
        <v>3.7037037037037033</v>
      </c>
      <c r="I143" s="16">
        <f t="shared" si="77"/>
        <v>0</v>
      </c>
      <c r="J143" s="16">
        <f t="shared" si="77"/>
        <v>6.25</v>
      </c>
      <c r="K143" s="17">
        <f>100-K138</f>
        <v>95.086923658352234</v>
      </c>
      <c r="L143" s="17">
        <f t="shared" ref="L143:M143" si="82">100-L138</f>
        <v>95.833333333333329</v>
      </c>
      <c r="M143" s="17">
        <f t="shared" si="82"/>
        <v>94.875</v>
      </c>
      <c r="N143" s="1" t="s">
        <v>72</v>
      </c>
      <c r="O143" s="1">
        <v>17</v>
      </c>
      <c r="P143" s="1">
        <v>8</v>
      </c>
      <c r="Q143" s="1">
        <v>9</v>
      </c>
      <c r="R143" s="1">
        <v>8</v>
      </c>
      <c r="S143" s="1">
        <v>3</v>
      </c>
      <c r="T143" s="1">
        <v>5</v>
      </c>
      <c r="U143" s="1">
        <v>1</v>
      </c>
      <c r="V143" s="1">
        <v>0</v>
      </c>
      <c r="W143" s="1">
        <v>1</v>
      </c>
    </row>
    <row r="144" spans="1:23" x14ac:dyDescent="0.2">
      <c r="H144" s="16">
        <f>SUM(H136:H142)*5</f>
        <v>893.62091480696165</v>
      </c>
      <c r="I144" s="16">
        <f>SUM(I136:I142)*5</f>
        <v>1115.4542920847266</v>
      </c>
      <c r="J144" s="16">
        <f>SUM(J136:J142)*5</f>
        <v>663.22321720638683</v>
      </c>
      <c r="K144" s="19">
        <f>K142/K143</f>
        <v>22.589510892604217</v>
      </c>
      <c r="L144" s="19">
        <f t="shared" ref="L144:M144" si="83">L142/L143</f>
        <v>25.117783917405841</v>
      </c>
      <c r="M144" s="19">
        <f t="shared" si="83"/>
        <v>20.099849456720811</v>
      </c>
    </row>
    <row r="145" spans="1:23" x14ac:dyDescent="0.2">
      <c r="A145" s="1" t="s">
        <v>84</v>
      </c>
      <c r="N145" s="1" t="s">
        <v>84</v>
      </c>
    </row>
    <row r="146" spans="1:23" x14ac:dyDescent="0.2">
      <c r="A146" s="1" t="s">
        <v>0</v>
      </c>
      <c r="B146" s="1">
        <v>1445</v>
      </c>
      <c r="C146" s="1">
        <v>697</v>
      </c>
      <c r="D146" s="1">
        <v>748</v>
      </c>
      <c r="E146" s="1">
        <v>368</v>
      </c>
      <c r="F146" s="1">
        <v>221</v>
      </c>
      <c r="G146" s="1">
        <v>147</v>
      </c>
      <c r="N146" s="1" t="s">
        <v>0</v>
      </c>
      <c r="O146" s="1">
        <v>933</v>
      </c>
      <c r="P146" s="1">
        <v>439</v>
      </c>
      <c r="Q146" s="1">
        <v>494</v>
      </c>
      <c r="R146" s="1">
        <v>46</v>
      </c>
      <c r="S146" s="1">
        <v>6</v>
      </c>
      <c r="T146" s="1">
        <v>40</v>
      </c>
      <c r="U146" s="1">
        <v>98</v>
      </c>
      <c r="V146" s="1">
        <v>31</v>
      </c>
      <c r="W146" s="1">
        <v>67</v>
      </c>
    </row>
    <row r="147" spans="1:23" x14ac:dyDescent="0.2">
      <c r="A147" s="1" t="s">
        <v>65</v>
      </c>
      <c r="B147" s="1">
        <v>218</v>
      </c>
      <c r="C147" s="1">
        <v>110</v>
      </c>
      <c r="D147" s="1">
        <v>108</v>
      </c>
      <c r="E147" s="1">
        <v>185</v>
      </c>
      <c r="F147" s="1">
        <v>101</v>
      </c>
      <c r="G147" s="1">
        <v>84</v>
      </c>
      <c r="H147" s="16">
        <f t="shared" ref="H147:J154" si="84">E147/B147*100</f>
        <v>84.862385321100916</v>
      </c>
      <c r="I147" s="16">
        <f t="shared" si="84"/>
        <v>91.818181818181827</v>
      </c>
      <c r="J147" s="16">
        <f t="shared" si="84"/>
        <v>77.777777777777786</v>
      </c>
      <c r="K147" s="17">
        <f>H155+1500</f>
        <v>2335.4638662141874</v>
      </c>
      <c r="L147" s="17">
        <f t="shared" ref="L147:M147" si="85">I155+1500</f>
        <v>2534.3644827401176</v>
      </c>
      <c r="M147" s="17">
        <f t="shared" si="85"/>
        <v>2155.7562158671681</v>
      </c>
      <c r="N147" s="1" t="s">
        <v>65</v>
      </c>
      <c r="O147" s="1">
        <v>27</v>
      </c>
      <c r="P147" s="1">
        <v>9</v>
      </c>
      <c r="Q147" s="1">
        <v>18</v>
      </c>
      <c r="R147" s="1">
        <v>0</v>
      </c>
      <c r="S147" s="1">
        <v>0</v>
      </c>
      <c r="T147" s="1">
        <v>0</v>
      </c>
      <c r="U147" s="1">
        <v>6</v>
      </c>
      <c r="V147" s="1">
        <v>0</v>
      </c>
      <c r="W147" s="1">
        <v>6</v>
      </c>
    </row>
    <row r="148" spans="1:23" x14ac:dyDescent="0.2">
      <c r="A148" s="1" t="s">
        <v>66</v>
      </c>
      <c r="B148" s="1">
        <v>218</v>
      </c>
      <c r="C148" s="1">
        <v>97</v>
      </c>
      <c r="D148" s="1">
        <v>121</v>
      </c>
      <c r="E148" s="1">
        <v>83</v>
      </c>
      <c r="F148" s="1">
        <v>53</v>
      </c>
      <c r="G148" s="1">
        <v>30</v>
      </c>
      <c r="H148" s="16">
        <f t="shared" si="84"/>
        <v>38.073394495412842</v>
      </c>
      <c r="I148" s="16">
        <f t="shared" si="84"/>
        <v>54.639175257731956</v>
      </c>
      <c r="J148" s="16">
        <f t="shared" si="84"/>
        <v>24.793388429752067</v>
      </c>
      <c r="K148" s="18"/>
      <c r="L148" s="18"/>
      <c r="M148" s="18"/>
      <c r="N148" s="1" t="s">
        <v>66</v>
      </c>
      <c r="O148" s="1">
        <v>112</v>
      </c>
      <c r="P148" s="1">
        <v>41</v>
      </c>
      <c r="Q148" s="1">
        <v>71</v>
      </c>
      <c r="R148" s="1">
        <v>4</v>
      </c>
      <c r="S148" s="1">
        <v>0</v>
      </c>
      <c r="T148" s="1">
        <v>4</v>
      </c>
      <c r="U148" s="1">
        <v>19</v>
      </c>
      <c r="V148" s="1">
        <v>3</v>
      </c>
      <c r="W148" s="1">
        <v>16</v>
      </c>
    </row>
    <row r="149" spans="1:23" x14ac:dyDescent="0.2">
      <c r="A149" s="1" t="s">
        <v>67</v>
      </c>
      <c r="B149" s="1">
        <v>247</v>
      </c>
      <c r="C149" s="1">
        <v>120</v>
      </c>
      <c r="D149" s="1">
        <v>127</v>
      </c>
      <c r="E149" s="1">
        <v>49</v>
      </c>
      <c r="F149" s="1">
        <v>32</v>
      </c>
      <c r="G149" s="1">
        <v>17</v>
      </c>
      <c r="H149" s="16">
        <f t="shared" si="84"/>
        <v>19.838056680161944</v>
      </c>
      <c r="I149" s="16">
        <f t="shared" si="84"/>
        <v>26.666666666666668</v>
      </c>
      <c r="J149" s="16">
        <f t="shared" si="84"/>
        <v>13.385826771653544</v>
      </c>
      <c r="K149" s="17">
        <f>(H153+H154)/2</f>
        <v>2.6397398078814005</v>
      </c>
      <c r="L149" s="17">
        <f t="shared" ref="L149:M149" si="86">(I153+I154)/2</f>
        <v>4.4891640866873059</v>
      </c>
      <c r="M149" s="17">
        <f t="shared" si="86"/>
        <v>0.89285714285714279</v>
      </c>
      <c r="N149" s="1" t="s">
        <v>67</v>
      </c>
      <c r="O149" s="1">
        <v>178</v>
      </c>
      <c r="P149" s="1">
        <v>82</v>
      </c>
      <c r="Q149" s="1">
        <v>96</v>
      </c>
      <c r="R149" s="1">
        <v>1</v>
      </c>
      <c r="S149" s="1">
        <v>1</v>
      </c>
      <c r="T149" s="1">
        <v>0</v>
      </c>
      <c r="U149" s="1">
        <v>19</v>
      </c>
      <c r="V149" s="1">
        <v>5</v>
      </c>
      <c r="W149" s="1">
        <v>14</v>
      </c>
    </row>
    <row r="150" spans="1:23" x14ac:dyDescent="0.2">
      <c r="A150" s="1" t="s">
        <v>68</v>
      </c>
      <c r="B150" s="1">
        <v>241</v>
      </c>
      <c r="C150" s="1">
        <v>124</v>
      </c>
      <c r="D150" s="1">
        <v>117</v>
      </c>
      <c r="E150" s="1">
        <v>26</v>
      </c>
      <c r="F150" s="1">
        <v>18</v>
      </c>
      <c r="G150" s="1">
        <v>8</v>
      </c>
      <c r="H150" s="16">
        <f t="shared" si="84"/>
        <v>10.78838174273859</v>
      </c>
      <c r="I150" s="16">
        <f t="shared" si="84"/>
        <v>14.516129032258066</v>
      </c>
      <c r="J150" s="16">
        <f t="shared" si="84"/>
        <v>6.8376068376068382</v>
      </c>
      <c r="K150" s="17"/>
      <c r="L150" s="17"/>
      <c r="M150" s="17"/>
      <c r="N150" s="1" t="s">
        <v>68</v>
      </c>
      <c r="O150" s="1">
        <v>193</v>
      </c>
      <c r="P150" s="1">
        <v>98</v>
      </c>
      <c r="Q150" s="1">
        <v>95</v>
      </c>
      <c r="R150" s="1">
        <v>3</v>
      </c>
      <c r="S150" s="1">
        <v>1</v>
      </c>
      <c r="T150" s="1">
        <v>2</v>
      </c>
      <c r="U150" s="1">
        <v>19</v>
      </c>
      <c r="V150" s="1">
        <v>7</v>
      </c>
      <c r="W150" s="1">
        <v>12</v>
      </c>
    </row>
    <row r="151" spans="1:23" x14ac:dyDescent="0.2">
      <c r="A151" s="1" t="s">
        <v>69</v>
      </c>
      <c r="B151" s="1">
        <v>162</v>
      </c>
      <c r="C151" s="1">
        <v>74</v>
      </c>
      <c r="D151" s="1">
        <v>88</v>
      </c>
      <c r="E151" s="1">
        <v>13</v>
      </c>
      <c r="F151" s="1">
        <v>7</v>
      </c>
      <c r="G151" s="1">
        <v>6</v>
      </c>
      <c r="H151" s="16">
        <f t="shared" si="84"/>
        <v>8.0246913580246915</v>
      </c>
      <c r="I151" s="16">
        <f t="shared" si="84"/>
        <v>9.4594594594594597</v>
      </c>
      <c r="J151" s="16">
        <f t="shared" si="84"/>
        <v>6.8181818181818175</v>
      </c>
      <c r="K151" s="17">
        <f>K149*50</f>
        <v>131.98699039407003</v>
      </c>
      <c r="L151" s="17">
        <f t="shared" ref="L151:M151" si="87">L149*50</f>
        <v>224.45820433436529</v>
      </c>
      <c r="M151" s="17">
        <f t="shared" si="87"/>
        <v>44.642857142857139</v>
      </c>
      <c r="N151" s="1" t="s">
        <v>69</v>
      </c>
      <c r="O151" s="1">
        <v>130</v>
      </c>
      <c r="P151" s="1">
        <v>62</v>
      </c>
      <c r="Q151" s="1">
        <v>68</v>
      </c>
      <c r="R151" s="1">
        <v>5</v>
      </c>
      <c r="S151" s="1">
        <v>1</v>
      </c>
      <c r="T151" s="1">
        <v>4</v>
      </c>
      <c r="U151" s="1">
        <v>14</v>
      </c>
      <c r="V151" s="1">
        <v>4</v>
      </c>
      <c r="W151" s="1">
        <v>10</v>
      </c>
    </row>
    <row r="152" spans="1:23" x14ac:dyDescent="0.2">
      <c r="A152" s="1" t="s">
        <v>70</v>
      </c>
      <c r="B152" s="1">
        <v>129</v>
      </c>
      <c r="C152" s="1">
        <v>64</v>
      </c>
      <c r="D152" s="1">
        <v>65</v>
      </c>
      <c r="E152" s="1">
        <v>6</v>
      </c>
      <c r="F152" s="1">
        <v>5</v>
      </c>
      <c r="G152" s="1">
        <v>1</v>
      </c>
      <c r="H152" s="16">
        <f t="shared" si="84"/>
        <v>4.6511627906976747</v>
      </c>
      <c r="I152" s="16">
        <f t="shared" si="84"/>
        <v>7.8125</v>
      </c>
      <c r="J152" s="16">
        <f t="shared" si="84"/>
        <v>1.5384615384615385</v>
      </c>
      <c r="K152" s="17"/>
      <c r="L152" s="17"/>
      <c r="M152" s="17"/>
      <c r="N152" s="1" t="s">
        <v>70</v>
      </c>
      <c r="O152" s="1">
        <v>107</v>
      </c>
      <c r="P152" s="1">
        <v>56</v>
      </c>
      <c r="Q152" s="1">
        <v>51</v>
      </c>
      <c r="R152" s="1">
        <v>11</v>
      </c>
      <c r="S152" s="1">
        <v>1</v>
      </c>
      <c r="T152" s="1">
        <v>10</v>
      </c>
      <c r="U152" s="1">
        <v>5</v>
      </c>
      <c r="V152" s="1">
        <v>2</v>
      </c>
      <c r="W152" s="1">
        <v>3</v>
      </c>
    </row>
    <row r="153" spans="1:23" x14ac:dyDescent="0.2">
      <c r="A153" s="1" t="s">
        <v>71</v>
      </c>
      <c r="B153" s="1">
        <v>117</v>
      </c>
      <c r="C153" s="1">
        <v>51</v>
      </c>
      <c r="D153" s="1">
        <v>66</v>
      </c>
      <c r="E153" s="1">
        <v>1</v>
      </c>
      <c r="F153" s="1">
        <v>1</v>
      </c>
      <c r="G153" s="1">
        <v>0</v>
      </c>
      <c r="H153" s="16">
        <f t="shared" si="84"/>
        <v>0.85470085470085477</v>
      </c>
      <c r="I153" s="16">
        <f t="shared" si="84"/>
        <v>1.9607843137254901</v>
      </c>
      <c r="J153" s="16">
        <f t="shared" si="84"/>
        <v>0</v>
      </c>
      <c r="K153" s="17">
        <f>K147-K151</f>
        <v>2203.4768758201176</v>
      </c>
      <c r="L153" s="17">
        <f t="shared" ref="L153:M153" si="88">L147-L151</f>
        <v>2309.9062784057523</v>
      </c>
      <c r="M153" s="17">
        <f t="shared" si="88"/>
        <v>2111.1133587243107</v>
      </c>
      <c r="N153" s="1" t="s">
        <v>71</v>
      </c>
      <c r="O153" s="1">
        <v>99</v>
      </c>
      <c r="P153" s="1">
        <v>44</v>
      </c>
      <c r="Q153" s="1">
        <v>55</v>
      </c>
      <c r="R153" s="1">
        <v>8</v>
      </c>
      <c r="S153" s="1">
        <v>1</v>
      </c>
      <c r="T153" s="1">
        <v>7</v>
      </c>
      <c r="U153" s="1">
        <v>9</v>
      </c>
      <c r="V153" s="1">
        <v>5</v>
      </c>
      <c r="W153" s="1">
        <v>4</v>
      </c>
    </row>
    <row r="154" spans="1:23" x14ac:dyDescent="0.2">
      <c r="A154" s="1" t="s">
        <v>72</v>
      </c>
      <c r="B154" s="1">
        <v>113</v>
      </c>
      <c r="C154" s="1">
        <v>57</v>
      </c>
      <c r="D154" s="1">
        <v>56</v>
      </c>
      <c r="E154" s="1">
        <v>5</v>
      </c>
      <c r="F154" s="1">
        <v>4</v>
      </c>
      <c r="G154" s="1">
        <v>1</v>
      </c>
      <c r="H154" s="16">
        <f t="shared" si="84"/>
        <v>4.4247787610619467</v>
      </c>
      <c r="I154" s="16">
        <f t="shared" si="84"/>
        <v>7.0175438596491224</v>
      </c>
      <c r="J154" s="16">
        <f t="shared" si="84"/>
        <v>1.7857142857142856</v>
      </c>
      <c r="K154" s="17">
        <f>100-K149</f>
        <v>97.360260192118602</v>
      </c>
      <c r="L154" s="17">
        <f t="shared" ref="L154:M154" si="89">100-L149</f>
        <v>95.51083591331269</v>
      </c>
      <c r="M154" s="17">
        <f t="shared" si="89"/>
        <v>99.107142857142861</v>
      </c>
      <c r="N154" s="1" t="s">
        <v>72</v>
      </c>
      <c r="O154" s="1">
        <v>87</v>
      </c>
      <c r="P154" s="1">
        <v>47</v>
      </c>
      <c r="Q154" s="1">
        <v>40</v>
      </c>
      <c r="R154" s="1">
        <v>14</v>
      </c>
      <c r="S154" s="1">
        <v>1</v>
      </c>
      <c r="T154" s="1">
        <v>13</v>
      </c>
      <c r="U154" s="1">
        <v>7</v>
      </c>
      <c r="V154" s="1">
        <v>5</v>
      </c>
      <c r="W154" s="1">
        <v>2</v>
      </c>
    </row>
    <row r="155" spans="1:23" x14ac:dyDescent="0.2">
      <c r="H155" s="16">
        <f>SUM(H147:H153)*5</f>
        <v>835.46386621418742</v>
      </c>
      <c r="I155" s="16">
        <f>SUM(I147:I153)*5</f>
        <v>1034.3644827401174</v>
      </c>
      <c r="J155" s="16">
        <f>SUM(J147:J153)*5</f>
        <v>655.75621586716807</v>
      </c>
      <c r="K155" s="19">
        <f>K153/K154</f>
        <v>22.632199949671982</v>
      </c>
      <c r="L155" s="19">
        <f t="shared" ref="L155:M155" si="90">L153/L154</f>
        <v>24.18475617261128</v>
      </c>
      <c r="M155" s="19">
        <f t="shared" si="90"/>
        <v>21.301323979920973</v>
      </c>
    </row>
    <row r="156" spans="1:23" x14ac:dyDescent="0.2">
      <c r="A156" s="1" t="s">
        <v>85</v>
      </c>
      <c r="N156" s="1" t="s">
        <v>85</v>
      </c>
    </row>
    <row r="157" spans="1:23" x14ac:dyDescent="0.2">
      <c r="A157" s="1" t="s">
        <v>0</v>
      </c>
      <c r="B157" s="1">
        <v>1541</v>
      </c>
      <c r="C157" s="1">
        <v>745</v>
      </c>
      <c r="D157" s="1">
        <v>796</v>
      </c>
      <c r="E157" s="1">
        <v>336</v>
      </c>
      <c r="F157" s="1">
        <v>218</v>
      </c>
      <c r="G157" s="1">
        <v>118</v>
      </c>
      <c r="N157" s="1" t="s">
        <v>0</v>
      </c>
      <c r="O157" s="1">
        <v>1060</v>
      </c>
      <c r="P157" s="1">
        <v>497</v>
      </c>
      <c r="Q157" s="1">
        <v>563</v>
      </c>
      <c r="R157" s="1">
        <v>92</v>
      </c>
      <c r="S157" s="1">
        <v>13</v>
      </c>
      <c r="T157" s="1">
        <v>79</v>
      </c>
      <c r="U157" s="1">
        <v>53</v>
      </c>
      <c r="V157" s="1">
        <v>17</v>
      </c>
      <c r="W157" s="1">
        <v>36</v>
      </c>
    </row>
    <row r="158" spans="1:23" x14ac:dyDescent="0.2">
      <c r="A158" s="1" t="s">
        <v>65</v>
      </c>
      <c r="B158" s="1">
        <v>219</v>
      </c>
      <c r="C158" s="1">
        <v>111</v>
      </c>
      <c r="D158" s="1">
        <v>108</v>
      </c>
      <c r="E158" s="1">
        <v>163</v>
      </c>
      <c r="F158" s="1">
        <v>100</v>
      </c>
      <c r="G158" s="1">
        <v>63</v>
      </c>
      <c r="H158" s="16">
        <f t="shared" ref="H158:J165" si="91">E158/B158*100</f>
        <v>74.429223744292244</v>
      </c>
      <c r="I158" s="16">
        <f t="shared" si="91"/>
        <v>90.090090090090087</v>
      </c>
      <c r="J158" s="16">
        <f t="shared" si="91"/>
        <v>58.333333333333336</v>
      </c>
      <c r="K158" s="17">
        <f>H166+1500</f>
        <v>2279.0910111253907</v>
      </c>
      <c r="L158" s="17">
        <f t="shared" ref="L158:M158" si="92">I166+1500</f>
        <v>2528.4825913032137</v>
      </c>
      <c r="M158" s="17">
        <f t="shared" si="92"/>
        <v>2037.5170792061792</v>
      </c>
      <c r="N158" s="1" t="s">
        <v>65</v>
      </c>
      <c r="O158" s="1">
        <v>44</v>
      </c>
      <c r="P158" s="1">
        <v>10</v>
      </c>
      <c r="Q158" s="1">
        <v>34</v>
      </c>
      <c r="R158" s="1">
        <v>7</v>
      </c>
      <c r="S158" s="1">
        <v>0</v>
      </c>
      <c r="T158" s="1">
        <v>7</v>
      </c>
      <c r="U158" s="1">
        <v>5</v>
      </c>
      <c r="V158" s="1">
        <v>1</v>
      </c>
      <c r="W158" s="1">
        <v>4</v>
      </c>
    </row>
    <row r="159" spans="1:23" x14ac:dyDescent="0.2">
      <c r="A159" s="1" t="s">
        <v>66</v>
      </c>
      <c r="B159" s="1">
        <v>191</v>
      </c>
      <c r="C159" s="1">
        <v>96</v>
      </c>
      <c r="D159" s="1">
        <v>95</v>
      </c>
      <c r="E159" s="1">
        <v>72</v>
      </c>
      <c r="F159" s="1">
        <v>53</v>
      </c>
      <c r="G159" s="1">
        <v>19</v>
      </c>
      <c r="H159" s="16">
        <f t="shared" si="91"/>
        <v>37.696335078534034</v>
      </c>
      <c r="I159" s="16">
        <f t="shared" si="91"/>
        <v>55.208333333333336</v>
      </c>
      <c r="J159" s="16">
        <f t="shared" si="91"/>
        <v>20</v>
      </c>
      <c r="K159" s="18"/>
      <c r="L159" s="18"/>
      <c r="M159" s="18"/>
      <c r="N159" s="1" t="s">
        <v>66</v>
      </c>
      <c r="O159" s="1">
        <v>105</v>
      </c>
      <c r="P159" s="1">
        <v>41</v>
      </c>
      <c r="Q159" s="1">
        <v>64</v>
      </c>
      <c r="R159" s="1">
        <v>8</v>
      </c>
      <c r="S159" s="1">
        <v>0</v>
      </c>
      <c r="T159" s="1">
        <v>8</v>
      </c>
      <c r="U159" s="1">
        <v>6</v>
      </c>
      <c r="V159" s="1">
        <v>2</v>
      </c>
      <c r="W159" s="1">
        <v>4</v>
      </c>
    </row>
    <row r="160" spans="1:23" x14ac:dyDescent="0.2">
      <c r="A160" s="1" t="s">
        <v>67</v>
      </c>
      <c r="B160" s="1">
        <v>290</v>
      </c>
      <c r="C160" s="1">
        <v>129</v>
      </c>
      <c r="D160" s="1">
        <v>161</v>
      </c>
      <c r="E160" s="1">
        <v>48</v>
      </c>
      <c r="F160" s="1">
        <v>29</v>
      </c>
      <c r="G160" s="1">
        <v>19</v>
      </c>
      <c r="H160" s="16">
        <f t="shared" si="91"/>
        <v>16.551724137931036</v>
      </c>
      <c r="I160" s="16">
        <f t="shared" si="91"/>
        <v>22.480620155038761</v>
      </c>
      <c r="J160" s="16">
        <f t="shared" si="91"/>
        <v>11.801242236024844</v>
      </c>
      <c r="K160" s="17">
        <f>(H164+H165)/2</f>
        <v>1.171875</v>
      </c>
      <c r="L160" s="17">
        <f t="shared" ref="L160:M160" si="93">(I164+I165)/2</f>
        <v>0.73529411764705876</v>
      </c>
      <c r="M160" s="17">
        <f t="shared" si="93"/>
        <v>1.6666666666666667</v>
      </c>
      <c r="N160" s="1" t="s">
        <v>67</v>
      </c>
      <c r="O160" s="1">
        <v>223</v>
      </c>
      <c r="P160" s="1">
        <v>96</v>
      </c>
      <c r="Q160" s="1">
        <v>127</v>
      </c>
      <c r="R160" s="1">
        <v>6</v>
      </c>
      <c r="S160" s="1">
        <v>1</v>
      </c>
      <c r="T160" s="1">
        <v>5</v>
      </c>
      <c r="U160" s="1">
        <v>13</v>
      </c>
      <c r="V160" s="1">
        <v>3</v>
      </c>
      <c r="W160" s="1">
        <v>10</v>
      </c>
    </row>
    <row r="161" spans="1:23" x14ac:dyDescent="0.2">
      <c r="A161" s="1" t="s">
        <v>68</v>
      </c>
      <c r="B161" s="1">
        <v>262</v>
      </c>
      <c r="C161" s="1">
        <v>130</v>
      </c>
      <c r="D161" s="1">
        <v>132</v>
      </c>
      <c r="E161" s="1">
        <v>22</v>
      </c>
      <c r="F161" s="1">
        <v>15</v>
      </c>
      <c r="G161" s="1">
        <v>7</v>
      </c>
      <c r="H161" s="16">
        <f t="shared" si="91"/>
        <v>8.3969465648854964</v>
      </c>
      <c r="I161" s="16">
        <f t="shared" si="91"/>
        <v>11.538461538461538</v>
      </c>
      <c r="J161" s="16">
        <f t="shared" si="91"/>
        <v>5.3030303030303028</v>
      </c>
      <c r="K161" s="17"/>
      <c r="L161" s="17"/>
      <c r="M161" s="17"/>
      <c r="N161" s="1" t="s">
        <v>68</v>
      </c>
      <c r="O161" s="1">
        <v>220</v>
      </c>
      <c r="P161" s="1">
        <v>112</v>
      </c>
      <c r="Q161" s="1">
        <v>108</v>
      </c>
      <c r="R161" s="1">
        <v>12</v>
      </c>
      <c r="S161" s="1">
        <v>1</v>
      </c>
      <c r="T161" s="1">
        <v>11</v>
      </c>
      <c r="U161" s="1">
        <v>8</v>
      </c>
      <c r="V161" s="1">
        <v>2</v>
      </c>
      <c r="W161" s="1">
        <v>6</v>
      </c>
    </row>
    <row r="162" spans="1:23" x14ac:dyDescent="0.2">
      <c r="A162" s="1" t="s">
        <v>69</v>
      </c>
      <c r="B162" s="1">
        <v>198</v>
      </c>
      <c r="C162" s="1">
        <v>91</v>
      </c>
      <c r="D162" s="1">
        <v>107</v>
      </c>
      <c r="E162" s="1">
        <v>20</v>
      </c>
      <c r="F162" s="1">
        <v>14</v>
      </c>
      <c r="G162" s="1">
        <v>6</v>
      </c>
      <c r="H162" s="16">
        <f t="shared" si="91"/>
        <v>10.1010101010101</v>
      </c>
      <c r="I162" s="16">
        <f t="shared" si="91"/>
        <v>15.384615384615385</v>
      </c>
      <c r="J162" s="16">
        <f t="shared" si="91"/>
        <v>5.6074766355140184</v>
      </c>
      <c r="K162" s="17">
        <f>K160*50</f>
        <v>58.59375</v>
      </c>
      <c r="L162" s="17">
        <f t="shared" ref="L162:M162" si="94">L160*50</f>
        <v>36.764705882352935</v>
      </c>
      <c r="M162" s="17">
        <f t="shared" si="94"/>
        <v>83.333333333333343</v>
      </c>
      <c r="N162" s="1" t="s">
        <v>69</v>
      </c>
      <c r="O162" s="1">
        <v>155</v>
      </c>
      <c r="P162" s="1">
        <v>73</v>
      </c>
      <c r="Q162" s="1">
        <v>82</v>
      </c>
      <c r="R162" s="1">
        <v>15</v>
      </c>
      <c r="S162" s="1">
        <v>2</v>
      </c>
      <c r="T162" s="1">
        <v>13</v>
      </c>
      <c r="U162" s="1">
        <v>8</v>
      </c>
      <c r="V162" s="1">
        <v>2</v>
      </c>
      <c r="W162" s="1">
        <v>6</v>
      </c>
    </row>
    <row r="163" spans="1:23" x14ac:dyDescent="0.2">
      <c r="A163" s="1" t="s">
        <v>70</v>
      </c>
      <c r="B163" s="1">
        <v>127</v>
      </c>
      <c r="C163" s="1">
        <v>63</v>
      </c>
      <c r="D163" s="1">
        <v>64</v>
      </c>
      <c r="E163" s="1">
        <v>8</v>
      </c>
      <c r="F163" s="1">
        <v>6</v>
      </c>
      <c r="G163" s="1">
        <v>2</v>
      </c>
      <c r="H163" s="16">
        <f t="shared" si="91"/>
        <v>6.2992125984251963</v>
      </c>
      <c r="I163" s="16">
        <f t="shared" si="91"/>
        <v>9.5238095238095237</v>
      </c>
      <c r="J163" s="16">
        <f t="shared" si="91"/>
        <v>3.125</v>
      </c>
      <c r="K163" s="17"/>
      <c r="L163" s="17"/>
      <c r="M163" s="17"/>
      <c r="N163" s="1" t="s">
        <v>70</v>
      </c>
      <c r="O163" s="1">
        <v>104</v>
      </c>
      <c r="P163" s="1">
        <v>55</v>
      </c>
      <c r="Q163" s="1">
        <v>49</v>
      </c>
      <c r="R163" s="1">
        <v>11</v>
      </c>
      <c r="S163" s="1">
        <v>1</v>
      </c>
      <c r="T163" s="1">
        <v>10</v>
      </c>
      <c r="U163" s="1">
        <v>4</v>
      </c>
      <c r="V163" s="1">
        <v>1</v>
      </c>
      <c r="W163" s="1">
        <v>3</v>
      </c>
    </row>
    <row r="164" spans="1:23" x14ac:dyDescent="0.2">
      <c r="A164" s="1" t="s">
        <v>71</v>
      </c>
      <c r="B164" s="1">
        <v>128</v>
      </c>
      <c r="C164" s="1">
        <v>68</v>
      </c>
      <c r="D164" s="1">
        <v>60</v>
      </c>
      <c r="E164" s="1">
        <v>3</v>
      </c>
      <c r="F164" s="1">
        <v>1</v>
      </c>
      <c r="G164" s="1">
        <v>2</v>
      </c>
      <c r="H164" s="16">
        <f t="shared" si="91"/>
        <v>2.34375</v>
      </c>
      <c r="I164" s="16">
        <f t="shared" si="91"/>
        <v>1.4705882352941175</v>
      </c>
      <c r="J164" s="16">
        <f t="shared" si="91"/>
        <v>3.3333333333333335</v>
      </c>
      <c r="K164" s="17">
        <f>K158-K162</f>
        <v>2220.4972611253907</v>
      </c>
      <c r="L164" s="17">
        <f t="shared" ref="L164:M164" si="95">L158-L162</f>
        <v>2491.7178854208605</v>
      </c>
      <c r="M164" s="17">
        <f t="shared" si="95"/>
        <v>1954.183745872846</v>
      </c>
      <c r="N164" s="1" t="s">
        <v>71</v>
      </c>
      <c r="O164" s="1">
        <v>106</v>
      </c>
      <c r="P164" s="1">
        <v>58</v>
      </c>
      <c r="Q164" s="1">
        <v>48</v>
      </c>
      <c r="R164" s="1">
        <v>13</v>
      </c>
      <c r="S164" s="1">
        <v>6</v>
      </c>
      <c r="T164" s="1">
        <v>7</v>
      </c>
      <c r="U164" s="1">
        <v>6</v>
      </c>
      <c r="V164" s="1">
        <v>3</v>
      </c>
      <c r="W164" s="1">
        <v>3</v>
      </c>
    </row>
    <row r="165" spans="1:23" x14ac:dyDescent="0.2">
      <c r="A165" s="1" t="s">
        <v>72</v>
      </c>
      <c r="B165" s="1">
        <v>126</v>
      </c>
      <c r="C165" s="1">
        <v>57</v>
      </c>
      <c r="D165" s="1">
        <v>69</v>
      </c>
      <c r="E165" s="1">
        <v>0</v>
      </c>
      <c r="F165" s="1">
        <v>0</v>
      </c>
      <c r="G165" s="1">
        <v>0</v>
      </c>
      <c r="H165" s="16">
        <f t="shared" si="91"/>
        <v>0</v>
      </c>
      <c r="I165" s="16">
        <f t="shared" si="91"/>
        <v>0</v>
      </c>
      <c r="J165" s="16">
        <f t="shared" si="91"/>
        <v>0</v>
      </c>
      <c r="K165" s="17">
        <f>100-K160</f>
        <v>98.828125</v>
      </c>
      <c r="L165" s="17">
        <f t="shared" ref="L165:M165" si="96">100-L160</f>
        <v>99.264705882352942</v>
      </c>
      <c r="M165" s="17">
        <f t="shared" si="96"/>
        <v>98.333333333333329</v>
      </c>
      <c r="N165" s="1" t="s">
        <v>72</v>
      </c>
      <c r="O165" s="1">
        <v>103</v>
      </c>
      <c r="P165" s="1">
        <v>52</v>
      </c>
      <c r="Q165" s="1">
        <v>51</v>
      </c>
      <c r="R165" s="1">
        <v>20</v>
      </c>
      <c r="S165" s="1">
        <v>2</v>
      </c>
      <c r="T165" s="1">
        <v>18</v>
      </c>
      <c r="U165" s="1">
        <v>3</v>
      </c>
      <c r="V165" s="1">
        <v>3</v>
      </c>
      <c r="W165" s="1">
        <v>0</v>
      </c>
    </row>
    <row r="166" spans="1:23" x14ac:dyDescent="0.2">
      <c r="H166" s="16">
        <f>SUM(H158:H164)*5</f>
        <v>779.09101112539042</v>
      </c>
      <c r="I166" s="16">
        <f>SUM(I158:I164)*5</f>
        <v>1028.4825913032139</v>
      </c>
      <c r="J166" s="16">
        <f>SUM(J158:J164)*5</f>
        <v>537.51707920617923</v>
      </c>
      <c r="K166" s="19">
        <f>K164/K165</f>
        <v>22.468272681743084</v>
      </c>
      <c r="L166" s="19">
        <f t="shared" ref="L166:M166" si="97">L164/L165</f>
        <v>25.101750549424963</v>
      </c>
      <c r="M166" s="19">
        <f t="shared" si="97"/>
        <v>19.873055042774705</v>
      </c>
    </row>
    <row r="167" spans="1:23" x14ac:dyDescent="0.2">
      <c r="A167" s="1" t="s">
        <v>86</v>
      </c>
      <c r="N167" s="1" t="s">
        <v>86</v>
      </c>
    </row>
    <row r="168" spans="1:23" x14ac:dyDescent="0.2">
      <c r="A168" s="1" t="s">
        <v>0</v>
      </c>
      <c r="B168" s="1">
        <v>671</v>
      </c>
      <c r="C168" s="1">
        <v>337</v>
      </c>
      <c r="D168" s="1">
        <v>334</v>
      </c>
      <c r="E168" s="1">
        <v>142</v>
      </c>
      <c r="F168" s="1">
        <v>100</v>
      </c>
      <c r="G168" s="1">
        <v>42</v>
      </c>
      <c r="N168" s="1" t="s">
        <v>0</v>
      </c>
      <c r="O168" s="1">
        <v>492</v>
      </c>
      <c r="P168" s="1">
        <v>231</v>
      </c>
      <c r="Q168" s="1">
        <v>261</v>
      </c>
      <c r="R168" s="1">
        <v>28</v>
      </c>
      <c r="S168" s="1">
        <v>5</v>
      </c>
      <c r="T168" s="1">
        <v>23</v>
      </c>
      <c r="U168" s="1">
        <v>9</v>
      </c>
      <c r="V168" s="1">
        <v>1</v>
      </c>
      <c r="W168" s="1">
        <v>8</v>
      </c>
    </row>
    <row r="169" spans="1:23" x14ac:dyDescent="0.2">
      <c r="A169" s="1" t="s">
        <v>65</v>
      </c>
      <c r="B169" s="1">
        <v>86</v>
      </c>
      <c r="C169" s="1">
        <v>55</v>
      </c>
      <c r="D169" s="1">
        <v>31</v>
      </c>
      <c r="E169" s="1">
        <v>67</v>
      </c>
      <c r="F169" s="1">
        <v>48</v>
      </c>
      <c r="G169" s="1">
        <v>19</v>
      </c>
      <c r="H169" s="16">
        <f t="shared" ref="H169:J176" si="98">E169/B169*100</f>
        <v>77.906976744186053</v>
      </c>
      <c r="I169" s="16">
        <f t="shared" si="98"/>
        <v>87.272727272727266</v>
      </c>
      <c r="J169" s="16">
        <f t="shared" si="98"/>
        <v>61.29032258064516</v>
      </c>
      <c r="K169" s="17">
        <f>H177+1500</f>
        <v>2261.1704119354058</v>
      </c>
      <c r="L169" s="17">
        <f t="shared" ref="L169:M169" si="99">I177+1500</f>
        <v>2479.3402249923988</v>
      </c>
      <c r="M169" s="17">
        <f t="shared" si="99"/>
        <v>2018.4069162409114</v>
      </c>
      <c r="N169" s="1" t="s">
        <v>65</v>
      </c>
      <c r="O169" s="1">
        <v>19</v>
      </c>
      <c r="P169" s="1">
        <v>7</v>
      </c>
      <c r="Q169" s="1">
        <v>12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</row>
    <row r="170" spans="1:23" x14ac:dyDescent="0.2">
      <c r="A170" s="1" t="s">
        <v>66</v>
      </c>
      <c r="B170" s="1">
        <v>99</v>
      </c>
      <c r="C170" s="1">
        <v>46</v>
      </c>
      <c r="D170" s="1">
        <v>53</v>
      </c>
      <c r="E170" s="1">
        <v>32</v>
      </c>
      <c r="F170" s="1">
        <v>22</v>
      </c>
      <c r="G170" s="1">
        <v>10</v>
      </c>
      <c r="H170" s="16">
        <f t="shared" si="98"/>
        <v>32.323232323232325</v>
      </c>
      <c r="I170" s="16">
        <f t="shared" si="98"/>
        <v>47.826086956521742</v>
      </c>
      <c r="J170" s="16">
        <f t="shared" si="98"/>
        <v>18.867924528301888</v>
      </c>
      <c r="K170" s="18"/>
      <c r="L170" s="18"/>
      <c r="M170" s="18"/>
      <c r="N170" s="1" t="s">
        <v>66</v>
      </c>
      <c r="O170" s="1">
        <v>63</v>
      </c>
      <c r="P170" s="1">
        <v>24</v>
      </c>
      <c r="Q170" s="1">
        <v>39</v>
      </c>
      <c r="R170" s="1">
        <v>1</v>
      </c>
      <c r="S170" s="1">
        <v>0</v>
      </c>
      <c r="T170" s="1">
        <v>1</v>
      </c>
      <c r="U170" s="1">
        <v>3</v>
      </c>
      <c r="V170" s="1">
        <v>0</v>
      </c>
      <c r="W170" s="1">
        <v>3</v>
      </c>
    </row>
    <row r="171" spans="1:23" x14ac:dyDescent="0.2">
      <c r="A171" s="1" t="s">
        <v>67</v>
      </c>
      <c r="B171" s="1">
        <v>102</v>
      </c>
      <c r="C171" s="1">
        <v>45</v>
      </c>
      <c r="D171" s="1">
        <v>57</v>
      </c>
      <c r="E171" s="1">
        <v>17</v>
      </c>
      <c r="F171" s="1">
        <v>11</v>
      </c>
      <c r="G171" s="1">
        <v>6</v>
      </c>
      <c r="H171" s="16">
        <f t="shared" si="98"/>
        <v>16.666666666666664</v>
      </c>
      <c r="I171" s="16">
        <f t="shared" si="98"/>
        <v>24.444444444444443</v>
      </c>
      <c r="J171" s="16">
        <f t="shared" si="98"/>
        <v>10.526315789473683</v>
      </c>
      <c r="K171" s="17">
        <f>(H175+H176)/2</f>
        <v>2.4410774410774412</v>
      </c>
      <c r="L171" s="17">
        <f t="shared" ref="L171:M171" si="100">(I175+I176)/2</f>
        <v>4.4444444444444446</v>
      </c>
      <c r="M171" s="17">
        <f t="shared" si="100"/>
        <v>0</v>
      </c>
      <c r="N171" s="1" t="s">
        <v>67</v>
      </c>
      <c r="O171" s="1">
        <v>82</v>
      </c>
      <c r="P171" s="1">
        <v>34</v>
      </c>
      <c r="Q171" s="1">
        <v>48</v>
      </c>
      <c r="R171" s="1">
        <v>2</v>
      </c>
      <c r="S171" s="1">
        <v>0</v>
      </c>
      <c r="T171" s="1">
        <v>2</v>
      </c>
      <c r="U171" s="1">
        <v>1</v>
      </c>
      <c r="V171" s="1">
        <v>0</v>
      </c>
      <c r="W171" s="1">
        <v>1</v>
      </c>
    </row>
    <row r="172" spans="1:23" x14ac:dyDescent="0.2">
      <c r="A172" s="1" t="s">
        <v>68</v>
      </c>
      <c r="B172" s="1">
        <v>133</v>
      </c>
      <c r="C172" s="1">
        <v>65</v>
      </c>
      <c r="D172" s="1">
        <v>68</v>
      </c>
      <c r="E172" s="1">
        <v>15</v>
      </c>
      <c r="F172" s="1">
        <v>10</v>
      </c>
      <c r="G172" s="1">
        <v>5</v>
      </c>
      <c r="H172" s="16">
        <f t="shared" si="98"/>
        <v>11.278195488721805</v>
      </c>
      <c r="I172" s="16">
        <f t="shared" si="98"/>
        <v>15.384615384615385</v>
      </c>
      <c r="J172" s="16">
        <f t="shared" si="98"/>
        <v>7.3529411764705888</v>
      </c>
      <c r="K172" s="17"/>
      <c r="L172" s="17"/>
      <c r="M172" s="17"/>
      <c r="N172" s="1" t="s">
        <v>68</v>
      </c>
      <c r="O172" s="1">
        <v>114</v>
      </c>
      <c r="P172" s="1">
        <v>54</v>
      </c>
      <c r="Q172" s="1">
        <v>60</v>
      </c>
      <c r="R172" s="1">
        <v>3</v>
      </c>
      <c r="S172" s="1">
        <v>1</v>
      </c>
      <c r="T172" s="1">
        <v>2</v>
      </c>
      <c r="U172" s="1">
        <v>1</v>
      </c>
      <c r="V172" s="1">
        <v>0</v>
      </c>
      <c r="W172" s="1">
        <v>1</v>
      </c>
    </row>
    <row r="173" spans="1:23" x14ac:dyDescent="0.2">
      <c r="A173" s="1" t="s">
        <v>69</v>
      </c>
      <c r="B173" s="1">
        <v>76</v>
      </c>
      <c r="C173" s="1">
        <v>39</v>
      </c>
      <c r="D173" s="1">
        <v>37</v>
      </c>
      <c r="E173" s="1">
        <v>7</v>
      </c>
      <c r="F173" s="1">
        <v>6</v>
      </c>
      <c r="G173" s="1">
        <v>1</v>
      </c>
      <c r="H173" s="16">
        <f t="shared" si="98"/>
        <v>9.2105263157894726</v>
      </c>
      <c r="I173" s="16">
        <f t="shared" si="98"/>
        <v>15.384615384615385</v>
      </c>
      <c r="J173" s="16">
        <f t="shared" si="98"/>
        <v>2.7027027027027026</v>
      </c>
      <c r="K173" s="17">
        <f>K171*50</f>
        <v>122.05387205387206</v>
      </c>
      <c r="L173" s="17">
        <f t="shared" ref="L173:M173" si="101">L171*50</f>
        <v>222.22222222222223</v>
      </c>
      <c r="M173" s="17">
        <f t="shared" si="101"/>
        <v>0</v>
      </c>
      <c r="N173" s="1" t="s">
        <v>69</v>
      </c>
      <c r="O173" s="1">
        <v>64</v>
      </c>
      <c r="P173" s="1">
        <v>33</v>
      </c>
      <c r="Q173" s="1">
        <v>31</v>
      </c>
      <c r="R173" s="1">
        <v>4</v>
      </c>
      <c r="S173" s="1">
        <v>0</v>
      </c>
      <c r="T173" s="1">
        <v>4</v>
      </c>
      <c r="U173" s="1">
        <v>1</v>
      </c>
      <c r="V173" s="1">
        <v>0</v>
      </c>
      <c r="W173" s="1">
        <v>1</v>
      </c>
    </row>
    <row r="174" spans="1:23" x14ac:dyDescent="0.2">
      <c r="A174" s="1" t="s">
        <v>70</v>
      </c>
      <c r="B174" s="1">
        <v>55</v>
      </c>
      <c r="C174" s="1">
        <v>21</v>
      </c>
      <c r="D174" s="1">
        <v>34</v>
      </c>
      <c r="E174" s="1">
        <v>1</v>
      </c>
      <c r="F174" s="1">
        <v>0</v>
      </c>
      <c r="G174" s="1">
        <v>1</v>
      </c>
      <c r="H174" s="16">
        <f t="shared" si="98"/>
        <v>1.8181818181818181</v>
      </c>
      <c r="I174" s="16">
        <f t="shared" si="98"/>
        <v>0</v>
      </c>
      <c r="J174" s="16">
        <f t="shared" si="98"/>
        <v>2.9411764705882351</v>
      </c>
      <c r="K174" s="17"/>
      <c r="L174" s="17"/>
      <c r="M174" s="17"/>
      <c r="N174" s="1" t="s">
        <v>70</v>
      </c>
      <c r="O174" s="1">
        <v>49</v>
      </c>
      <c r="P174" s="1">
        <v>21</v>
      </c>
      <c r="Q174" s="1">
        <v>28</v>
      </c>
      <c r="R174" s="1">
        <v>4</v>
      </c>
      <c r="S174" s="1">
        <v>0</v>
      </c>
      <c r="T174" s="1">
        <v>4</v>
      </c>
      <c r="U174" s="1">
        <v>1</v>
      </c>
      <c r="V174" s="1">
        <v>0</v>
      </c>
      <c r="W174" s="1">
        <v>1</v>
      </c>
    </row>
    <row r="175" spans="1:23" x14ac:dyDescent="0.2">
      <c r="A175" s="1" t="s">
        <v>71</v>
      </c>
      <c r="B175" s="1">
        <v>66</v>
      </c>
      <c r="C175" s="1">
        <v>36</v>
      </c>
      <c r="D175" s="1">
        <v>30</v>
      </c>
      <c r="E175" s="1">
        <v>2</v>
      </c>
      <c r="F175" s="1">
        <v>2</v>
      </c>
      <c r="G175" s="1">
        <v>0</v>
      </c>
      <c r="H175" s="16">
        <f t="shared" si="98"/>
        <v>3.0303030303030303</v>
      </c>
      <c r="I175" s="16">
        <f t="shared" si="98"/>
        <v>5.5555555555555554</v>
      </c>
      <c r="J175" s="16">
        <f t="shared" si="98"/>
        <v>0</v>
      </c>
      <c r="K175" s="17">
        <f>K169-K173</f>
        <v>2139.1165398815338</v>
      </c>
      <c r="L175" s="17">
        <f t="shared" ref="L175:M175" si="102">L169-L173</f>
        <v>2257.1180027701766</v>
      </c>
      <c r="M175" s="17">
        <f t="shared" si="102"/>
        <v>2018.4069162409114</v>
      </c>
      <c r="N175" s="1" t="s">
        <v>71</v>
      </c>
      <c r="O175" s="1">
        <v>57</v>
      </c>
      <c r="P175" s="1">
        <v>32</v>
      </c>
      <c r="Q175" s="1">
        <v>25</v>
      </c>
      <c r="R175" s="1">
        <v>6</v>
      </c>
      <c r="S175" s="1">
        <v>2</v>
      </c>
      <c r="T175" s="1">
        <v>4</v>
      </c>
      <c r="U175" s="1">
        <v>1</v>
      </c>
      <c r="V175" s="1">
        <v>0</v>
      </c>
      <c r="W175" s="1">
        <v>1</v>
      </c>
    </row>
    <row r="176" spans="1:23" x14ac:dyDescent="0.2">
      <c r="A176" s="1" t="s">
        <v>72</v>
      </c>
      <c r="B176" s="1">
        <v>54</v>
      </c>
      <c r="C176" s="1">
        <v>30</v>
      </c>
      <c r="D176" s="1">
        <v>24</v>
      </c>
      <c r="E176" s="1">
        <v>1</v>
      </c>
      <c r="F176" s="1">
        <v>1</v>
      </c>
      <c r="G176" s="1">
        <v>0</v>
      </c>
      <c r="H176" s="16">
        <f t="shared" si="98"/>
        <v>1.8518518518518516</v>
      </c>
      <c r="I176" s="16">
        <f t="shared" si="98"/>
        <v>3.3333333333333335</v>
      </c>
      <c r="J176" s="16">
        <f t="shared" si="98"/>
        <v>0</v>
      </c>
      <c r="K176" s="17">
        <f>100-K171</f>
        <v>97.558922558922561</v>
      </c>
      <c r="L176" s="17">
        <f t="shared" ref="L176:M176" si="103">100-L171</f>
        <v>95.555555555555557</v>
      </c>
      <c r="M176" s="17">
        <f t="shared" si="103"/>
        <v>100</v>
      </c>
      <c r="N176" s="1" t="s">
        <v>72</v>
      </c>
      <c r="O176" s="1">
        <v>44</v>
      </c>
      <c r="P176" s="1">
        <v>26</v>
      </c>
      <c r="Q176" s="1">
        <v>18</v>
      </c>
      <c r="R176" s="1">
        <v>8</v>
      </c>
      <c r="S176" s="1">
        <v>2</v>
      </c>
      <c r="T176" s="1">
        <v>6</v>
      </c>
      <c r="U176" s="1">
        <v>1</v>
      </c>
      <c r="V176" s="1">
        <v>1</v>
      </c>
      <c r="W176" s="1">
        <v>0</v>
      </c>
    </row>
    <row r="177" spans="1:23" x14ac:dyDescent="0.2">
      <c r="H177" s="16">
        <f>SUM(H169:H175)*5</f>
        <v>761.1704119354057</v>
      </c>
      <c r="I177" s="16">
        <f>SUM(I169:I175)*5</f>
        <v>979.34022499239882</v>
      </c>
      <c r="J177" s="16">
        <f>SUM(J169:J175)*5</f>
        <v>518.40691624091141</v>
      </c>
      <c r="K177" s="19">
        <f>K175/K176</f>
        <v>21.926405948052306</v>
      </c>
      <c r="L177" s="19">
        <f t="shared" ref="L177:M177" si="104">L175/L176</f>
        <v>23.621002354571615</v>
      </c>
      <c r="M177" s="19">
        <f t="shared" si="104"/>
        <v>20.184069162409113</v>
      </c>
    </row>
    <row r="178" spans="1:23" x14ac:dyDescent="0.2">
      <c r="A178" s="41" t="s">
        <v>196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 t="s">
        <v>196</v>
      </c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s="27" customFormat="1" x14ac:dyDescent="0.2">
      <c r="H179" s="28"/>
      <c r="I179" s="28"/>
      <c r="J179" s="28"/>
      <c r="K179" s="29"/>
      <c r="L179" s="29"/>
      <c r="M179" s="29"/>
    </row>
    <row r="180" spans="1:23" ht="9" customHeight="1" x14ac:dyDescent="0.2">
      <c r="A180" s="1" t="s">
        <v>199</v>
      </c>
      <c r="N180" s="1" t="s">
        <v>199</v>
      </c>
    </row>
    <row r="181" spans="1:23" s="5" customFormat="1" ht="9" customHeight="1" x14ac:dyDescent="0.2">
      <c r="A181" s="30"/>
      <c r="B181" s="42" t="s">
        <v>0</v>
      </c>
      <c r="C181" s="42"/>
      <c r="D181" s="42"/>
      <c r="E181" s="42" t="s">
        <v>61</v>
      </c>
      <c r="F181" s="42"/>
      <c r="G181" s="42"/>
      <c r="H181" s="22"/>
      <c r="I181" s="20"/>
      <c r="J181" s="23"/>
      <c r="K181" s="42" t="s">
        <v>197</v>
      </c>
      <c r="L181" s="42"/>
      <c r="M181" s="42"/>
      <c r="N181" s="30"/>
      <c r="O181" s="42" t="s">
        <v>62</v>
      </c>
      <c r="P181" s="42"/>
      <c r="Q181" s="42"/>
      <c r="R181" s="42" t="s">
        <v>63</v>
      </c>
      <c r="S181" s="42"/>
      <c r="T181" s="42"/>
      <c r="U181" s="42" t="s">
        <v>64</v>
      </c>
      <c r="V181" s="42"/>
      <c r="W181" s="45"/>
    </row>
    <row r="182" spans="1:23" s="5" customFormat="1" ht="9" customHeight="1" x14ac:dyDescent="0.2">
      <c r="A182" s="26"/>
      <c r="B182" s="3" t="s">
        <v>0</v>
      </c>
      <c r="C182" s="3" t="s">
        <v>42</v>
      </c>
      <c r="D182" s="3" t="s">
        <v>43</v>
      </c>
      <c r="E182" s="3" t="s">
        <v>0</v>
      </c>
      <c r="F182" s="3" t="s">
        <v>42</v>
      </c>
      <c r="G182" s="3" t="s">
        <v>43</v>
      </c>
      <c r="H182" s="24"/>
      <c r="I182" s="25"/>
      <c r="J182" s="26"/>
      <c r="K182" s="3" t="s">
        <v>0</v>
      </c>
      <c r="L182" s="3" t="s">
        <v>42</v>
      </c>
      <c r="M182" s="3" t="s">
        <v>43</v>
      </c>
      <c r="N182" s="26"/>
      <c r="O182" s="3" t="s">
        <v>0</v>
      </c>
      <c r="P182" s="3" t="s">
        <v>42</v>
      </c>
      <c r="Q182" s="3" t="s">
        <v>43</v>
      </c>
      <c r="R182" s="3" t="s">
        <v>0</v>
      </c>
      <c r="S182" s="3" t="s">
        <v>42</v>
      </c>
      <c r="T182" s="3" t="s">
        <v>43</v>
      </c>
      <c r="U182" s="3" t="s">
        <v>0</v>
      </c>
      <c r="V182" s="3" t="s">
        <v>42</v>
      </c>
      <c r="W182" s="4" t="s">
        <v>43</v>
      </c>
    </row>
    <row r="183" spans="1:23" ht="9" customHeight="1" x14ac:dyDescent="0.2">
      <c r="A183" s="1" t="s">
        <v>87</v>
      </c>
      <c r="N183" s="1" t="s">
        <v>87</v>
      </c>
    </row>
    <row r="184" spans="1:23" ht="9" customHeight="1" x14ac:dyDescent="0.2">
      <c r="A184" s="1" t="s">
        <v>0</v>
      </c>
      <c r="B184" s="1">
        <v>1475</v>
      </c>
      <c r="C184" s="1">
        <v>753</v>
      </c>
      <c r="D184" s="1">
        <v>722</v>
      </c>
      <c r="E184" s="1">
        <v>596</v>
      </c>
      <c r="F184" s="1">
        <v>371</v>
      </c>
      <c r="G184" s="1">
        <v>225</v>
      </c>
      <c r="N184" s="1" t="s">
        <v>0</v>
      </c>
      <c r="O184" s="1">
        <v>791</v>
      </c>
      <c r="P184" s="1">
        <v>369</v>
      </c>
      <c r="Q184" s="1">
        <v>422</v>
      </c>
      <c r="R184" s="1">
        <v>45</v>
      </c>
      <c r="S184" s="1">
        <v>3</v>
      </c>
      <c r="T184" s="1">
        <v>42</v>
      </c>
      <c r="U184" s="1">
        <v>43</v>
      </c>
      <c r="V184" s="1">
        <v>10</v>
      </c>
      <c r="W184" s="1">
        <v>33</v>
      </c>
    </row>
    <row r="185" spans="1:23" ht="9" customHeight="1" x14ac:dyDescent="0.2">
      <c r="A185" s="1" t="s">
        <v>65</v>
      </c>
      <c r="B185" s="1">
        <v>417</v>
      </c>
      <c r="C185" s="1">
        <v>216</v>
      </c>
      <c r="D185" s="1">
        <v>201</v>
      </c>
      <c r="E185" s="1">
        <v>395</v>
      </c>
      <c r="F185" s="1">
        <v>214</v>
      </c>
      <c r="G185" s="1">
        <v>181</v>
      </c>
      <c r="H185" s="16">
        <f t="shared" ref="H185:J192" si="105">E185/B185*100</f>
        <v>94.724220623501196</v>
      </c>
      <c r="I185" s="16">
        <f t="shared" si="105"/>
        <v>99.074074074074076</v>
      </c>
      <c r="J185" s="16">
        <f t="shared" si="105"/>
        <v>90.049751243781088</v>
      </c>
      <c r="K185" s="17">
        <f>H193+1500</f>
        <v>2520.0717495966733</v>
      </c>
      <c r="L185" s="17">
        <f t="shared" ref="L185:M185" si="106">I193+1500</f>
        <v>2851.7646430314862</v>
      </c>
      <c r="M185" s="17">
        <f t="shared" si="106"/>
        <v>2190.4452565057672</v>
      </c>
      <c r="N185" s="1" t="s">
        <v>65</v>
      </c>
      <c r="O185" s="1">
        <v>21</v>
      </c>
      <c r="P185" s="1">
        <v>2</v>
      </c>
      <c r="Q185" s="1">
        <v>19</v>
      </c>
      <c r="R185" s="1">
        <v>0</v>
      </c>
      <c r="S185" s="1">
        <v>0</v>
      </c>
      <c r="T185" s="1">
        <v>0</v>
      </c>
      <c r="U185" s="1">
        <v>1</v>
      </c>
      <c r="V185" s="1">
        <v>0</v>
      </c>
      <c r="W185" s="1">
        <v>1</v>
      </c>
    </row>
    <row r="186" spans="1:23" ht="9" customHeight="1" x14ac:dyDescent="0.2">
      <c r="A186" s="1" t="s">
        <v>66</v>
      </c>
      <c r="B186" s="1">
        <v>166</v>
      </c>
      <c r="C186" s="1">
        <v>83</v>
      </c>
      <c r="D186" s="1">
        <v>83</v>
      </c>
      <c r="E186" s="1">
        <v>81</v>
      </c>
      <c r="F186" s="1">
        <v>60</v>
      </c>
      <c r="G186" s="1">
        <v>21</v>
      </c>
      <c r="H186" s="16">
        <f t="shared" si="105"/>
        <v>48.795180722891565</v>
      </c>
      <c r="I186" s="16">
        <f t="shared" si="105"/>
        <v>72.289156626506028</v>
      </c>
      <c r="J186" s="16">
        <f t="shared" si="105"/>
        <v>25.301204819277107</v>
      </c>
      <c r="K186" s="18"/>
      <c r="L186" s="18"/>
      <c r="M186" s="18"/>
      <c r="N186" s="1" t="s">
        <v>66</v>
      </c>
      <c r="O186" s="1">
        <v>79</v>
      </c>
      <c r="P186" s="1">
        <v>22</v>
      </c>
      <c r="Q186" s="1">
        <v>57</v>
      </c>
      <c r="R186" s="1">
        <v>3</v>
      </c>
      <c r="S186" s="1">
        <v>0</v>
      </c>
      <c r="T186" s="1">
        <v>3</v>
      </c>
      <c r="U186" s="1">
        <v>3</v>
      </c>
      <c r="V186" s="1">
        <v>1</v>
      </c>
      <c r="W186" s="1">
        <v>2</v>
      </c>
    </row>
    <row r="187" spans="1:23" ht="9" customHeight="1" x14ac:dyDescent="0.2">
      <c r="A187" s="1" t="s">
        <v>67</v>
      </c>
      <c r="B187" s="1">
        <v>239</v>
      </c>
      <c r="C187" s="1">
        <v>119</v>
      </c>
      <c r="D187" s="1">
        <v>120</v>
      </c>
      <c r="E187" s="1">
        <v>59</v>
      </c>
      <c r="F187" s="1">
        <v>44</v>
      </c>
      <c r="G187" s="1">
        <v>15</v>
      </c>
      <c r="H187" s="16">
        <f t="shared" si="105"/>
        <v>24.686192468619247</v>
      </c>
      <c r="I187" s="16">
        <f t="shared" si="105"/>
        <v>36.97478991596639</v>
      </c>
      <c r="J187" s="16">
        <f t="shared" si="105"/>
        <v>12.5</v>
      </c>
      <c r="K187" s="17">
        <f>(H191+H192)/2</f>
        <v>5.108225108225108</v>
      </c>
      <c r="L187" s="17">
        <f t="shared" ref="L187:M187" si="107">(I191+I192)/2</f>
        <v>7.7853363567649279</v>
      </c>
      <c r="M187" s="17">
        <f t="shared" si="107"/>
        <v>1.7857142857142856</v>
      </c>
      <c r="N187" s="1" t="s">
        <v>67</v>
      </c>
      <c r="O187" s="1">
        <v>166</v>
      </c>
      <c r="P187" s="1">
        <v>75</v>
      </c>
      <c r="Q187" s="1">
        <v>91</v>
      </c>
      <c r="R187" s="1">
        <v>4</v>
      </c>
      <c r="S187" s="1">
        <v>0</v>
      </c>
      <c r="T187" s="1">
        <v>4</v>
      </c>
      <c r="U187" s="1">
        <v>10</v>
      </c>
      <c r="V187" s="1">
        <v>0</v>
      </c>
      <c r="W187" s="1">
        <v>10</v>
      </c>
    </row>
    <row r="188" spans="1:23" ht="9" customHeight="1" x14ac:dyDescent="0.2">
      <c r="A188" s="1" t="s">
        <v>68</v>
      </c>
      <c r="B188" s="1">
        <v>196</v>
      </c>
      <c r="C188" s="1">
        <v>106</v>
      </c>
      <c r="D188" s="1">
        <v>90</v>
      </c>
      <c r="E188" s="1">
        <v>33</v>
      </c>
      <c r="F188" s="1">
        <v>27</v>
      </c>
      <c r="G188" s="1">
        <v>6</v>
      </c>
      <c r="H188" s="16">
        <f t="shared" si="105"/>
        <v>16.836734693877549</v>
      </c>
      <c r="I188" s="16">
        <f t="shared" si="105"/>
        <v>25.471698113207548</v>
      </c>
      <c r="J188" s="16">
        <f t="shared" si="105"/>
        <v>6.666666666666667</v>
      </c>
      <c r="K188" s="17"/>
      <c r="L188" s="17"/>
      <c r="M188" s="17"/>
      <c r="N188" s="1" t="s">
        <v>68</v>
      </c>
      <c r="O188" s="1">
        <v>150</v>
      </c>
      <c r="P188" s="1">
        <v>77</v>
      </c>
      <c r="Q188" s="1">
        <v>73</v>
      </c>
      <c r="R188" s="1">
        <v>5</v>
      </c>
      <c r="S188" s="1">
        <v>1</v>
      </c>
      <c r="T188" s="1">
        <v>4</v>
      </c>
      <c r="U188" s="1">
        <v>8</v>
      </c>
      <c r="V188" s="1">
        <v>1</v>
      </c>
      <c r="W188" s="1">
        <v>7</v>
      </c>
    </row>
    <row r="189" spans="1:23" ht="9" customHeight="1" x14ac:dyDescent="0.2">
      <c r="A189" s="1" t="s">
        <v>69</v>
      </c>
      <c r="B189" s="1">
        <v>147</v>
      </c>
      <c r="C189" s="1">
        <v>81</v>
      </c>
      <c r="D189" s="1">
        <v>66</v>
      </c>
      <c r="E189" s="1">
        <v>11</v>
      </c>
      <c r="F189" s="1">
        <v>11</v>
      </c>
      <c r="G189" s="1">
        <v>0</v>
      </c>
      <c r="H189" s="16">
        <f t="shared" si="105"/>
        <v>7.4829931972789119</v>
      </c>
      <c r="I189" s="16">
        <f t="shared" si="105"/>
        <v>13.580246913580247</v>
      </c>
      <c r="J189" s="16">
        <f t="shared" si="105"/>
        <v>0</v>
      </c>
      <c r="K189" s="17">
        <f>K187*50</f>
        <v>255.41125541125541</v>
      </c>
      <c r="L189" s="17">
        <f t="shared" ref="L189:M189" si="108">L187*50</f>
        <v>389.26681783824637</v>
      </c>
      <c r="M189" s="17">
        <f t="shared" si="108"/>
        <v>89.285714285714278</v>
      </c>
      <c r="N189" s="1" t="s">
        <v>69</v>
      </c>
      <c r="O189" s="1">
        <v>122</v>
      </c>
      <c r="P189" s="1">
        <v>67</v>
      </c>
      <c r="Q189" s="1">
        <v>55</v>
      </c>
      <c r="R189" s="1">
        <v>7</v>
      </c>
      <c r="S189" s="1">
        <v>0</v>
      </c>
      <c r="T189" s="1">
        <v>7</v>
      </c>
      <c r="U189" s="1">
        <v>7</v>
      </c>
      <c r="V189" s="1">
        <v>3</v>
      </c>
      <c r="W189" s="1">
        <v>4</v>
      </c>
    </row>
    <row r="190" spans="1:23" ht="9" customHeight="1" x14ac:dyDescent="0.2">
      <c r="A190" s="1" t="s">
        <v>70</v>
      </c>
      <c r="B190" s="1">
        <v>116</v>
      </c>
      <c r="C190" s="1">
        <v>45</v>
      </c>
      <c r="D190" s="1">
        <v>71</v>
      </c>
      <c r="E190" s="1">
        <v>7</v>
      </c>
      <c r="F190" s="1">
        <v>7</v>
      </c>
      <c r="G190" s="1">
        <v>0</v>
      </c>
      <c r="H190" s="16">
        <f t="shared" si="105"/>
        <v>6.0344827586206895</v>
      </c>
      <c r="I190" s="16">
        <f t="shared" si="105"/>
        <v>15.555555555555555</v>
      </c>
      <c r="J190" s="16">
        <f t="shared" si="105"/>
        <v>0</v>
      </c>
      <c r="K190" s="17"/>
      <c r="L190" s="17"/>
      <c r="M190" s="17"/>
      <c r="N190" s="1" t="s">
        <v>70</v>
      </c>
      <c r="O190" s="1">
        <v>94</v>
      </c>
      <c r="P190" s="1">
        <v>36</v>
      </c>
      <c r="Q190" s="1">
        <v>58</v>
      </c>
      <c r="R190" s="1">
        <v>7</v>
      </c>
      <c r="S190" s="1">
        <v>0</v>
      </c>
      <c r="T190" s="1">
        <v>7</v>
      </c>
      <c r="U190" s="1">
        <v>8</v>
      </c>
      <c r="V190" s="1">
        <v>2</v>
      </c>
      <c r="W190" s="1">
        <v>6</v>
      </c>
    </row>
    <row r="191" spans="1:23" ht="9" customHeight="1" x14ac:dyDescent="0.2">
      <c r="A191" s="1" t="s">
        <v>71</v>
      </c>
      <c r="B191" s="1">
        <v>110</v>
      </c>
      <c r="C191" s="1">
        <v>54</v>
      </c>
      <c r="D191" s="1">
        <v>56</v>
      </c>
      <c r="E191" s="1">
        <v>6</v>
      </c>
      <c r="F191" s="1">
        <v>4</v>
      </c>
      <c r="G191" s="1">
        <v>2</v>
      </c>
      <c r="H191" s="16">
        <f t="shared" si="105"/>
        <v>5.4545454545454541</v>
      </c>
      <c r="I191" s="16">
        <f t="shared" si="105"/>
        <v>7.4074074074074066</v>
      </c>
      <c r="J191" s="16">
        <f t="shared" si="105"/>
        <v>3.5714285714285712</v>
      </c>
      <c r="K191" s="17">
        <f>K185-K189</f>
        <v>2264.660494185418</v>
      </c>
      <c r="L191" s="17">
        <f t="shared" ref="L191:M191" si="109">L185-L189</f>
        <v>2462.4978251932398</v>
      </c>
      <c r="M191" s="17">
        <f t="shared" si="109"/>
        <v>2101.159542220053</v>
      </c>
      <c r="N191" s="1" t="s">
        <v>71</v>
      </c>
      <c r="O191" s="1">
        <v>91</v>
      </c>
      <c r="P191" s="1">
        <v>49</v>
      </c>
      <c r="Q191" s="1">
        <v>42</v>
      </c>
      <c r="R191" s="1">
        <v>10</v>
      </c>
      <c r="S191" s="1">
        <v>1</v>
      </c>
      <c r="T191" s="1">
        <v>9</v>
      </c>
      <c r="U191" s="1">
        <v>3</v>
      </c>
      <c r="V191" s="1">
        <v>0</v>
      </c>
      <c r="W191" s="1">
        <v>3</v>
      </c>
    </row>
    <row r="192" spans="1:23" ht="9" customHeight="1" x14ac:dyDescent="0.2">
      <c r="A192" s="1" t="s">
        <v>72</v>
      </c>
      <c r="B192" s="1">
        <v>84</v>
      </c>
      <c r="C192" s="1">
        <v>49</v>
      </c>
      <c r="D192" s="1">
        <v>35</v>
      </c>
      <c r="E192" s="1">
        <v>4</v>
      </c>
      <c r="F192" s="1">
        <v>4</v>
      </c>
      <c r="G192" s="1">
        <v>0</v>
      </c>
      <c r="H192" s="16">
        <f t="shared" si="105"/>
        <v>4.7619047619047619</v>
      </c>
      <c r="I192" s="16">
        <f t="shared" si="105"/>
        <v>8.1632653061224492</v>
      </c>
      <c r="J192" s="16">
        <f t="shared" si="105"/>
        <v>0</v>
      </c>
      <c r="K192" s="17">
        <f>100-K187</f>
        <v>94.891774891774887</v>
      </c>
      <c r="L192" s="17">
        <f t="shared" ref="L192:M192" si="110">100-L187</f>
        <v>92.21466364323507</v>
      </c>
      <c r="M192" s="17">
        <f t="shared" si="110"/>
        <v>98.214285714285708</v>
      </c>
      <c r="N192" s="1" t="s">
        <v>72</v>
      </c>
      <c r="O192" s="1">
        <v>68</v>
      </c>
      <c r="P192" s="1">
        <v>41</v>
      </c>
      <c r="Q192" s="1">
        <v>27</v>
      </c>
      <c r="R192" s="1">
        <v>9</v>
      </c>
      <c r="S192" s="1">
        <v>1</v>
      </c>
      <c r="T192" s="1">
        <v>8</v>
      </c>
      <c r="U192" s="1">
        <v>3</v>
      </c>
      <c r="V192" s="1">
        <v>3</v>
      </c>
      <c r="W192" s="1">
        <v>0</v>
      </c>
    </row>
    <row r="193" spans="1:23" ht="9" customHeight="1" x14ac:dyDescent="0.2">
      <c r="H193" s="16">
        <f>SUM(H185:H191)*5</f>
        <v>1020.0717495966733</v>
      </c>
      <c r="I193" s="16">
        <f>SUM(I185:I191)*5</f>
        <v>1351.7646430314862</v>
      </c>
      <c r="J193" s="16">
        <f>SUM(J185:J191)*5</f>
        <v>690.44525650576713</v>
      </c>
      <c r="K193" s="19">
        <f>K191/K192</f>
        <v>23.865719623943047</v>
      </c>
      <c r="L193" s="19">
        <f t="shared" ref="L193:M193" si="111">L191/L192</f>
        <v>26.703972317464395</v>
      </c>
      <c r="M193" s="19">
        <f t="shared" si="111"/>
        <v>21.393624429876905</v>
      </c>
    </row>
    <row r="194" spans="1:23" ht="9" customHeight="1" x14ac:dyDescent="0.2">
      <c r="A194" s="1" t="s">
        <v>88</v>
      </c>
      <c r="N194" s="1" t="s">
        <v>88</v>
      </c>
    </row>
    <row r="195" spans="1:23" ht="9" customHeight="1" x14ac:dyDescent="0.2">
      <c r="A195" s="1" t="s">
        <v>0</v>
      </c>
      <c r="B195" s="1">
        <v>904</v>
      </c>
      <c r="C195" s="1">
        <v>468</v>
      </c>
      <c r="D195" s="1">
        <v>436</v>
      </c>
      <c r="E195" s="1">
        <v>188</v>
      </c>
      <c r="F195" s="1">
        <v>144</v>
      </c>
      <c r="G195" s="1">
        <v>44</v>
      </c>
      <c r="N195" s="1" t="s">
        <v>0</v>
      </c>
      <c r="O195" s="1">
        <v>623</v>
      </c>
      <c r="P195" s="1">
        <v>299</v>
      </c>
      <c r="Q195" s="1">
        <v>324</v>
      </c>
      <c r="R195" s="1">
        <v>46</v>
      </c>
      <c r="S195" s="1">
        <v>12</v>
      </c>
      <c r="T195" s="1">
        <v>34</v>
      </c>
      <c r="U195" s="1">
        <v>47</v>
      </c>
      <c r="V195" s="1">
        <v>13</v>
      </c>
      <c r="W195" s="1">
        <v>34</v>
      </c>
    </row>
    <row r="196" spans="1:23" ht="9" customHeight="1" x14ac:dyDescent="0.2">
      <c r="A196" s="1" t="s">
        <v>65</v>
      </c>
      <c r="B196" s="1">
        <v>105</v>
      </c>
      <c r="C196" s="1">
        <v>67</v>
      </c>
      <c r="D196" s="1">
        <v>38</v>
      </c>
      <c r="E196" s="1">
        <v>86</v>
      </c>
      <c r="F196" s="1">
        <v>61</v>
      </c>
      <c r="G196" s="1">
        <v>25</v>
      </c>
      <c r="H196" s="16">
        <f t="shared" ref="H196:J203" si="112">E196/B196*100</f>
        <v>81.904761904761898</v>
      </c>
      <c r="I196" s="16">
        <f t="shared" si="112"/>
        <v>91.044776119402982</v>
      </c>
      <c r="J196" s="16">
        <f t="shared" si="112"/>
        <v>65.789473684210535</v>
      </c>
      <c r="K196" s="17">
        <f>H204+1500</f>
        <v>2323.8497486484698</v>
      </c>
      <c r="L196" s="17">
        <f t="shared" ref="L196:M196" si="113">I204+1500</f>
        <v>2615.5261141334527</v>
      </c>
      <c r="M196" s="17">
        <f t="shared" si="113"/>
        <v>1986.2795248243124</v>
      </c>
      <c r="N196" s="1" t="s">
        <v>65</v>
      </c>
      <c r="O196" s="1">
        <v>12</v>
      </c>
      <c r="P196" s="1">
        <v>4</v>
      </c>
      <c r="Q196" s="1">
        <v>8</v>
      </c>
      <c r="R196" s="1">
        <v>2</v>
      </c>
      <c r="S196" s="1">
        <v>0</v>
      </c>
      <c r="T196" s="1">
        <v>2</v>
      </c>
      <c r="U196" s="1">
        <v>5</v>
      </c>
      <c r="V196" s="1">
        <v>2</v>
      </c>
      <c r="W196" s="1">
        <v>3</v>
      </c>
    </row>
    <row r="197" spans="1:23" ht="9" customHeight="1" x14ac:dyDescent="0.2">
      <c r="A197" s="1" t="s">
        <v>66</v>
      </c>
      <c r="B197" s="1">
        <v>99</v>
      </c>
      <c r="C197" s="1">
        <v>53</v>
      </c>
      <c r="D197" s="1">
        <v>46</v>
      </c>
      <c r="E197" s="1">
        <v>45</v>
      </c>
      <c r="F197" s="1">
        <v>37</v>
      </c>
      <c r="G197" s="1">
        <v>8</v>
      </c>
      <c r="H197" s="16">
        <f t="shared" si="112"/>
        <v>45.454545454545453</v>
      </c>
      <c r="I197" s="16">
        <f t="shared" si="112"/>
        <v>69.811320754716974</v>
      </c>
      <c r="J197" s="16">
        <f t="shared" si="112"/>
        <v>17.391304347826086</v>
      </c>
      <c r="K197" s="18"/>
      <c r="L197" s="18"/>
      <c r="M197" s="18"/>
      <c r="N197" s="1" t="s">
        <v>66</v>
      </c>
      <c r="O197" s="1">
        <v>50</v>
      </c>
      <c r="P197" s="1">
        <v>16</v>
      </c>
      <c r="Q197" s="1">
        <v>34</v>
      </c>
      <c r="R197" s="1">
        <v>1</v>
      </c>
      <c r="S197" s="1">
        <v>0</v>
      </c>
      <c r="T197" s="1">
        <v>1</v>
      </c>
      <c r="U197" s="1">
        <v>3</v>
      </c>
      <c r="V197" s="1">
        <v>0</v>
      </c>
      <c r="W197" s="1">
        <v>3</v>
      </c>
    </row>
    <row r="198" spans="1:23" ht="9" customHeight="1" x14ac:dyDescent="0.2">
      <c r="A198" s="1" t="s">
        <v>67</v>
      </c>
      <c r="B198" s="1">
        <v>178</v>
      </c>
      <c r="C198" s="1">
        <v>81</v>
      </c>
      <c r="D198" s="1">
        <v>97</v>
      </c>
      <c r="E198" s="1">
        <v>28</v>
      </c>
      <c r="F198" s="1">
        <v>21</v>
      </c>
      <c r="G198" s="1">
        <v>7</v>
      </c>
      <c r="H198" s="16">
        <f t="shared" si="112"/>
        <v>15.730337078651685</v>
      </c>
      <c r="I198" s="16">
        <f t="shared" si="112"/>
        <v>25.925925925925924</v>
      </c>
      <c r="J198" s="16">
        <f t="shared" si="112"/>
        <v>7.216494845360824</v>
      </c>
      <c r="K198" s="17">
        <f>(H202+H203)/2</f>
        <v>4.3055555555555554</v>
      </c>
      <c r="L198" s="17">
        <f t="shared" ref="L198:M198" si="114">(I202+I203)/2</f>
        <v>7.9277864992150704</v>
      </c>
      <c r="M198" s="17">
        <f t="shared" si="114"/>
        <v>0</v>
      </c>
      <c r="N198" s="1" t="s">
        <v>67</v>
      </c>
      <c r="O198" s="1">
        <v>135</v>
      </c>
      <c r="P198" s="1">
        <v>58</v>
      </c>
      <c r="Q198" s="1">
        <v>77</v>
      </c>
      <c r="R198" s="1">
        <v>5</v>
      </c>
      <c r="S198" s="1">
        <v>0</v>
      </c>
      <c r="T198" s="1">
        <v>5</v>
      </c>
      <c r="U198" s="1">
        <v>10</v>
      </c>
      <c r="V198" s="1">
        <v>2</v>
      </c>
      <c r="W198" s="1">
        <v>8</v>
      </c>
    </row>
    <row r="199" spans="1:23" ht="9" customHeight="1" x14ac:dyDescent="0.2">
      <c r="A199" s="1" t="s">
        <v>68</v>
      </c>
      <c r="B199" s="1">
        <v>152</v>
      </c>
      <c r="C199" s="1">
        <v>76</v>
      </c>
      <c r="D199" s="1">
        <v>76</v>
      </c>
      <c r="E199" s="1">
        <v>11</v>
      </c>
      <c r="F199" s="1">
        <v>9</v>
      </c>
      <c r="G199" s="1">
        <v>2</v>
      </c>
      <c r="H199" s="16">
        <f t="shared" si="112"/>
        <v>7.2368421052631584</v>
      </c>
      <c r="I199" s="16">
        <f t="shared" si="112"/>
        <v>11.842105263157894</v>
      </c>
      <c r="J199" s="16">
        <f t="shared" si="112"/>
        <v>2.6315789473684208</v>
      </c>
      <c r="K199" s="17"/>
      <c r="L199" s="17"/>
      <c r="M199" s="17"/>
      <c r="N199" s="1" t="s">
        <v>68</v>
      </c>
      <c r="O199" s="1">
        <v>126</v>
      </c>
      <c r="P199" s="1">
        <v>65</v>
      </c>
      <c r="Q199" s="1">
        <v>61</v>
      </c>
      <c r="R199" s="1">
        <v>6</v>
      </c>
      <c r="S199" s="1">
        <v>1</v>
      </c>
      <c r="T199" s="1">
        <v>5</v>
      </c>
      <c r="U199" s="1">
        <v>9</v>
      </c>
      <c r="V199" s="1">
        <v>1</v>
      </c>
      <c r="W199" s="1">
        <v>8</v>
      </c>
    </row>
    <row r="200" spans="1:23" ht="9" customHeight="1" x14ac:dyDescent="0.2">
      <c r="A200" s="1" t="s">
        <v>69</v>
      </c>
      <c r="B200" s="1">
        <v>129</v>
      </c>
      <c r="C200" s="1">
        <v>60</v>
      </c>
      <c r="D200" s="1">
        <v>69</v>
      </c>
      <c r="E200" s="1">
        <v>8</v>
      </c>
      <c r="F200" s="1">
        <v>7</v>
      </c>
      <c r="G200" s="1">
        <v>1</v>
      </c>
      <c r="H200" s="16">
        <f t="shared" si="112"/>
        <v>6.2015503875968996</v>
      </c>
      <c r="I200" s="16">
        <f t="shared" si="112"/>
        <v>11.666666666666666</v>
      </c>
      <c r="J200" s="16">
        <f t="shared" si="112"/>
        <v>1.4492753623188406</v>
      </c>
      <c r="K200" s="17">
        <f>K198*50</f>
        <v>215.27777777777777</v>
      </c>
      <c r="L200" s="17">
        <f t="shared" ref="L200:M200" si="115">L198*50</f>
        <v>396.38932496075353</v>
      </c>
      <c r="M200" s="17">
        <f t="shared" si="115"/>
        <v>0</v>
      </c>
      <c r="N200" s="1" t="s">
        <v>69</v>
      </c>
      <c r="O200" s="1">
        <v>109</v>
      </c>
      <c r="P200" s="1">
        <v>50</v>
      </c>
      <c r="Q200" s="1">
        <v>59</v>
      </c>
      <c r="R200" s="1">
        <v>4</v>
      </c>
      <c r="S200" s="1">
        <v>1</v>
      </c>
      <c r="T200" s="1">
        <v>3</v>
      </c>
      <c r="U200" s="1">
        <v>8</v>
      </c>
      <c r="V200" s="1">
        <v>2</v>
      </c>
      <c r="W200" s="1">
        <v>6</v>
      </c>
    </row>
    <row r="201" spans="1:23" ht="9" customHeight="1" x14ac:dyDescent="0.2">
      <c r="A201" s="1" t="s">
        <v>70</v>
      </c>
      <c r="B201" s="1">
        <v>79</v>
      </c>
      <c r="C201" s="1">
        <v>43</v>
      </c>
      <c r="D201" s="1">
        <v>36</v>
      </c>
      <c r="E201" s="1">
        <v>3</v>
      </c>
      <c r="F201" s="1">
        <v>2</v>
      </c>
      <c r="G201" s="1">
        <v>1</v>
      </c>
      <c r="H201" s="16">
        <f t="shared" si="112"/>
        <v>3.79746835443038</v>
      </c>
      <c r="I201" s="16">
        <f t="shared" si="112"/>
        <v>4.6511627906976747</v>
      </c>
      <c r="J201" s="16">
        <f t="shared" si="112"/>
        <v>2.7777777777777777</v>
      </c>
      <c r="K201" s="17"/>
      <c r="L201" s="17"/>
      <c r="M201" s="17"/>
      <c r="N201" s="1" t="s">
        <v>70</v>
      </c>
      <c r="O201" s="1">
        <v>68</v>
      </c>
      <c r="P201" s="1">
        <v>38</v>
      </c>
      <c r="Q201" s="1">
        <v>30</v>
      </c>
      <c r="R201" s="1">
        <v>4</v>
      </c>
      <c r="S201" s="1">
        <v>1</v>
      </c>
      <c r="T201" s="1">
        <v>3</v>
      </c>
      <c r="U201" s="1">
        <v>4</v>
      </c>
      <c r="V201" s="1">
        <v>2</v>
      </c>
      <c r="W201" s="1">
        <v>2</v>
      </c>
    </row>
    <row r="202" spans="1:23" ht="9" customHeight="1" x14ac:dyDescent="0.2">
      <c r="A202" s="1" t="s">
        <v>71</v>
      </c>
      <c r="B202" s="1">
        <v>90</v>
      </c>
      <c r="C202" s="1">
        <v>49</v>
      </c>
      <c r="D202" s="1">
        <v>41</v>
      </c>
      <c r="E202" s="1">
        <v>4</v>
      </c>
      <c r="F202" s="1">
        <v>4</v>
      </c>
      <c r="G202" s="1">
        <v>0</v>
      </c>
      <c r="H202" s="16">
        <f t="shared" si="112"/>
        <v>4.4444444444444446</v>
      </c>
      <c r="I202" s="16">
        <f t="shared" si="112"/>
        <v>8.1632653061224492</v>
      </c>
      <c r="J202" s="16">
        <f t="shared" si="112"/>
        <v>0</v>
      </c>
      <c r="K202" s="17">
        <f>K196-K200</f>
        <v>2108.571970870692</v>
      </c>
      <c r="L202" s="17">
        <f t="shared" ref="L202:M202" si="116">L196-L200</f>
        <v>2219.1367891726991</v>
      </c>
      <c r="M202" s="17">
        <f t="shared" si="116"/>
        <v>1986.2795248243124</v>
      </c>
      <c r="N202" s="1" t="s">
        <v>71</v>
      </c>
      <c r="O202" s="1">
        <v>72</v>
      </c>
      <c r="P202" s="1">
        <v>41</v>
      </c>
      <c r="Q202" s="1">
        <v>31</v>
      </c>
      <c r="R202" s="1">
        <v>8</v>
      </c>
      <c r="S202" s="1">
        <v>2</v>
      </c>
      <c r="T202" s="1">
        <v>6</v>
      </c>
      <c r="U202" s="1">
        <v>6</v>
      </c>
      <c r="V202" s="1">
        <v>2</v>
      </c>
      <c r="W202" s="1">
        <v>4</v>
      </c>
    </row>
    <row r="203" spans="1:23" ht="9" customHeight="1" x14ac:dyDescent="0.2">
      <c r="A203" s="1" t="s">
        <v>72</v>
      </c>
      <c r="B203" s="1">
        <v>72</v>
      </c>
      <c r="C203" s="1">
        <v>39</v>
      </c>
      <c r="D203" s="1">
        <v>33</v>
      </c>
      <c r="E203" s="1">
        <v>3</v>
      </c>
      <c r="F203" s="1">
        <v>3</v>
      </c>
      <c r="G203" s="1">
        <v>0</v>
      </c>
      <c r="H203" s="16">
        <f t="shared" si="112"/>
        <v>4.1666666666666661</v>
      </c>
      <c r="I203" s="16">
        <f t="shared" si="112"/>
        <v>7.6923076923076925</v>
      </c>
      <c r="J203" s="16">
        <f t="shared" si="112"/>
        <v>0</v>
      </c>
      <c r="K203" s="17">
        <f>100-K198</f>
        <v>95.694444444444443</v>
      </c>
      <c r="L203" s="17">
        <f t="shared" ref="L203:M203" si="117">100-L198</f>
        <v>92.072213500784926</v>
      </c>
      <c r="M203" s="17">
        <f t="shared" si="117"/>
        <v>100</v>
      </c>
      <c r="N203" s="1" t="s">
        <v>72</v>
      </c>
      <c r="O203" s="1">
        <v>51</v>
      </c>
      <c r="P203" s="1">
        <v>27</v>
      </c>
      <c r="Q203" s="1">
        <v>24</v>
      </c>
      <c r="R203" s="1">
        <v>16</v>
      </c>
      <c r="S203" s="1">
        <v>7</v>
      </c>
      <c r="T203" s="1">
        <v>9</v>
      </c>
      <c r="U203" s="1">
        <v>2</v>
      </c>
      <c r="V203" s="1">
        <v>2</v>
      </c>
      <c r="W203" s="1">
        <v>0</v>
      </c>
    </row>
    <row r="204" spans="1:23" ht="9" customHeight="1" x14ac:dyDescent="0.2">
      <c r="H204" s="16">
        <f>SUM(H196:H202)*5</f>
        <v>823.8497486484697</v>
      </c>
      <c r="I204" s="16">
        <f>SUM(I196:I202)*5</f>
        <v>1115.5261141334527</v>
      </c>
      <c r="J204" s="16">
        <f>SUM(J196:J202)*5</f>
        <v>486.27952482431238</v>
      </c>
      <c r="K204" s="19">
        <f>K202/K203</f>
        <v>22.03442407876485</v>
      </c>
      <c r="L204" s="19">
        <f t="shared" ref="L204:M204" si="118">L202/L203</f>
        <v>24.102133584024031</v>
      </c>
      <c r="M204" s="19">
        <f t="shared" si="118"/>
        <v>19.862795248243124</v>
      </c>
    </row>
    <row r="205" spans="1:23" ht="9" customHeight="1" x14ac:dyDescent="0.2">
      <c r="A205" s="1" t="s">
        <v>89</v>
      </c>
      <c r="N205" s="1" t="s">
        <v>89</v>
      </c>
    </row>
    <row r="206" spans="1:23" ht="9" customHeight="1" x14ac:dyDescent="0.2">
      <c r="A206" s="1" t="s">
        <v>0</v>
      </c>
      <c r="B206" s="1">
        <v>927</v>
      </c>
      <c r="C206" s="1">
        <v>464</v>
      </c>
      <c r="D206" s="1">
        <v>463</v>
      </c>
      <c r="E206" s="1">
        <v>225</v>
      </c>
      <c r="F206" s="1">
        <v>157</v>
      </c>
      <c r="G206" s="1">
        <v>68</v>
      </c>
      <c r="N206" s="1" t="s">
        <v>0</v>
      </c>
      <c r="O206" s="1">
        <v>637</v>
      </c>
      <c r="P206" s="1">
        <v>300</v>
      </c>
      <c r="Q206" s="1">
        <v>337</v>
      </c>
      <c r="R206" s="1">
        <v>37</v>
      </c>
      <c r="S206" s="1">
        <v>3</v>
      </c>
      <c r="T206" s="1">
        <v>34</v>
      </c>
      <c r="U206" s="1">
        <v>28</v>
      </c>
      <c r="V206" s="1">
        <v>4</v>
      </c>
      <c r="W206" s="1">
        <v>24</v>
      </c>
    </row>
    <row r="207" spans="1:23" ht="9" customHeight="1" x14ac:dyDescent="0.2">
      <c r="A207" s="1" t="s">
        <v>65</v>
      </c>
      <c r="B207" s="1">
        <v>103</v>
      </c>
      <c r="C207" s="1">
        <v>65</v>
      </c>
      <c r="D207" s="1">
        <v>38</v>
      </c>
      <c r="E207" s="1">
        <v>86</v>
      </c>
      <c r="F207" s="1">
        <v>64</v>
      </c>
      <c r="G207" s="1">
        <v>22</v>
      </c>
      <c r="H207" s="16">
        <f t="shared" ref="H207:J214" si="119">E207/B207*100</f>
        <v>83.495145631067956</v>
      </c>
      <c r="I207" s="16">
        <f t="shared" si="119"/>
        <v>98.461538461538467</v>
      </c>
      <c r="J207" s="16">
        <f t="shared" si="119"/>
        <v>57.894736842105267</v>
      </c>
      <c r="K207" s="17">
        <f>H215+1500</f>
        <v>2432.530564275688</v>
      </c>
      <c r="L207" s="17">
        <f t="shared" ref="L207:M207" si="120">I215+1500</f>
        <v>2702.1995274731544</v>
      </c>
      <c r="M207" s="17">
        <f t="shared" si="120"/>
        <v>2116.8670727616964</v>
      </c>
      <c r="N207" s="1" t="s">
        <v>65</v>
      </c>
      <c r="O207" s="1">
        <v>15</v>
      </c>
      <c r="P207" s="1">
        <v>1</v>
      </c>
      <c r="Q207" s="1">
        <v>14</v>
      </c>
      <c r="R207" s="1">
        <v>0</v>
      </c>
      <c r="S207" s="1">
        <v>0</v>
      </c>
      <c r="T207" s="1">
        <v>0</v>
      </c>
      <c r="U207" s="1">
        <v>2</v>
      </c>
      <c r="V207" s="1">
        <v>0</v>
      </c>
      <c r="W207" s="1">
        <v>2</v>
      </c>
    </row>
    <row r="208" spans="1:23" ht="9" customHeight="1" x14ac:dyDescent="0.2">
      <c r="A208" s="1" t="s">
        <v>66</v>
      </c>
      <c r="B208" s="1">
        <v>108</v>
      </c>
      <c r="C208" s="1">
        <v>54</v>
      </c>
      <c r="D208" s="1">
        <v>54</v>
      </c>
      <c r="E208" s="1">
        <v>44</v>
      </c>
      <c r="F208" s="1">
        <v>32</v>
      </c>
      <c r="G208" s="1">
        <v>12</v>
      </c>
      <c r="H208" s="16">
        <f t="shared" si="119"/>
        <v>40.74074074074074</v>
      </c>
      <c r="I208" s="16">
        <f t="shared" si="119"/>
        <v>59.259259259259252</v>
      </c>
      <c r="J208" s="16">
        <f t="shared" si="119"/>
        <v>22.222222222222221</v>
      </c>
      <c r="K208" s="18"/>
      <c r="L208" s="18"/>
      <c r="M208" s="18"/>
      <c r="N208" s="1" t="s">
        <v>66</v>
      </c>
      <c r="O208" s="1">
        <v>58</v>
      </c>
      <c r="P208" s="1">
        <v>22</v>
      </c>
      <c r="Q208" s="1">
        <v>36</v>
      </c>
      <c r="R208" s="1">
        <v>1</v>
      </c>
      <c r="S208" s="1">
        <v>0</v>
      </c>
      <c r="T208" s="1">
        <v>1</v>
      </c>
      <c r="U208" s="1">
        <v>5</v>
      </c>
      <c r="V208" s="1">
        <v>0</v>
      </c>
      <c r="W208" s="1">
        <v>5</v>
      </c>
    </row>
    <row r="209" spans="1:23" ht="9" customHeight="1" x14ac:dyDescent="0.2">
      <c r="A209" s="1" t="s">
        <v>67</v>
      </c>
      <c r="B209" s="1">
        <v>192</v>
      </c>
      <c r="C209" s="1">
        <v>98</v>
      </c>
      <c r="D209" s="1">
        <v>94</v>
      </c>
      <c r="E209" s="1">
        <v>53</v>
      </c>
      <c r="F209" s="1">
        <v>33</v>
      </c>
      <c r="G209" s="1">
        <v>20</v>
      </c>
      <c r="H209" s="16">
        <f t="shared" si="119"/>
        <v>27.604166666666668</v>
      </c>
      <c r="I209" s="16">
        <f t="shared" si="119"/>
        <v>33.673469387755098</v>
      </c>
      <c r="J209" s="16">
        <f t="shared" si="119"/>
        <v>21.276595744680851</v>
      </c>
      <c r="K209" s="17">
        <f>(H213+H214)/2</f>
        <v>7.0902688860435337</v>
      </c>
      <c r="L209" s="17">
        <f t="shared" ref="L209:M209" si="121">(I213+I214)/2</f>
        <v>12.648809523809524</v>
      </c>
      <c r="M209" s="17">
        <f t="shared" si="121"/>
        <v>2.1739130434782608</v>
      </c>
      <c r="N209" s="1" t="s">
        <v>67</v>
      </c>
      <c r="O209" s="1">
        <v>131</v>
      </c>
      <c r="P209" s="1">
        <v>64</v>
      </c>
      <c r="Q209" s="1">
        <v>67</v>
      </c>
      <c r="R209" s="1">
        <v>2</v>
      </c>
      <c r="S209" s="1">
        <v>0</v>
      </c>
      <c r="T209" s="1">
        <v>2</v>
      </c>
      <c r="U209" s="1">
        <v>6</v>
      </c>
      <c r="V209" s="1">
        <v>1</v>
      </c>
      <c r="W209" s="1">
        <v>5</v>
      </c>
    </row>
    <row r="210" spans="1:23" ht="9" customHeight="1" x14ac:dyDescent="0.2">
      <c r="A210" s="1" t="s">
        <v>68</v>
      </c>
      <c r="B210" s="1">
        <v>166</v>
      </c>
      <c r="C210" s="1">
        <v>79</v>
      </c>
      <c r="D210" s="1">
        <v>87</v>
      </c>
      <c r="E210" s="1">
        <v>18</v>
      </c>
      <c r="F210" s="1">
        <v>11</v>
      </c>
      <c r="G210" s="1">
        <v>7</v>
      </c>
      <c r="H210" s="16">
        <f t="shared" si="119"/>
        <v>10.843373493975903</v>
      </c>
      <c r="I210" s="16">
        <f t="shared" si="119"/>
        <v>13.924050632911392</v>
      </c>
      <c r="J210" s="16">
        <f t="shared" si="119"/>
        <v>8.0459770114942533</v>
      </c>
      <c r="K210" s="17"/>
      <c r="L210" s="17"/>
      <c r="M210" s="17"/>
      <c r="N210" s="1" t="s">
        <v>68</v>
      </c>
      <c r="O210" s="1">
        <v>146</v>
      </c>
      <c r="P210" s="1">
        <v>68</v>
      </c>
      <c r="Q210" s="1">
        <v>78</v>
      </c>
      <c r="R210" s="1">
        <v>1</v>
      </c>
      <c r="S210" s="1">
        <v>0</v>
      </c>
      <c r="T210" s="1">
        <v>1</v>
      </c>
      <c r="U210" s="1">
        <v>1</v>
      </c>
      <c r="V210" s="1">
        <v>0</v>
      </c>
      <c r="W210" s="1">
        <v>1</v>
      </c>
    </row>
    <row r="211" spans="1:23" ht="9" customHeight="1" x14ac:dyDescent="0.2">
      <c r="A211" s="1" t="s">
        <v>69</v>
      </c>
      <c r="B211" s="1">
        <v>111</v>
      </c>
      <c r="C211" s="1">
        <v>57</v>
      </c>
      <c r="D211" s="1">
        <v>54</v>
      </c>
      <c r="E211" s="1">
        <v>5</v>
      </c>
      <c r="F211" s="1">
        <v>3</v>
      </c>
      <c r="G211" s="1">
        <v>2</v>
      </c>
      <c r="H211" s="16">
        <f t="shared" si="119"/>
        <v>4.5045045045045047</v>
      </c>
      <c r="I211" s="16">
        <f t="shared" si="119"/>
        <v>5.2631578947368416</v>
      </c>
      <c r="J211" s="16">
        <f t="shared" si="119"/>
        <v>3.7037037037037033</v>
      </c>
      <c r="K211" s="17">
        <f>K209*50</f>
        <v>354.51344430217671</v>
      </c>
      <c r="L211" s="17">
        <f t="shared" ref="L211:M211" si="122">L209*50</f>
        <v>632.44047619047615</v>
      </c>
      <c r="M211" s="17">
        <f t="shared" si="122"/>
        <v>108.69565217391303</v>
      </c>
      <c r="N211" s="1" t="s">
        <v>69</v>
      </c>
      <c r="O211" s="1">
        <v>100</v>
      </c>
      <c r="P211" s="1">
        <v>53</v>
      </c>
      <c r="Q211" s="1">
        <v>47</v>
      </c>
      <c r="R211" s="1">
        <v>3</v>
      </c>
      <c r="S211" s="1">
        <v>1</v>
      </c>
      <c r="T211" s="1">
        <v>2</v>
      </c>
      <c r="U211" s="1">
        <v>3</v>
      </c>
      <c r="V211" s="1">
        <v>0</v>
      </c>
      <c r="W211" s="1">
        <v>3</v>
      </c>
    </row>
    <row r="212" spans="1:23" ht="9" customHeight="1" x14ac:dyDescent="0.2">
      <c r="A212" s="1" t="s">
        <v>70</v>
      </c>
      <c r="B212" s="1">
        <v>88</v>
      </c>
      <c r="C212" s="1">
        <v>37</v>
      </c>
      <c r="D212" s="1">
        <v>51</v>
      </c>
      <c r="E212" s="1">
        <v>7</v>
      </c>
      <c r="F212" s="1">
        <v>4</v>
      </c>
      <c r="G212" s="1">
        <v>3</v>
      </c>
      <c r="H212" s="16">
        <f t="shared" si="119"/>
        <v>7.9545454545454541</v>
      </c>
      <c r="I212" s="16">
        <f t="shared" si="119"/>
        <v>10.810810810810811</v>
      </c>
      <c r="J212" s="16">
        <f t="shared" si="119"/>
        <v>5.8823529411764701</v>
      </c>
      <c r="K212" s="17"/>
      <c r="L212" s="17"/>
      <c r="M212" s="17"/>
      <c r="N212" s="1" t="s">
        <v>70</v>
      </c>
      <c r="O212" s="1">
        <v>66</v>
      </c>
      <c r="P212" s="1">
        <v>32</v>
      </c>
      <c r="Q212" s="1">
        <v>34</v>
      </c>
      <c r="R212" s="1">
        <v>11</v>
      </c>
      <c r="S212" s="1">
        <v>0</v>
      </c>
      <c r="T212" s="1">
        <v>11</v>
      </c>
      <c r="U212" s="1">
        <v>4</v>
      </c>
      <c r="V212" s="1">
        <v>1</v>
      </c>
      <c r="W212" s="1">
        <v>3</v>
      </c>
    </row>
    <row r="213" spans="1:23" ht="9" customHeight="1" x14ac:dyDescent="0.2">
      <c r="A213" s="1" t="s">
        <v>71</v>
      </c>
      <c r="B213" s="1">
        <v>88</v>
      </c>
      <c r="C213" s="1">
        <v>42</v>
      </c>
      <c r="D213" s="1">
        <v>46</v>
      </c>
      <c r="E213" s="1">
        <v>10</v>
      </c>
      <c r="F213" s="1">
        <v>8</v>
      </c>
      <c r="G213" s="1">
        <v>2</v>
      </c>
      <c r="H213" s="16">
        <f t="shared" si="119"/>
        <v>11.363636363636363</v>
      </c>
      <c r="I213" s="16">
        <f t="shared" si="119"/>
        <v>19.047619047619047</v>
      </c>
      <c r="J213" s="16">
        <f t="shared" si="119"/>
        <v>4.3478260869565215</v>
      </c>
      <c r="K213" s="17">
        <f>K207-K211</f>
        <v>2078.0171199735114</v>
      </c>
      <c r="L213" s="17">
        <f t="shared" ref="L213:M213" si="123">L207-L211</f>
        <v>2069.7590512826782</v>
      </c>
      <c r="M213" s="17">
        <f t="shared" si="123"/>
        <v>2008.1714205877834</v>
      </c>
      <c r="N213" s="1" t="s">
        <v>71</v>
      </c>
      <c r="O213" s="1">
        <v>65</v>
      </c>
      <c r="P213" s="1">
        <v>32</v>
      </c>
      <c r="Q213" s="1">
        <v>33</v>
      </c>
      <c r="R213" s="1">
        <v>10</v>
      </c>
      <c r="S213" s="1">
        <v>2</v>
      </c>
      <c r="T213" s="1">
        <v>8</v>
      </c>
      <c r="U213" s="1">
        <v>3</v>
      </c>
      <c r="V213" s="1">
        <v>0</v>
      </c>
      <c r="W213" s="1">
        <v>3</v>
      </c>
    </row>
    <row r="214" spans="1:23" ht="9" customHeight="1" x14ac:dyDescent="0.2">
      <c r="A214" s="1" t="s">
        <v>72</v>
      </c>
      <c r="B214" s="1">
        <v>71</v>
      </c>
      <c r="C214" s="1">
        <v>32</v>
      </c>
      <c r="D214" s="1">
        <v>39</v>
      </c>
      <c r="E214" s="1">
        <v>2</v>
      </c>
      <c r="F214" s="1">
        <v>2</v>
      </c>
      <c r="G214" s="1">
        <v>0</v>
      </c>
      <c r="H214" s="16">
        <f t="shared" si="119"/>
        <v>2.8169014084507045</v>
      </c>
      <c r="I214" s="16">
        <f t="shared" si="119"/>
        <v>6.25</v>
      </c>
      <c r="J214" s="16">
        <f t="shared" si="119"/>
        <v>0</v>
      </c>
      <c r="K214" s="17">
        <f>100-K209</f>
        <v>92.909731113956468</v>
      </c>
      <c r="L214" s="17">
        <f t="shared" ref="L214:M214" si="124">100-L209</f>
        <v>87.351190476190482</v>
      </c>
      <c r="M214" s="17">
        <f t="shared" si="124"/>
        <v>97.826086956521735</v>
      </c>
      <c r="N214" s="1" t="s">
        <v>72</v>
      </c>
      <c r="O214" s="1">
        <v>56</v>
      </c>
      <c r="P214" s="1">
        <v>28</v>
      </c>
      <c r="Q214" s="1">
        <v>28</v>
      </c>
      <c r="R214" s="1">
        <v>9</v>
      </c>
      <c r="S214" s="1">
        <v>0</v>
      </c>
      <c r="T214" s="1">
        <v>9</v>
      </c>
      <c r="U214" s="1">
        <v>4</v>
      </c>
      <c r="V214" s="1">
        <v>2</v>
      </c>
      <c r="W214" s="1">
        <v>2</v>
      </c>
    </row>
    <row r="215" spans="1:23" ht="9" customHeight="1" x14ac:dyDescent="0.2">
      <c r="H215" s="16">
        <f>SUM(H207:H213)*5</f>
        <v>932.53056427568811</v>
      </c>
      <c r="I215" s="16">
        <f>SUM(I207:I213)*5</f>
        <v>1202.1995274731544</v>
      </c>
      <c r="J215" s="16">
        <f>SUM(J207:J213)*5</f>
        <v>616.86707276169636</v>
      </c>
      <c r="K215" s="19">
        <f>K213/K214</f>
        <v>22.365979268896638</v>
      </c>
      <c r="L215" s="19">
        <f t="shared" ref="L215:M215" si="125">L213/L214</f>
        <v>23.694686242963538</v>
      </c>
      <c r="M215" s="19">
        <f t="shared" si="125"/>
        <v>20.527974521564008</v>
      </c>
    </row>
    <row r="216" spans="1:23" ht="9" customHeight="1" x14ac:dyDescent="0.2">
      <c r="A216" s="1" t="s">
        <v>90</v>
      </c>
      <c r="N216" s="1" t="s">
        <v>90</v>
      </c>
    </row>
    <row r="217" spans="1:23" ht="9" customHeight="1" x14ac:dyDescent="0.2">
      <c r="A217" s="1" t="s">
        <v>0</v>
      </c>
      <c r="B217" s="1">
        <v>634</v>
      </c>
      <c r="C217" s="1">
        <v>293</v>
      </c>
      <c r="D217" s="1">
        <v>341</v>
      </c>
      <c r="E217" s="1">
        <v>122</v>
      </c>
      <c r="F217" s="1">
        <v>75</v>
      </c>
      <c r="G217" s="1">
        <v>47</v>
      </c>
      <c r="N217" s="1" t="s">
        <v>0</v>
      </c>
      <c r="O217" s="1">
        <v>442</v>
      </c>
      <c r="P217" s="1">
        <v>210</v>
      </c>
      <c r="Q217" s="1">
        <v>232</v>
      </c>
      <c r="R217" s="1">
        <v>30</v>
      </c>
      <c r="S217" s="1">
        <v>3</v>
      </c>
      <c r="T217" s="1">
        <v>27</v>
      </c>
      <c r="U217" s="1">
        <v>40</v>
      </c>
      <c r="V217" s="1">
        <v>5</v>
      </c>
      <c r="W217" s="1">
        <v>35</v>
      </c>
    </row>
    <row r="218" spans="1:23" ht="9" customHeight="1" x14ac:dyDescent="0.2">
      <c r="A218" s="1" t="s">
        <v>65</v>
      </c>
      <c r="B218" s="1">
        <v>57</v>
      </c>
      <c r="C218" s="1">
        <v>27</v>
      </c>
      <c r="D218" s="1">
        <v>30</v>
      </c>
      <c r="E218" s="1">
        <v>42</v>
      </c>
      <c r="F218" s="1">
        <v>24</v>
      </c>
      <c r="G218" s="1">
        <v>18</v>
      </c>
      <c r="H218" s="16">
        <f t="shared" ref="H218:J225" si="126">E218/B218*100</f>
        <v>73.68421052631578</v>
      </c>
      <c r="I218" s="16">
        <f t="shared" si="126"/>
        <v>88.888888888888886</v>
      </c>
      <c r="J218" s="16">
        <f t="shared" si="126"/>
        <v>60</v>
      </c>
      <c r="K218" s="17">
        <f>H226+1500</f>
        <v>2323.4906369912455</v>
      </c>
      <c r="L218" s="17">
        <f t="shared" ref="L218:M218" si="127">I226+1500</f>
        <v>2566.5571363152008</v>
      </c>
      <c r="M218" s="17">
        <f t="shared" si="127"/>
        <v>2116.2801149138718</v>
      </c>
      <c r="N218" s="1" t="s">
        <v>65</v>
      </c>
      <c r="O218" s="1">
        <v>11</v>
      </c>
      <c r="P218" s="1">
        <v>3</v>
      </c>
      <c r="Q218" s="1">
        <v>8</v>
      </c>
      <c r="R218" s="1">
        <v>1</v>
      </c>
      <c r="S218" s="1">
        <v>0</v>
      </c>
      <c r="T218" s="1">
        <v>1</v>
      </c>
      <c r="U218" s="1">
        <v>3</v>
      </c>
      <c r="V218" s="1">
        <v>0</v>
      </c>
      <c r="W218" s="1">
        <v>3</v>
      </c>
    </row>
    <row r="219" spans="1:23" ht="9" customHeight="1" x14ac:dyDescent="0.2">
      <c r="A219" s="1" t="s">
        <v>66</v>
      </c>
      <c r="B219" s="1">
        <v>83</v>
      </c>
      <c r="C219" s="1">
        <v>37</v>
      </c>
      <c r="D219" s="1">
        <v>46</v>
      </c>
      <c r="E219" s="1">
        <v>29</v>
      </c>
      <c r="F219" s="1">
        <v>19</v>
      </c>
      <c r="G219" s="1">
        <v>10</v>
      </c>
      <c r="H219" s="16">
        <f t="shared" si="126"/>
        <v>34.939759036144579</v>
      </c>
      <c r="I219" s="16">
        <f t="shared" si="126"/>
        <v>51.351351351351347</v>
      </c>
      <c r="J219" s="16">
        <f t="shared" si="126"/>
        <v>21.739130434782609</v>
      </c>
      <c r="K219" s="18"/>
      <c r="L219" s="18"/>
      <c r="M219" s="18"/>
      <c r="N219" s="1" t="s">
        <v>66</v>
      </c>
      <c r="O219" s="1">
        <v>49</v>
      </c>
      <c r="P219" s="1">
        <v>18</v>
      </c>
      <c r="Q219" s="1">
        <v>31</v>
      </c>
      <c r="R219" s="1">
        <v>1</v>
      </c>
      <c r="S219" s="1">
        <v>0</v>
      </c>
      <c r="T219" s="1">
        <v>1</v>
      </c>
      <c r="U219" s="1">
        <v>4</v>
      </c>
      <c r="V219" s="1">
        <v>0</v>
      </c>
      <c r="W219" s="1">
        <v>4</v>
      </c>
    </row>
    <row r="220" spans="1:23" ht="9" customHeight="1" x14ac:dyDescent="0.2">
      <c r="A220" s="1" t="s">
        <v>67</v>
      </c>
      <c r="B220" s="1">
        <v>106</v>
      </c>
      <c r="C220" s="1">
        <v>51</v>
      </c>
      <c r="D220" s="1">
        <v>55</v>
      </c>
      <c r="E220" s="1">
        <v>24</v>
      </c>
      <c r="F220" s="1">
        <v>17</v>
      </c>
      <c r="G220" s="1">
        <v>7</v>
      </c>
      <c r="H220" s="16">
        <f t="shared" si="126"/>
        <v>22.641509433962266</v>
      </c>
      <c r="I220" s="16">
        <f t="shared" si="126"/>
        <v>33.333333333333329</v>
      </c>
      <c r="J220" s="16">
        <f t="shared" si="126"/>
        <v>12.727272727272727</v>
      </c>
      <c r="K220" s="17">
        <f>(H224+H225)/2</f>
        <v>4.1666666666666661</v>
      </c>
      <c r="L220" s="17">
        <f t="shared" ref="L220:M220" si="128">(I224+I225)/2</f>
        <v>3.225806451612903</v>
      </c>
      <c r="M220" s="17">
        <f t="shared" si="128"/>
        <v>5.1724137931034484</v>
      </c>
      <c r="N220" s="1" t="s">
        <v>67</v>
      </c>
      <c r="O220" s="1">
        <v>79</v>
      </c>
      <c r="P220" s="1">
        <v>34</v>
      </c>
      <c r="Q220" s="1">
        <v>45</v>
      </c>
      <c r="R220" s="1">
        <v>1</v>
      </c>
      <c r="S220" s="1">
        <v>0</v>
      </c>
      <c r="T220" s="1">
        <v>1</v>
      </c>
      <c r="U220" s="1">
        <v>2</v>
      </c>
      <c r="V220" s="1">
        <v>0</v>
      </c>
      <c r="W220" s="1">
        <v>2</v>
      </c>
    </row>
    <row r="221" spans="1:23" ht="9" customHeight="1" x14ac:dyDescent="0.2">
      <c r="A221" s="1" t="s">
        <v>68</v>
      </c>
      <c r="B221" s="1">
        <v>128</v>
      </c>
      <c r="C221" s="1">
        <v>55</v>
      </c>
      <c r="D221" s="1">
        <v>73</v>
      </c>
      <c r="E221" s="1">
        <v>8</v>
      </c>
      <c r="F221" s="1">
        <v>4</v>
      </c>
      <c r="G221" s="1">
        <v>4</v>
      </c>
      <c r="H221" s="16">
        <f t="shared" si="126"/>
        <v>6.25</v>
      </c>
      <c r="I221" s="16">
        <f t="shared" si="126"/>
        <v>7.2727272727272725</v>
      </c>
      <c r="J221" s="16">
        <f t="shared" si="126"/>
        <v>5.4794520547945202</v>
      </c>
      <c r="K221" s="17"/>
      <c r="L221" s="17"/>
      <c r="M221" s="17"/>
      <c r="N221" s="1" t="s">
        <v>68</v>
      </c>
      <c r="O221" s="1">
        <v>108</v>
      </c>
      <c r="P221" s="1">
        <v>50</v>
      </c>
      <c r="Q221" s="1">
        <v>58</v>
      </c>
      <c r="R221" s="1">
        <v>5</v>
      </c>
      <c r="S221" s="1">
        <v>0</v>
      </c>
      <c r="T221" s="1">
        <v>5</v>
      </c>
      <c r="U221" s="1">
        <v>7</v>
      </c>
      <c r="V221" s="1">
        <v>1</v>
      </c>
      <c r="W221" s="1">
        <v>6</v>
      </c>
    </row>
    <row r="222" spans="1:23" ht="9" customHeight="1" x14ac:dyDescent="0.2">
      <c r="A222" s="1" t="s">
        <v>69</v>
      </c>
      <c r="B222" s="1">
        <v>75</v>
      </c>
      <c r="C222" s="1">
        <v>37</v>
      </c>
      <c r="D222" s="1">
        <v>38</v>
      </c>
      <c r="E222" s="1">
        <v>9</v>
      </c>
      <c r="F222" s="1">
        <v>5</v>
      </c>
      <c r="G222" s="1">
        <v>4</v>
      </c>
      <c r="H222" s="16">
        <f t="shared" si="126"/>
        <v>12</v>
      </c>
      <c r="I222" s="16">
        <f t="shared" si="126"/>
        <v>13.513513513513514</v>
      </c>
      <c r="J222" s="16">
        <f t="shared" si="126"/>
        <v>10.526315789473683</v>
      </c>
      <c r="K222" s="17">
        <f>K220*50</f>
        <v>208.33333333333331</v>
      </c>
      <c r="L222" s="17">
        <f t="shared" ref="L222:M222" si="129">L220*50</f>
        <v>161.29032258064515</v>
      </c>
      <c r="M222" s="17">
        <f t="shared" si="129"/>
        <v>258.62068965517244</v>
      </c>
      <c r="N222" s="1" t="s">
        <v>69</v>
      </c>
      <c r="O222" s="1">
        <v>57</v>
      </c>
      <c r="P222" s="1">
        <v>30</v>
      </c>
      <c r="Q222" s="1">
        <v>27</v>
      </c>
      <c r="R222" s="1">
        <v>4</v>
      </c>
      <c r="S222" s="1">
        <v>0</v>
      </c>
      <c r="T222" s="1">
        <v>4</v>
      </c>
      <c r="U222" s="1">
        <v>5</v>
      </c>
      <c r="V222" s="1">
        <v>2</v>
      </c>
      <c r="W222" s="1">
        <v>3</v>
      </c>
    </row>
    <row r="223" spans="1:23" ht="9" customHeight="1" x14ac:dyDescent="0.2">
      <c r="A223" s="1" t="s">
        <v>70</v>
      </c>
      <c r="B223" s="1">
        <v>73</v>
      </c>
      <c r="C223" s="1">
        <v>32</v>
      </c>
      <c r="D223" s="1">
        <v>41</v>
      </c>
      <c r="E223" s="1">
        <v>5</v>
      </c>
      <c r="F223" s="1">
        <v>4</v>
      </c>
      <c r="G223" s="1">
        <v>1</v>
      </c>
      <c r="H223" s="16">
        <f t="shared" si="126"/>
        <v>6.8493150684931505</v>
      </c>
      <c r="I223" s="16">
        <f t="shared" si="126"/>
        <v>12.5</v>
      </c>
      <c r="J223" s="16">
        <f t="shared" si="126"/>
        <v>2.4390243902439024</v>
      </c>
      <c r="K223" s="17"/>
      <c r="L223" s="17"/>
      <c r="M223" s="17"/>
      <c r="N223" s="1" t="s">
        <v>70</v>
      </c>
      <c r="O223" s="1">
        <v>56</v>
      </c>
      <c r="P223" s="1">
        <v>27</v>
      </c>
      <c r="Q223" s="1">
        <v>29</v>
      </c>
      <c r="R223" s="1">
        <v>7</v>
      </c>
      <c r="S223" s="1">
        <v>0</v>
      </c>
      <c r="T223" s="1">
        <v>7</v>
      </c>
      <c r="U223" s="1">
        <v>5</v>
      </c>
      <c r="V223" s="1">
        <v>1</v>
      </c>
      <c r="W223" s="1">
        <v>4</v>
      </c>
    </row>
    <row r="224" spans="1:23" ht="9" customHeight="1" x14ac:dyDescent="0.2">
      <c r="A224" s="1" t="s">
        <v>71</v>
      </c>
      <c r="B224" s="1">
        <v>60</v>
      </c>
      <c r="C224" s="1">
        <v>31</v>
      </c>
      <c r="D224" s="1">
        <v>29</v>
      </c>
      <c r="E224" s="1">
        <v>5</v>
      </c>
      <c r="F224" s="1">
        <v>2</v>
      </c>
      <c r="G224" s="1">
        <v>3</v>
      </c>
      <c r="H224" s="16">
        <f t="shared" si="126"/>
        <v>8.3333333333333321</v>
      </c>
      <c r="I224" s="16">
        <f t="shared" si="126"/>
        <v>6.4516129032258061</v>
      </c>
      <c r="J224" s="16">
        <f t="shared" si="126"/>
        <v>10.344827586206897</v>
      </c>
      <c r="K224" s="17">
        <f>K218-K222</f>
        <v>2115.1573036579121</v>
      </c>
      <c r="L224" s="17">
        <f t="shared" ref="L224:M224" si="130">L218-L222</f>
        <v>2405.2668137345554</v>
      </c>
      <c r="M224" s="17">
        <f t="shared" si="130"/>
        <v>1857.6594252586992</v>
      </c>
      <c r="N224" s="1" t="s">
        <v>71</v>
      </c>
      <c r="O224" s="1">
        <v>44</v>
      </c>
      <c r="P224" s="1">
        <v>28</v>
      </c>
      <c r="Q224" s="1">
        <v>16</v>
      </c>
      <c r="R224" s="1">
        <v>4</v>
      </c>
      <c r="S224" s="1">
        <v>1</v>
      </c>
      <c r="T224" s="1">
        <v>3</v>
      </c>
      <c r="U224" s="1">
        <v>7</v>
      </c>
      <c r="V224" s="1">
        <v>0</v>
      </c>
      <c r="W224" s="1">
        <v>7</v>
      </c>
    </row>
    <row r="225" spans="1:23" ht="9" customHeight="1" x14ac:dyDescent="0.2">
      <c r="A225" s="1" t="s">
        <v>72</v>
      </c>
      <c r="B225" s="1">
        <v>52</v>
      </c>
      <c r="C225" s="1">
        <v>23</v>
      </c>
      <c r="D225" s="1">
        <v>29</v>
      </c>
      <c r="E225" s="1">
        <v>0</v>
      </c>
      <c r="F225" s="1">
        <v>0</v>
      </c>
      <c r="G225" s="1">
        <v>0</v>
      </c>
      <c r="H225" s="16">
        <f t="shared" si="126"/>
        <v>0</v>
      </c>
      <c r="I225" s="16">
        <f t="shared" si="126"/>
        <v>0</v>
      </c>
      <c r="J225" s="16">
        <f t="shared" si="126"/>
        <v>0</v>
      </c>
      <c r="K225" s="17">
        <f>100-K220</f>
        <v>95.833333333333329</v>
      </c>
      <c r="L225" s="17">
        <f t="shared" ref="L225:M225" si="131">100-L220</f>
        <v>96.774193548387103</v>
      </c>
      <c r="M225" s="17">
        <f t="shared" si="131"/>
        <v>94.827586206896555</v>
      </c>
      <c r="N225" s="1" t="s">
        <v>72</v>
      </c>
      <c r="O225" s="1">
        <v>38</v>
      </c>
      <c r="P225" s="1">
        <v>20</v>
      </c>
      <c r="Q225" s="1">
        <v>18</v>
      </c>
      <c r="R225" s="1">
        <v>7</v>
      </c>
      <c r="S225" s="1">
        <v>2</v>
      </c>
      <c r="T225" s="1">
        <v>5</v>
      </c>
      <c r="U225" s="1">
        <v>7</v>
      </c>
      <c r="V225" s="1">
        <v>1</v>
      </c>
      <c r="W225" s="1">
        <v>6</v>
      </c>
    </row>
    <row r="226" spans="1:23" ht="9" customHeight="1" x14ac:dyDescent="0.2">
      <c r="H226" s="16">
        <f>SUM(H218:H224)*5</f>
        <v>823.49063699124554</v>
      </c>
      <c r="I226" s="16">
        <f>SUM(I218:I224)*5</f>
        <v>1066.5571363152008</v>
      </c>
      <c r="J226" s="16">
        <f>SUM(J218:J224)*5</f>
        <v>616.28011491387167</v>
      </c>
      <c r="K226" s="19">
        <f>K224/K225</f>
        <v>22.071206646865171</v>
      </c>
      <c r="L226" s="19">
        <f t="shared" ref="L226:M226" si="132">L224/L225</f>
        <v>24.854423741923739</v>
      </c>
      <c r="M226" s="19">
        <f t="shared" si="132"/>
        <v>19.589863030000828</v>
      </c>
    </row>
    <row r="227" spans="1:23" ht="9" customHeight="1" x14ac:dyDescent="0.2">
      <c r="A227" s="1" t="s">
        <v>91</v>
      </c>
      <c r="N227" s="1" t="s">
        <v>91</v>
      </c>
    </row>
    <row r="228" spans="1:23" ht="9" customHeight="1" x14ac:dyDescent="0.2">
      <c r="A228" s="1" t="s">
        <v>0</v>
      </c>
      <c r="B228" s="1">
        <v>651</v>
      </c>
      <c r="C228" s="1">
        <v>311</v>
      </c>
      <c r="D228" s="1">
        <v>340</v>
      </c>
      <c r="E228" s="1">
        <v>147</v>
      </c>
      <c r="F228" s="1">
        <v>107</v>
      </c>
      <c r="G228" s="1">
        <v>40</v>
      </c>
      <c r="N228" s="1" t="s">
        <v>0</v>
      </c>
      <c r="O228" s="1">
        <v>435</v>
      </c>
      <c r="P228" s="1">
        <v>193</v>
      </c>
      <c r="Q228" s="1">
        <v>242</v>
      </c>
      <c r="R228" s="1">
        <v>42</v>
      </c>
      <c r="S228" s="1">
        <v>4</v>
      </c>
      <c r="T228" s="1">
        <v>38</v>
      </c>
      <c r="U228" s="1">
        <v>27</v>
      </c>
      <c r="V228" s="1">
        <v>7</v>
      </c>
      <c r="W228" s="1">
        <v>20</v>
      </c>
    </row>
    <row r="229" spans="1:23" ht="9" customHeight="1" x14ac:dyDescent="0.2">
      <c r="A229" s="1" t="s">
        <v>65</v>
      </c>
      <c r="B229" s="1">
        <v>67</v>
      </c>
      <c r="C229" s="1">
        <v>38</v>
      </c>
      <c r="D229" s="1">
        <v>29</v>
      </c>
      <c r="E229" s="1">
        <v>45</v>
      </c>
      <c r="F229" s="1">
        <v>35</v>
      </c>
      <c r="G229" s="1">
        <v>10</v>
      </c>
      <c r="H229" s="16">
        <f t="shared" ref="H229:J236" si="133">E229/B229*100</f>
        <v>67.164179104477611</v>
      </c>
      <c r="I229" s="16">
        <f t="shared" si="133"/>
        <v>92.10526315789474</v>
      </c>
      <c r="J229" s="16">
        <f t="shared" si="133"/>
        <v>34.482758620689658</v>
      </c>
      <c r="K229" s="17">
        <f>H237+1500</f>
        <v>2363.963150747089</v>
      </c>
      <c r="L229" s="17">
        <f t="shared" ref="L229:M229" si="134">I237+1500</f>
        <v>2737.3906206388529</v>
      </c>
      <c r="M229" s="17">
        <f t="shared" si="134"/>
        <v>1970.5166582805268</v>
      </c>
      <c r="N229" s="1" t="s">
        <v>65</v>
      </c>
      <c r="O229" s="1">
        <v>21</v>
      </c>
      <c r="P229" s="1">
        <v>3</v>
      </c>
      <c r="Q229" s="1">
        <v>18</v>
      </c>
      <c r="R229" s="1">
        <v>0</v>
      </c>
      <c r="S229" s="1">
        <v>0</v>
      </c>
      <c r="T229" s="1">
        <v>0</v>
      </c>
      <c r="U229" s="1">
        <v>1</v>
      </c>
      <c r="V229" s="1">
        <v>0</v>
      </c>
      <c r="W229" s="1">
        <v>1</v>
      </c>
    </row>
    <row r="230" spans="1:23" ht="9" customHeight="1" x14ac:dyDescent="0.2">
      <c r="A230" s="1" t="s">
        <v>66</v>
      </c>
      <c r="B230" s="1">
        <v>85</v>
      </c>
      <c r="C230" s="1">
        <v>42</v>
      </c>
      <c r="D230" s="1">
        <v>43</v>
      </c>
      <c r="E230" s="1">
        <v>33</v>
      </c>
      <c r="F230" s="1">
        <v>26</v>
      </c>
      <c r="G230" s="1">
        <v>7</v>
      </c>
      <c r="H230" s="16">
        <f t="shared" si="133"/>
        <v>38.82352941176471</v>
      </c>
      <c r="I230" s="16">
        <f t="shared" si="133"/>
        <v>61.904761904761905</v>
      </c>
      <c r="J230" s="16">
        <f t="shared" si="133"/>
        <v>16.279069767441861</v>
      </c>
      <c r="K230" s="18"/>
      <c r="L230" s="18"/>
      <c r="M230" s="18"/>
      <c r="N230" s="1" t="s">
        <v>66</v>
      </c>
      <c r="O230" s="1">
        <v>47</v>
      </c>
      <c r="P230" s="1">
        <v>16</v>
      </c>
      <c r="Q230" s="1">
        <v>31</v>
      </c>
      <c r="R230" s="1">
        <v>2</v>
      </c>
      <c r="S230" s="1">
        <v>0</v>
      </c>
      <c r="T230" s="1">
        <v>2</v>
      </c>
      <c r="U230" s="1">
        <v>3</v>
      </c>
      <c r="V230" s="1">
        <v>0</v>
      </c>
      <c r="W230" s="1">
        <v>3</v>
      </c>
    </row>
    <row r="231" spans="1:23" ht="9" customHeight="1" x14ac:dyDescent="0.2">
      <c r="A231" s="1" t="s">
        <v>67</v>
      </c>
      <c r="B231" s="1">
        <v>137</v>
      </c>
      <c r="C231" s="1">
        <v>67</v>
      </c>
      <c r="D231" s="1">
        <v>70</v>
      </c>
      <c r="E231" s="1">
        <v>26</v>
      </c>
      <c r="F231" s="1">
        <v>19</v>
      </c>
      <c r="G231" s="1">
        <v>7</v>
      </c>
      <c r="H231" s="16">
        <f t="shared" si="133"/>
        <v>18.978102189781019</v>
      </c>
      <c r="I231" s="16">
        <f t="shared" si="133"/>
        <v>28.35820895522388</v>
      </c>
      <c r="J231" s="16">
        <f t="shared" si="133"/>
        <v>10</v>
      </c>
      <c r="K231" s="17">
        <f>(H235+H236)/2</f>
        <v>7.032258064516129</v>
      </c>
      <c r="L231" s="17">
        <f t="shared" ref="L231:M231" si="135">(I235+I236)/2</f>
        <v>13.942307692307693</v>
      </c>
      <c r="M231" s="17">
        <f t="shared" si="135"/>
        <v>2.8594771241830061</v>
      </c>
      <c r="N231" s="1" t="s">
        <v>67</v>
      </c>
      <c r="O231" s="1">
        <v>102</v>
      </c>
      <c r="P231" s="1">
        <v>46</v>
      </c>
      <c r="Q231" s="1">
        <v>56</v>
      </c>
      <c r="R231" s="1">
        <v>2</v>
      </c>
      <c r="S231" s="1">
        <v>0</v>
      </c>
      <c r="T231" s="1">
        <v>2</v>
      </c>
      <c r="U231" s="1">
        <v>7</v>
      </c>
      <c r="V231" s="1">
        <v>2</v>
      </c>
      <c r="W231" s="1">
        <v>5</v>
      </c>
    </row>
    <row r="232" spans="1:23" ht="9" customHeight="1" x14ac:dyDescent="0.2">
      <c r="A232" s="1" t="s">
        <v>68</v>
      </c>
      <c r="B232" s="1">
        <v>103</v>
      </c>
      <c r="C232" s="1">
        <v>52</v>
      </c>
      <c r="D232" s="1">
        <v>51</v>
      </c>
      <c r="E232" s="1">
        <v>20</v>
      </c>
      <c r="F232" s="1">
        <v>11</v>
      </c>
      <c r="G232" s="1">
        <v>9</v>
      </c>
      <c r="H232" s="16">
        <f t="shared" si="133"/>
        <v>19.417475728155338</v>
      </c>
      <c r="I232" s="16">
        <f t="shared" si="133"/>
        <v>21.153846153846153</v>
      </c>
      <c r="J232" s="16">
        <f t="shared" si="133"/>
        <v>17.647058823529413</v>
      </c>
      <c r="K232" s="17"/>
      <c r="L232" s="17"/>
      <c r="M232" s="17"/>
      <c r="N232" s="1" t="s">
        <v>68</v>
      </c>
      <c r="O232" s="1">
        <v>71</v>
      </c>
      <c r="P232" s="1">
        <v>40</v>
      </c>
      <c r="Q232" s="1">
        <v>31</v>
      </c>
      <c r="R232" s="1">
        <v>6</v>
      </c>
      <c r="S232" s="1">
        <v>0</v>
      </c>
      <c r="T232" s="1">
        <v>6</v>
      </c>
      <c r="U232" s="1">
        <v>6</v>
      </c>
      <c r="V232" s="1">
        <v>1</v>
      </c>
      <c r="W232" s="1">
        <v>5</v>
      </c>
    </row>
    <row r="233" spans="1:23" ht="9" customHeight="1" x14ac:dyDescent="0.2">
      <c r="A233" s="1" t="s">
        <v>69</v>
      </c>
      <c r="B233" s="1">
        <v>87</v>
      </c>
      <c r="C233" s="1">
        <v>42</v>
      </c>
      <c r="D233" s="1">
        <v>45</v>
      </c>
      <c r="E233" s="1">
        <v>9</v>
      </c>
      <c r="F233" s="1">
        <v>6</v>
      </c>
      <c r="G233" s="1">
        <v>3</v>
      </c>
      <c r="H233" s="16">
        <f t="shared" si="133"/>
        <v>10.344827586206897</v>
      </c>
      <c r="I233" s="16">
        <f t="shared" si="133"/>
        <v>14.285714285714285</v>
      </c>
      <c r="J233" s="16">
        <f t="shared" si="133"/>
        <v>6.666666666666667</v>
      </c>
      <c r="K233" s="17">
        <f>K231*50</f>
        <v>351.61290322580646</v>
      </c>
      <c r="L233" s="17">
        <f t="shared" ref="L233:M233" si="136">L231*50</f>
        <v>697.11538461538464</v>
      </c>
      <c r="M233" s="17">
        <f t="shared" si="136"/>
        <v>142.97385620915031</v>
      </c>
      <c r="N233" s="1" t="s">
        <v>69</v>
      </c>
      <c r="O233" s="1">
        <v>67</v>
      </c>
      <c r="P233" s="1">
        <v>32</v>
      </c>
      <c r="Q233" s="1">
        <v>35</v>
      </c>
      <c r="R233" s="1">
        <v>7</v>
      </c>
      <c r="S233" s="1">
        <v>1</v>
      </c>
      <c r="T233" s="1">
        <v>6</v>
      </c>
      <c r="U233" s="1">
        <v>4</v>
      </c>
      <c r="V233" s="1">
        <v>3</v>
      </c>
      <c r="W233" s="1">
        <v>1</v>
      </c>
    </row>
    <row r="234" spans="1:23" ht="9" customHeight="1" x14ac:dyDescent="0.2">
      <c r="A234" s="1" t="s">
        <v>70</v>
      </c>
      <c r="B234" s="1">
        <v>60</v>
      </c>
      <c r="C234" s="1">
        <v>28</v>
      </c>
      <c r="D234" s="1">
        <v>32</v>
      </c>
      <c r="E234" s="1">
        <v>6</v>
      </c>
      <c r="F234" s="1">
        <v>4</v>
      </c>
      <c r="G234" s="1">
        <v>2</v>
      </c>
      <c r="H234" s="16">
        <f t="shared" si="133"/>
        <v>10</v>
      </c>
      <c r="I234" s="16">
        <f t="shared" si="133"/>
        <v>14.285714285714285</v>
      </c>
      <c r="J234" s="16">
        <f t="shared" si="133"/>
        <v>6.25</v>
      </c>
      <c r="K234" s="17"/>
      <c r="L234" s="17"/>
      <c r="M234" s="17"/>
      <c r="N234" s="1" t="s">
        <v>70</v>
      </c>
      <c r="O234" s="1">
        <v>48</v>
      </c>
      <c r="P234" s="1">
        <v>22</v>
      </c>
      <c r="Q234" s="1">
        <v>26</v>
      </c>
      <c r="R234" s="1">
        <v>3</v>
      </c>
      <c r="S234" s="1">
        <v>1</v>
      </c>
      <c r="T234" s="1">
        <v>2</v>
      </c>
      <c r="U234" s="1">
        <v>3</v>
      </c>
      <c r="V234" s="1">
        <v>1</v>
      </c>
      <c r="W234" s="1">
        <v>2</v>
      </c>
    </row>
    <row r="235" spans="1:23" ht="9" customHeight="1" x14ac:dyDescent="0.2">
      <c r="A235" s="1" t="s">
        <v>71</v>
      </c>
      <c r="B235" s="1">
        <v>62</v>
      </c>
      <c r="C235" s="1">
        <v>26</v>
      </c>
      <c r="D235" s="1">
        <v>36</v>
      </c>
      <c r="E235" s="1">
        <v>5</v>
      </c>
      <c r="F235" s="1">
        <v>4</v>
      </c>
      <c r="G235" s="1">
        <v>1</v>
      </c>
      <c r="H235" s="16">
        <f t="shared" si="133"/>
        <v>8.064516129032258</v>
      </c>
      <c r="I235" s="16">
        <f t="shared" si="133"/>
        <v>15.384615384615385</v>
      </c>
      <c r="J235" s="16">
        <f t="shared" si="133"/>
        <v>2.7777777777777777</v>
      </c>
      <c r="K235" s="17">
        <f>K229-K233</f>
        <v>2012.3502475212827</v>
      </c>
      <c r="L235" s="17">
        <f t="shared" ref="L235:M235" si="137">L229-L233</f>
        <v>2040.2752360234681</v>
      </c>
      <c r="M235" s="17">
        <f t="shared" si="137"/>
        <v>1827.5428020713766</v>
      </c>
      <c r="N235" s="1" t="s">
        <v>71</v>
      </c>
      <c r="O235" s="1">
        <v>46</v>
      </c>
      <c r="P235" s="1">
        <v>21</v>
      </c>
      <c r="Q235" s="1">
        <v>25</v>
      </c>
      <c r="R235" s="1">
        <v>11</v>
      </c>
      <c r="S235" s="1">
        <v>1</v>
      </c>
      <c r="T235" s="1">
        <v>10</v>
      </c>
      <c r="U235" s="1">
        <v>0</v>
      </c>
      <c r="V235" s="1">
        <v>0</v>
      </c>
      <c r="W235" s="1">
        <v>0</v>
      </c>
    </row>
    <row r="236" spans="1:23" ht="9" customHeight="1" x14ac:dyDescent="0.2">
      <c r="A236" s="1" t="s">
        <v>72</v>
      </c>
      <c r="B236" s="1">
        <v>50</v>
      </c>
      <c r="C236" s="1">
        <v>16</v>
      </c>
      <c r="D236" s="1">
        <v>34</v>
      </c>
      <c r="E236" s="1">
        <v>3</v>
      </c>
      <c r="F236" s="1">
        <v>2</v>
      </c>
      <c r="G236" s="1">
        <v>1</v>
      </c>
      <c r="H236" s="16">
        <f t="shared" si="133"/>
        <v>6</v>
      </c>
      <c r="I236" s="16">
        <f t="shared" si="133"/>
        <v>12.5</v>
      </c>
      <c r="J236" s="16">
        <f t="shared" si="133"/>
        <v>2.9411764705882351</v>
      </c>
      <c r="K236" s="17">
        <f>100-K231</f>
        <v>92.967741935483872</v>
      </c>
      <c r="L236" s="17">
        <f t="shared" ref="L236:M236" si="138">100-L231</f>
        <v>86.057692307692307</v>
      </c>
      <c r="M236" s="17">
        <f t="shared" si="138"/>
        <v>97.140522875816998</v>
      </c>
      <c r="N236" s="1" t="s">
        <v>72</v>
      </c>
      <c r="O236" s="1">
        <v>33</v>
      </c>
      <c r="P236" s="1">
        <v>13</v>
      </c>
      <c r="Q236" s="1">
        <v>20</v>
      </c>
      <c r="R236" s="1">
        <v>11</v>
      </c>
      <c r="S236" s="1">
        <v>1</v>
      </c>
      <c r="T236" s="1">
        <v>10</v>
      </c>
      <c r="U236" s="1">
        <v>3</v>
      </c>
      <c r="V236" s="1">
        <v>0</v>
      </c>
      <c r="W236" s="1">
        <v>3</v>
      </c>
    </row>
    <row r="237" spans="1:23" ht="9" customHeight="1" x14ac:dyDescent="0.2">
      <c r="H237" s="16">
        <f>SUM(H229:H235)*5</f>
        <v>863.96315074708912</v>
      </c>
      <c r="I237" s="16">
        <f>SUM(I229:I235)*5</f>
        <v>1237.3906206388531</v>
      </c>
      <c r="J237" s="16">
        <f>SUM(J229:J235)*5</f>
        <v>470.51665828052683</v>
      </c>
      <c r="K237" s="19">
        <f>K235/K236</f>
        <v>21.645682745718169</v>
      </c>
      <c r="L237" s="19">
        <f t="shared" ref="L237:M237" si="139">L235/L236</f>
        <v>23.708226206306222</v>
      </c>
      <c r="M237" s="19">
        <f t="shared" si="139"/>
        <v>18.813392680701135</v>
      </c>
    </row>
    <row r="238" spans="1:23" ht="9" customHeight="1" x14ac:dyDescent="0.2">
      <c r="A238" s="1" t="s">
        <v>92</v>
      </c>
      <c r="N238" s="1" t="s">
        <v>92</v>
      </c>
    </row>
    <row r="239" spans="1:23" ht="9" customHeight="1" x14ac:dyDescent="0.2">
      <c r="A239" s="1" t="s">
        <v>0</v>
      </c>
      <c r="B239" s="1">
        <v>2967</v>
      </c>
      <c r="C239" s="1">
        <v>1580</v>
      </c>
      <c r="D239" s="1">
        <v>1387</v>
      </c>
      <c r="E239" s="1">
        <v>774</v>
      </c>
      <c r="F239" s="1">
        <v>521</v>
      </c>
      <c r="G239" s="1">
        <v>253</v>
      </c>
      <c r="N239" s="1" t="s">
        <v>0</v>
      </c>
      <c r="O239" s="1">
        <v>2022</v>
      </c>
      <c r="P239" s="1">
        <v>1004</v>
      </c>
      <c r="Q239" s="1">
        <v>1018</v>
      </c>
      <c r="R239" s="1">
        <v>79</v>
      </c>
      <c r="S239" s="1">
        <v>15</v>
      </c>
      <c r="T239" s="1">
        <v>64</v>
      </c>
      <c r="U239" s="1">
        <v>92</v>
      </c>
      <c r="V239" s="1">
        <v>40</v>
      </c>
      <c r="W239" s="1">
        <v>52</v>
      </c>
    </row>
    <row r="240" spans="1:23" ht="9" customHeight="1" x14ac:dyDescent="0.2">
      <c r="A240" s="1" t="s">
        <v>65</v>
      </c>
      <c r="B240" s="1">
        <v>420</v>
      </c>
      <c r="C240" s="1">
        <v>225</v>
      </c>
      <c r="D240" s="1">
        <v>195</v>
      </c>
      <c r="E240" s="1">
        <v>356</v>
      </c>
      <c r="F240" s="1">
        <v>208</v>
      </c>
      <c r="G240" s="1">
        <v>148</v>
      </c>
      <c r="H240" s="16">
        <f t="shared" ref="H240:J247" si="140">E240/B240*100</f>
        <v>84.761904761904759</v>
      </c>
      <c r="I240" s="16">
        <f t="shared" si="140"/>
        <v>92.444444444444443</v>
      </c>
      <c r="J240" s="16">
        <f t="shared" si="140"/>
        <v>75.897435897435898</v>
      </c>
      <c r="K240" s="17">
        <f>H248+1500</f>
        <v>2383.0731356834576</v>
      </c>
      <c r="L240" s="17">
        <f t="shared" ref="L240:M240" si="141">I248+1500</f>
        <v>2606.1591754256651</v>
      </c>
      <c r="M240" s="17">
        <f t="shared" si="141"/>
        <v>2124.404693080412</v>
      </c>
      <c r="N240" s="1" t="s">
        <v>65</v>
      </c>
      <c r="O240" s="1">
        <v>55</v>
      </c>
      <c r="P240" s="1">
        <v>16</v>
      </c>
      <c r="Q240" s="1">
        <v>39</v>
      </c>
      <c r="R240" s="1">
        <v>3</v>
      </c>
      <c r="S240" s="1">
        <v>1</v>
      </c>
      <c r="T240" s="1">
        <v>2</v>
      </c>
      <c r="U240" s="1">
        <v>6</v>
      </c>
      <c r="V240" s="1">
        <v>0</v>
      </c>
      <c r="W240" s="1">
        <v>6</v>
      </c>
    </row>
    <row r="241" spans="1:23" ht="9" customHeight="1" x14ac:dyDescent="0.2">
      <c r="A241" s="1" t="s">
        <v>66</v>
      </c>
      <c r="B241" s="1">
        <v>433</v>
      </c>
      <c r="C241" s="1">
        <v>233</v>
      </c>
      <c r="D241" s="1">
        <v>200</v>
      </c>
      <c r="E241" s="1">
        <v>196</v>
      </c>
      <c r="F241" s="1">
        <v>142</v>
      </c>
      <c r="G241" s="1">
        <v>54</v>
      </c>
      <c r="H241" s="16">
        <f t="shared" si="140"/>
        <v>45.265588914549653</v>
      </c>
      <c r="I241" s="16">
        <f t="shared" si="140"/>
        <v>60.944206008583691</v>
      </c>
      <c r="J241" s="16">
        <f t="shared" si="140"/>
        <v>27</v>
      </c>
      <c r="K241" s="18"/>
      <c r="L241" s="18"/>
      <c r="M241" s="18"/>
      <c r="N241" s="1" t="s">
        <v>66</v>
      </c>
      <c r="O241" s="1">
        <v>214</v>
      </c>
      <c r="P241" s="1">
        <v>87</v>
      </c>
      <c r="Q241" s="1">
        <v>127</v>
      </c>
      <c r="R241" s="1">
        <v>7</v>
      </c>
      <c r="S241" s="1">
        <v>0</v>
      </c>
      <c r="T241" s="1">
        <v>7</v>
      </c>
      <c r="U241" s="1">
        <v>16</v>
      </c>
      <c r="V241" s="1">
        <v>4</v>
      </c>
      <c r="W241" s="1">
        <v>12</v>
      </c>
    </row>
    <row r="242" spans="1:23" ht="9" customHeight="1" x14ac:dyDescent="0.2">
      <c r="A242" s="1" t="s">
        <v>67</v>
      </c>
      <c r="B242" s="1">
        <v>549</v>
      </c>
      <c r="C242" s="1">
        <v>288</v>
      </c>
      <c r="D242" s="1">
        <v>261</v>
      </c>
      <c r="E242" s="1">
        <v>116</v>
      </c>
      <c r="F242" s="1">
        <v>90</v>
      </c>
      <c r="G242" s="1">
        <v>26</v>
      </c>
      <c r="H242" s="16">
        <f t="shared" si="140"/>
        <v>21.129326047358834</v>
      </c>
      <c r="I242" s="16">
        <f t="shared" si="140"/>
        <v>31.25</v>
      </c>
      <c r="J242" s="16">
        <f t="shared" si="140"/>
        <v>9.9616858237547881</v>
      </c>
      <c r="K242" s="17">
        <f>(H246+H247)/2</f>
        <v>4.6654929577464781</v>
      </c>
      <c r="L242" s="17">
        <f t="shared" ref="L242:M242" si="142">(I246+I247)/2</f>
        <v>5.9919864011656143</v>
      </c>
      <c r="M242" s="17">
        <f t="shared" si="142"/>
        <v>3.0857223555994913</v>
      </c>
      <c r="N242" s="1" t="s">
        <v>67</v>
      </c>
      <c r="O242" s="1">
        <v>405</v>
      </c>
      <c r="P242" s="1">
        <v>185</v>
      </c>
      <c r="Q242" s="1">
        <v>220</v>
      </c>
      <c r="R242" s="1">
        <v>7</v>
      </c>
      <c r="S242" s="1">
        <v>1</v>
      </c>
      <c r="T242" s="1">
        <v>6</v>
      </c>
      <c r="U242" s="1">
        <v>21</v>
      </c>
      <c r="V242" s="1">
        <v>12</v>
      </c>
      <c r="W242" s="1">
        <v>9</v>
      </c>
    </row>
    <row r="243" spans="1:23" ht="9" customHeight="1" x14ac:dyDescent="0.2">
      <c r="A243" s="1" t="s">
        <v>68</v>
      </c>
      <c r="B243" s="1">
        <v>486</v>
      </c>
      <c r="C243" s="1">
        <v>274</v>
      </c>
      <c r="D243" s="1">
        <v>212</v>
      </c>
      <c r="E243" s="1">
        <v>55</v>
      </c>
      <c r="F243" s="1">
        <v>46</v>
      </c>
      <c r="G243" s="1">
        <v>9</v>
      </c>
      <c r="H243" s="16">
        <f t="shared" si="140"/>
        <v>11.316872427983538</v>
      </c>
      <c r="I243" s="16">
        <f t="shared" si="140"/>
        <v>16.788321167883211</v>
      </c>
      <c r="J243" s="16">
        <f t="shared" si="140"/>
        <v>4.2452830188679247</v>
      </c>
      <c r="K243" s="17"/>
      <c r="L243" s="17"/>
      <c r="M243" s="17"/>
      <c r="N243" s="1" t="s">
        <v>68</v>
      </c>
      <c r="O243" s="1">
        <v>411</v>
      </c>
      <c r="P243" s="1">
        <v>220</v>
      </c>
      <c r="Q243" s="1">
        <v>191</v>
      </c>
      <c r="R243" s="1">
        <v>5</v>
      </c>
      <c r="S243" s="1">
        <v>0</v>
      </c>
      <c r="T243" s="1">
        <v>5</v>
      </c>
      <c r="U243" s="1">
        <v>15</v>
      </c>
      <c r="V243" s="1">
        <v>8</v>
      </c>
      <c r="W243" s="1">
        <v>7</v>
      </c>
    </row>
    <row r="244" spans="1:23" ht="9" customHeight="1" x14ac:dyDescent="0.2">
      <c r="A244" s="1" t="s">
        <v>69</v>
      </c>
      <c r="B244" s="1">
        <v>411</v>
      </c>
      <c r="C244" s="1">
        <v>200</v>
      </c>
      <c r="D244" s="1">
        <v>211</v>
      </c>
      <c r="E244" s="1">
        <v>25</v>
      </c>
      <c r="F244" s="1">
        <v>16</v>
      </c>
      <c r="G244" s="1">
        <v>9</v>
      </c>
      <c r="H244" s="16">
        <f t="shared" si="140"/>
        <v>6.0827250608272507</v>
      </c>
      <c r="I244" s="16">
        <f t="shared" si="140"/>
        <v>8</v>
      </c>
      <c r="J244" s="16">
        <f t="shared" si="140"/>
        <v>4.2654028436018958</v>
      </c>
      <c r="K244" s="17">
        <f>K242*50</f>
        <v>233.27464788732391</v>
      </c>
      <c r="L244" s="17">
        <f t="shared" ref="L244:M244" si="143">L242*50</f>
        <v>299.59932005828074</v>
      </c>
      <c r="M244" s="17">
        <f t="shared" si="143"/>
        <v>154.28611777997457</v>
      </c>
      <c r="N244" s="1" t="s">
        <v>69</v>
      </c>
      <c r="O244" s="1">
        <v>360</v>
      </c>
      <c r="P244" s="1">
        <v>178</v>
      </c>
      <c r="Q244" s="1">
        <v>182</v>
      </c>
      <c r="R244" s="1">
        <v>10</v>
      </c>
      <c r="S244" s="1">
        <v>2</v>
      </c>
      <c r="T244" s="1">
        <v>8</v>
      </c>
      <c r="U244" s="1">
        <v>16</v>
      </c>
      <c r="V244" s="1">
        <v>4</v>
      </c>
      <c r="W244" s="1">
        <v>12</v>
      </c>
    </row>
    <row r="245" spans="1:23" ht="9" customHeight="1" x14ac:dyDescent="0.2">
      <c r="A245" s="1" t="s">
        <v>70</v>
      </c>
      <c r="B245" s="1">
        <v>311</v>
      </c>
      <c r="C245" s="1">
        <v>173</v>
      </c>
      <c r="D245" s="1">
        <v>138</v>
      </c>
      <c r="E245" s="1">
        <v>9</v>
      </c>
      <c r="F245" s="1">
        <v>7</v>
      </c>
      <c r="G245" s="1">
        <v>2</v>
      </c>
      <c r="H245" s="16">
        <f t="shared" si="140"/>
        <v>2.8938906752411575</v>
      </c>
      <c r="I245" s="16">
        <f t="shared" si="140"/>
        <v>4.0462427745664744</v>
      </c>
      <c r="J245" s="16">
        <f t="shared" si="140"/>
        <v>1.4492753623188406</v>
      </c>
      <c r="K245" s="17"/>
      <c r="L245" s="17"/>
      <c r="M245" s="17"/>
      <c r="N245" s="1" t="s">
        <v>70</v>
      </c>
      <c r="O245" s="1">
        <v>279</v>
      </c>
      <c r="P245" s="1">
        <v>154</v>
      </c>
      <c r="Q245" s="1">
        <v>125</v>
      </c>
      <c r="R245" s="1">
        <v>14</v>
      </c>
      <c r="S245" s="1">
        <v>6</v>
      </c>
      <c r="T245" s="1">
        <v>8</v>
      </c>
      <c r="U245" s="1">
        <v>9</v>
      </c>
      <c r="V245" s="1">
        <v>6</v>
      </c>
      <c r="W245" s="1">
        <v>3</v>
      </c>
    </row>
    <row r="246" spans="1:23" ht="9" customHeight="1" x14ac:dyDescent="0.2">
      <c r="A246" s="1" t="s">
        <v>71</v>
      </c>
      <c r="B246" s="1">
        <v>213</v>
      </c>
      <c r="C246" s="1">
        <v>116</v>
      </c>
      <c r="D246" s="1">
        <v>97</v>
      </c>
      <c r="E246" s="1">
        <v>11</v>
      </c>
      <c r="F246" s="1">
        <v>9</v>
      </c>
      <c r="G246" s="1">
        <v>2</v>
      </c>
      <c r="H246" s="16">
        <f t="shared" si="140"/>
        <v>5.164319248826291</v>
      </c>
      <c r="I246" s="16">
        <f t="shared" si="140"/>
        <v>7.7586206896551726</v>
      </c>
      <c r="J246" s="16">
        <f t="shared" si="140"/>
        <v>2.0618556701030926</v>
      </c>
      <c r="K246" s="17">
        <f>K240-K244</f>
        <v>2149.7984877961335</v>
      </c>
      <c r="L246" s="17">
        <f t="shared" ref="L246:M246" si="144">L240-L244</f>
        <v>2306.5598553673844</v>
      </c>
      <c r="M246" s="17">
        <f t="shared" si="144"/>
        <v>1970.1185753004374</v>
      </c>
      <c r="N246" s="1" t="s">
        <v>71</v>
      </c>
      <c r="O246" s="1">
        <v>184</v>
      </c>
      <c r="P246" s="1">
        <v>103</v>
      </c>
      <c r="Q246" s="1">
        <v>81</v>
      </c>
      <c r="R246" s="1">
        <v>11</v>
      </c>
      <c r="S246" s="1">
        <v>0</v>
      </c>
      <c r="T246" s="1">
        <v>11</v>
      </c>
      <c r="U246" s="1">
        <v>7</v>
      </c>
      <c r="V246" s="1">
        <v>4</v>
      </c>
      <c r="W246" s="1">
        <v>3</v>
      </c>
    </row>
    <row r="247" spans="1:23" ht="9" customHeight="1" x14ac:dyDescent="0.2">
      <c r="A247" s="1" t="s">
        <v>72</v>
      </c>
      <c r="B247" s="1">
        <v>144</v>
      </c>
      <c r="C247" s="1">
        <v>71</v>
      </c>
      <c r="D247" s="1">
        <v>73</v>
      </c>
      <c r="E247" s="1">
        <v>6</v>
      </c>
      <c r="F247" s="1">
        <v>3</v>
      </c>
      <c r="G247" s="1">
        <v>3</v>
      </c>
      <c r="H247" s="16">
        <f t="shared" si="140"/>
        <v>4.1666666666666661</v>
      </c>
      <c r="I247" s="16">
        <f t="shared" si="140"/>
        <v>4.225352112676056</v>
      </c>
      <c r="J247" s="16">
        <f t="shared" si="140"/>
        <v>4.10958904109589</v>
      </c>
      <c r="K247" s="17">
        <f>100-K242</f>
        <v>95.33450704225352</v>
      </c>
      <c r="L247" s="17">
        <f t="shared" ref="L247:M247" si="145">100-L242</f>
        <v>94.008013598834381</v>
      </c>
      <c r="M247" s="17">
        <f t="shared" si="145"/>
        <v>96.914277644400514</v>
      </c>
      <c r="N247" s="1" t="s">
        <v>72</v>
      </c>
      <c r="O247" s="1">
        <v>114</v>
      </c>
      <c r="P247" s="1">
        <v>61</v>
      </c>
      <c r="Q247" s="1">
        <v>53</v>
      </c>
      <c r="R247" s="1">
        <v>22</v>
      </c>
      <c r="S247" s="1">
        <v>5</v>
      </c>
      <c r="T247" s="1">
        <v>17</v>
      </c>
      <c r="U247" s="1">
        <v>2</v>
      </c>
      <c r="V247" s="1">
        <v>2</v>
      </c>
      <c r="W247" s="1">
        <v>0</v>
      </c>
    </row>
    <row r="248" spans="1:23" ht="9" customHeight="1" x14ac:dyDescent="0.2">
      <c r="H248" s="16">
        <f>SUM(H240:H246)*5</f>
        <v>883.07313568345739</v>
      </c>
      <c r="I248" s="16">
        <f>SUM(I240:I246)*5</f>
        <v>1106.1591754256649</v>
      </c>
      <c r="J248" s="16">
        <f>SUM(J240:J246)*5</f>
        <v>624.40469308041213</v>
      </c>
      <c r="K248" s="19">
        <f>K246/K247</f>
        <v>22.550056160077634</v>
      </c>
      <c r="L248" s="19">
        <f t="shared" ref="L248:M248" si="146">L246/L247</f>
        <v>24.535779100814697</v>
      </c>
      <c r="M248" s="19">
        <f t="shared" si="146"/>
        <v>20.328465765686552</v>
      </c>
    </row>
    <row r="249" spans="1:23" ht="9" customHeight="1" x14ac:dyDescent="0.2">
      <c r="A249" s="41" t="s">
        <v>196</v>
      </c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 t="s">
        <v>196</v>
      </c>
      <c r="O249" s="41"/>
      <c r="P249" s="41"/>
      <c r="Q249" s="41"/>
      <c r="R249" s="41"/>
      <c r="S249" s="41"/>
      <c r="T249" s="41"/>
      <c r="U249" s="41"/>
      <c r="V249" s="41"/>
      <c r="W249" s="41"/>
    </row>
  </sheetData>
  <mergeCells count="32">
    <mergeCell ref="B2:D2"/>
    <mergeCell ref="E2:G2"/>
    <mergeCell ref="O2:Q2"/>
    <mergeCell ref="R2:T2"/>
    <mergeCell ref="U2:W2"/>
    <mergeCell ref="K2:M2"/>
    <mergeCell ref="N249:W249"/>
    <mergeCell ref="A249:M249"/>
    <mergeCell ref="A58:M58"/>
    <mergeCell ref="N58:W58"/>
    <mergeCell ref="B61:D61"/>
    <mergeCell ref="E61:G61"/>
    <mergeCell ref="K61:M61"/>
    <mergeCell ref="O61:Q61"/>
    <mergeCell ref="R61:T61"/>
    <mergeCell ref="U61:W61"/>
    <mergeCell ref="A118:M118"/>
    <mergeCell ref="N118:W118"/>
    <mergeCell ref="B121:D121"/>
    <mergeCell ref="E121:G121"/>
    <mergeCell ref="K121:M121"/>
    <mergeCell ref="O121:Q121"/>
    <mergeCell ref="R121:T121"/>
    <mergeCell ref="U121:W121"/>
    <mergeCell ref="A178:M178"/>
    <mergeCell ref="N178:W178"/>
    <mergeCell ref="B181:D181"/>
    <mergeCell ref="E181:G181"/>
    <mergeCell ref="K181:M181"/>
    <mergeCell ref="O181:Q181"/>
    <mergeCell ref="R181:T181"/>
    <mergeCell ref="U181:W181"/>
  </mergeCells>
  <pageMargins left="0.7" right="0.7" top="0.75" bottom="0.75" header="0.3" footer="0.3"/>
  <pageSetup scale="16" orientation="portrait" r:id="rId1"/>
  <rowBreaks count="3" manualBreakCount="3">
    <brk id="59" max="16383" man="1"/>
    <brk id="119" max="16383" man="1"/>
    <brk id="179" max="16383" man="1"/>
  </rowBreaks>
  <colBreaks count="1" manualBreakCount="1">
    <brk id="13" max="2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89B9-E60A-4255-B357-E920B32D317A}">
  <dimension ref="A1:BO61"/>
  <sheetViews>
    <sheetView view="pageBreakPreview" topLeftCell="A40" zoomScale="125" zoomScaleNormal="125" zoomScaleSheetLayoutView="125" workbookViewId="0">
      <selection activeCell="A61" sqref="A61:XFD61"/>
    </sheetView>
  </sheetViews>
  <sheetFormatPr defaultColWidth="8.85546875" defaultRowHeight="11.25" x14ac:dyDescent="0.2"/>
  <cols>
    <col min="1" max="1" width="8.85546875" style="1"/>
    <col min="2" max="16" width="5.28515625" style="1" customWidth="1"/>
    <col min="17" max="17" width="8.85546875" style="1"/>
    <col min="18" max="32" width="5.140625" style="1" customWidth="1"/>
    <col min="33" max="33" width="8.85546875" style="1"/>
    <col min="34" max="48" width="4.85546875" style="1" customWidth="1"/>
    <col min="49" max="49" width="8.85546875" style="1"/>
    <col min="50" max="67" width="4.42578125" style="1" customWidth="1"/>
    <col min="68" max="16384" width="8.85546875" style="1"/>
  </cols>
  <sheetData>
    <row r="1" spans="1:67" x14ac:dyDescent="0.2">
      <c r="A1" s="1" t="s">
        <v>247</v>
      </c>
      <c r="Q1" s="1" t="s">
        <v>247</v>
      </c>
      <c r="AG1" s="1" t="s">
        <v>247</v>
      </c>
      <c r="AW1" s="1" t="s">
        <v>247</v>
      </c>
    </row>
    <row r="2" spans="1:67" s="5" customFormat="1" x14ac:dyDescent="0.2">
      <c r="A2" s="30"/>
      <c r="B2" s="42" t="s">
        <v>0</v>
      </c>
      <c r="C2" s="42"/>
      <c r="D2" s="42"/>
      <c r="E2" s="42" t="s">
        <v>1</v>
      </c>
      <c r="F2" s="42"/>
      <c r="G2" s="42"/>
      <c r="H2" s="42" t="s">
        <v>2</v>
      </c>
      <c r="I2" s="42"/>
      <c r="J2" s="42"/>
      <c r="K2" s="42" t="s">
        <v>3</v>
      </c>
      <c r="L2" s="42"/>
      <c r="M2" s="42"/>
      <c r="N2" s="42" t="s">
        <v>4</v>
      </c>
      <c r="O2" s="42"/>
      <c r="P2" s="45"/>
      <c r="Q2" s="30"/>
      <c r="R2" s="42" t="s">
        <v>5</v>
      </c>
      <c r="S2" s="42"/>
      <c r="T2" s="42"/>
      <c r="U2" s="42" t="s">
        <v>6</v>
      </c>
      <c r="V2" s="42"/>
      <c r="W2" s="42"/>
      <c r="X2" s="42" t="s">
        <v>7</v>
      </c>
      <c r="Y2" s="42"/>
      <c r="Z2" s="42"/>
      <c r="AA2" s="42" t="s">
        <v>8</v>
      </c>
      <c r="AB2" s="42"/>
      <c r="AC2" s="42"/>
      <c r="AD2" s="42" t="s">
        <v>9</v>
      </c>
      <c r="AE2" s="42"/>
      <c r="AF2" s="45"/>
      <c r="AG2" s="30"/>
      <c r="AH2" s="42" t="s">
        <v>10</v>
      </c>
      <c r="AI2" s="42"/>
      <c r="AJ2" s="42"/>
      <c r="AK2" s="42" t="s">
        <v>11</v>
      </c>
      <c r="AL2" s="42"/>
      <c r="AM2" s="42"/>
      <c r="AN2" s="42" t="s">
        <v>12</v>
      </c>
      <c r="AO2" s="42"/>
      <c r="AP2" s="42"/>
      <c r="AQ2" s="42" t="s">
        <v>13</v>
      </c>
      <c r="AR2" s="42"/>
      <c r="AS2" s="42"/>
      <c r="AT2" s="42" t="s">
        <v>14</v>
      </c>
      <c r="AU2" s="42"/>
      <c r="AV2" s="45"/>
      <c r="AW2" s="30"/>
      <c r="AX2" s="42" t="s">
        <v>15</v>
      </c>
      <c r="AY2" s="42"/>
      <c r="AZ2" s="42"/>
      <c r="BA2" s="42" t="s">
        <v>16</v>
      </c>
      <c r="BB2" s="42"/>
      <c r="BC2" s="42"/>
      <c r="BD2" s="42" t="s">
        <v>17</v>
      </c>
      <c r="BE2" s="42"/>
      <c r="BF2" s="42"/>
      <c r="BG2" s="42" t="s">
        <v>18</v>
      </c>
      <c r="BH2" s="42"/>
      <c r="BI2" s="42"/>
      <c r="BJ2" s="42" t="s">
        <v>19</v>
      </c>
      <c r="BK2" s="42"/>
      <c r="BL2" s="42"/>
      <c r="BM2" s="43" t="s">
        <v>243</v>
      </c>
      <c r="BN2" s="43"/>
      <c r="BO2" s="44"/>
    </row>
    <row r="3" spans="1:67" s="5" customFormat="1" x14ac:dyDescent="0.2">
      <c r="A3" s="26"/>
      <c r="B3" s="3" t="s">
        <v>0</v>
      </c>
      <c r="C3" s="3" t="s">
        <v>42</v>
      </c>
      <c r="D3" s="3" t="s">
        <v>43</v>
      </c>
      <c r="E3" s="3" t="s">
        <v>0</v>
      </c>
      <c r="F3" s="3" t="s">
        <v>42</v>
      </c>
      <c r="G3" s="3" t="s">
        <v>43</v>
      </c>
      <c r="H3" s="3" t="s">
        <v>0</v>
      </c>
      <c r="I3" s="3" t="s">
        <v>42</v>
      </c>
      <c r="J3" s="3" t="s">
        <v>43</v>
      </c>
      <c r="K3" s="3" t="s">
        <v>0</v>
      </c>
      <c r="L3" s="3" t="s">
        <v>42</v>
      </c>
      <c r="M3" s="3" t="s">
        <v>43</v>
      </c>
      <c r="N3" s="3" t="s">
        <v>0</v>
      </c>
      <c r="O3" s="3" t="s">
        <v>42</v>
      </c>
      <c r="P3" s="4" t="s">
        <v>43</v>
      </c>
      <c r="Q3" s="26"/>
      <c r="R3" s="3" t="s">
        <v>0</v>
      </c>
      <c r="S3" s="3" t="s">
        <v>42</v>
      </c>
      <c r="T3" s="3" t="s">
        <v>43</v>
      </c>
      <c r="U3" s="3" t="s">
        <v>0</v>
      </c>
      <c r="V3" s="3" t="s">
        <v>42</v>
      </c>
      <c r="W3" s="3" t="s">
        <v>43</v>
      </c>
      <c r="X3" s="3" t="s">
        <v>0</v>
      </c>
      <c r="Y3" s="3" t="s">
        <v>42</v>
      </c>
      <c r="Z3" s="3" t="s">
        <v>43</v>
      </c>
      <c r="AA3" s="3" t="s">
        <v>0</v>
      </c>
      <c r="AB3" s="3" t="s">
        <v>42</v>
      </c>
      <c r="AC3" s="3" t="s">
        <v>43</v>
      </c>
      <c r="AD3" s="3" t="s">
        <v>0</v>
      </c>
      <c r="AE3" s="3" t="s">
        <v>42</v>
      </c>
      <c r="AF3" s="4" t="s">
        <v>43</v>
      </c>
      <c r="AG3" s="26"/>
      <c r="AH3" s="3" t="s">
        <v>0</v>
      </c>
      <c r="AI3" s="3" t="s">
        <v>42</v>
      </c>
      <c r="AJ3" s="3" t="s">
        <v>43</v>
      </c>
      <c r="AK3" s="3" t="s">
        <v>0</v>
      </c>
      <c r="AL3" s="3" t="s">
        <v>42</v>
      </c>
      <c r="AM3" s="3" t="s">
        <v>43</v>
      </c>
      <c r="AN3" s="3" t="s">
        <v>0</v>
      </c>
      <c r="AO3" s="3" t="s">
        <v>42</v>
      </c>
      <c r="AP3" s="3" t="s">
        <v>43</v>
      </c>
      <c r="AQ3" s="3" t="s">
        <v>0</v>
      </c>
      <c r="AR3" s="3" t="s">
        <v>42</v>
      </c>
      <c r="AS3" s="3" t="s">
        <v>43</v>
      </c>
      <c r="AT3" s="3" t="s">
        <v>0</v>
      </c>
      <c r="AU3" s="3" t="s">
        <v>42</v>
      </c>
      <c r="AV3" s="4" t="s">
        <v>43</v>
      </c>
      <c r="AW3" s="26"/>
      <c r="AX3" s="3" t="s">
        <v>0</v>
      </c>
      <c r="AY3" s="3" t="s">
        <v>42</v>
      </c>
      <c r="AZ3" s="3" t="s">
        <v>242</v>
      </c>
      <c r="BA3" s="3" t="s">
        <v>0</v>
      </c>
      <c r="BB3" s="3" t="s">
        <v>42</v>
      </c>
      <c r="BC3" s="3" t="s">
        <v>242</v>
      </c>
      <c r="BD3" s="3" t="s">
        <v>0</v>
      </c>
      <c r="BE3" s="3" t="s">
        <v>42</v>
      </c>
      <c r="BF3" s="3" t="s">
        <v>242</v>
      </c>
      <c r="BG3" s="3" t="s">
        <v>0</v>
      </c>
      <c r="BH3" s="3" t="s">
        <v>42</v>
      </c>
      <c r="BI3" s="3" t="s">
        <v>242</v>
      </c>
      <c r="BJ3" s="3" t="s">
        <v>0</v>
      </c>
      <c r="BK3" s="3" t="s">
        <v>42</v>
      </c>
      <c r="BL3" s="3" t="s">
        <v>242</v>
      </c>
      <c r="BM3" s="3" t="s">
        <v>0</v>
      </c>
      <c r="BN3" s="3" t="s">
        <v>42</v>
      </c>
      <c r="BO3" s="4" t="s">
        <v>242</v>
      </c>
    </row>
    <row r="4" spans="1:67" x14ac:dyDescent="0.2">
      <c r="A4" s="1" t="s">
        <v>194</v>
      </c>
      <c r="B4" s="1">
        <v>77643</v>
      </c>
      <c r="C4" s="1">
        <v>38469</v>
      </c>
      <c r="D4" s="1">
        <v>39174</v>
      </c>
      <c r="E4" s="1">
        <v>339</v>
      </c>
      <c r="F4" s="1">
        <v>179</v>
      </c>
      <c r="G4" s="1">
        <v>160</v>
      </c>
      <c r="H4" s="1">
        <v>1830</v>
      </c>
      <c r="I4" s="1">
        <v>898</v>
      </c>
      <c r="J4" s="1">
        <v>932</v>
      </c>
      <c r="K4" s="1">
        <v>3909</v>
      </c>
      <c r="L4" s="1">
        <v>1942</v>
      </c>
      <c r="M4" s="1">
        <v>1967</v>
      </c>
      <c r="N4" s="1">
        <v>2722</v>
      </c>
      <c r="O4" s="1">
        <v>1309</v>
      </c>
      <c r="P4" s="1">
        <v>1413</v>
      </c>
      <c r="Q4" s="1" t="s">
        <v>194</v>
      </c>
      <c r="R4" s="1">
        <v>6020</v>
      </c>
      <c r="S4" s="1">
        <v>2958</v>
      </c>
      <c r="T4" s="1">
        <v>3062</v>
      </c>
      <c r="U4" s="1">
        <v>4004</v>
      </c>
      <c r="V4" s="1">
        <v>2008</v>
      </c>
      <c r="W4" s="1">
        <v>1996</v>
      </c>
      <c r="X4" s="1">
        <v>28347</v>
      </c>
      <c r="Y4" s="1">
        <v>13923</v>
      </c>
      <c r="Z4" s="1">
        <v>14424</v>
      </c>
      <c r="AA4" s="1">
        <v>2183</v>
      </c>
      <c r="AB4" s="1">
        <v>1101</v>
      </c>
      <c r="AC4" s="1">
        <v>1082</v>
      </c>
      <c r="AD4" s="1">
        <v>3442</v>
      </c>
      <c r="AE4" s="1">
        <v>1679</v>
      </c>
      <c r="AF4" s="1">
        <v>1763</v>
      </c>
      <c r="AG4" s="1" t="s">
        <v>194</v>
      </c>
      <c r="AH4" s="1">
        <v>971</v>
      </c>
      <c r="AI4" s="1">
        <v>473</v>
      </c>
      <c r="AJ4" s="1">
        <v>498</v>
      </c>
      <c r="AK4" s="1">
        <v>1015</v>
      </c>
      <c r="AL4" s="1">
        <v>514</v>
      </c>
      <c r="AM4" s="1">
        <v>501</v>
      </c>
      <c r="AN4" s="1">
        <v>3041</v>
      </c>
      <c r="AO4" s="1">
        <v>1481</v>
      </c>
      <c r="AP4" s="1">
        <v>1560</v>
      </c>
      <c r="AQ4" s="1">
        <v>3383</v>
      </c>
      <c r="AR4" s="1">
        <v>1683</v>
      </c>
      <c r="AS4" s="1">
        <v>1700</v>
      </c>
      <c r="AT4" s="1">
        <v>1402</v>
      </c>
      <c r="AU4" s="1">
        <v>719</v>
      </c>
      <c r="AV4" s="1">
        <v>683</v>
      </c>
      <c r="AW4" s="1" t="s">
        <v>194</v>
      </c>
      <c r="AX4" s="1">
        <v>2783</v>
      </c>
      <c r="AY4" s="1">
        <v>1391</v>
      </c>
      <c r="AZ4" s="1">
        <v>1392</v>
      </c>
      <c r="BA4" s="1">
        <v>2008</v>
      </c>
      <c r="BB4" s="1">
        <v>1014</v>
      </c>
      <c r="BC4" s="1">
        <v>994</v>
      </c>
      <c r="BD4" s="1">
        <v>1918</v>
      </c>
      <c r="BE4" s="1">
        <v>959</v>
      </c>
      <c r="BF4" s="1">
        <v>959</v>
      </c>
      <c r="BG4" s="1">
        <v>1181</v>
      </c>
      <c r="BH4" s="1">
        <v>543</v>
      </c>
      <c r="BI4" s="1">
        <v>638</v>
      </c>
      <c r="BJ4" s="1">
        <v>1247</v>
      </c>
      <c r="BK4" s="1">
        <v>615</v>
      </c>
      <c r="BL4" s="1">
        <v>632</v>
      </c>
      <c r="BM4" s="1">
        <v>5898</v>
      </c>
      <c r="BN4" s="1">
        <v>3080</v>
      </c>
      <c r="BO4" s="1">
        <v>2818</v>
      </c>
    </row>
    <row r="5" spans="1:67" x14ac:dyDescent="0.2">
      <c r="A5" s="1" t="s">
        <v>22</v>
      </c>
      <c r="B5" s="1">
        <v>11798</v>
      </c>
      <c r="C5" s="1">
        <v>6087</v>
      </c>
      <c r="D5" s="1">
        <v>5711</v>
      </c>
      <c r="E5" s="1">
        <v>65</v>
      </c>
      <c r="F5" s="1">
        <v>33</v>
      </c>
      <c r="G5" s="1">
        <v>32</v>
      </c>
      <c r="H5" s="1">
        <v>312</v>
      </c>
      <c r="I5" s="1">
        <v>152</v>
      </c>
      <c r="J5" s="1">
        <v>160</v>
      </c>
      <c r="K5" s="1">
        <v>686</v>
      </c>
      <c r="L5" s="1">
        <v>364</v>
      </c>
      <c r="M5" s="1">
        <v>322</v>
      </c>
      <c r="N5" s="1">
        <v>464</v>
      </c>
      <c r="O5" s="1">
        <v>234</v>
      </c>
      <c r="P5" s="1">
        <v>230</v>
      </c>
      <c r="Q5" s="1" t="s">
        <v>22</v>
      </c>
      <c r="R5" s="1">
        <v>841</v>
      </c>
      <c r="S5" s="1">
        <v>429</v>
      </c>
      <c r="T5" s="1">
        <v>412</v>
      </c>
      <c r="U5" s="1">
        <v>571</v>
      </c>
      <c r="V5" s="1">
        <v>315</v>
      </c>
      <c r="W5" s="1">
        <v>256</v>
      </c>
      <c r="X5" s="1">
        <v>4238</v>
      </c>
      <c r="Y5" s="1">
        <v>2152</v>
      </c>
      <c r="Z5" s="1">
        <v>2086</v>
      </c>
      <c r="AA5" s="1">
        <v>314</v>
      </c>
      <c r="AB5" s="1">
        <v>166</v>
      </c>
      <c r="AC5" s="1">
        <v>148</v>
      </c>
      <c r="AD5" s="1">
        <v>512</v>
      </c>
      <c r="AE5" s="1">
        <v>273</v>
      </c>
      <c r="AF5" s="1">
        <v>239</v>
      </c>
      <c r="AG5" s="1" t="s">
        <v>22</v>
      </c>
      <c r="AH5" s="1">
        <v>175</v>
      </c>
      <c r="AI5" s="1">
        <v>90</v>
      </c>
      <c r="AJ5" s="1">
        <v>85</v>
      </c>
      <c r="AK5" s="1">
        <v>170</v>
      </c>
      <c r="AL5" s="1">
        <v>85</v>
      </c>
      <c r="AM5" s="1">
        <v>85</v>
      </c>
      <c r="AN5" s="1">
        <v>458</v>
      </c>
      <c r="AO5" s="1">
        <v>230</v>
      </c>
      <c r="AP5" s="1">
        <v>228</v>
      </c>
      <c r="AQ5" s="1">
        <v>563</v>
      </c>
      <c r="AR5" s="1">
        <v>295</v>
      </c>
      <c r="AS5" s="1">
        <v>268</v>
      </c>
      <c r="AT5" s="1">
        <v>240</v>
      </c>
      <c r="AU5" s="1">
        <v>128</v>
      </c>
      <c r="AV5" s="1">
        <v>112</v>
      </c>
      <c r="AW5" s="1" t="s">
        <v>22</v>
      </c>
      <c r="AX5" s="1">
        <v>327</v>
      </c>
      <c r="AY5" s="1">
        <v>171</v>
      </c>
      <c r="AZ5" s="1">
        <v>156</v>
      </c>
      <c r="BA5" s="1">
        <v>327</v>
      </c>
      <c r="BB5" s="1">
        <v>161</v>
      </c>
      <c r="BC5" s="1">
        <v>166</v>
      </c>
      <c r="BD5" s="1">
        <v>293</v>
      </c>
      <c r="BE5" s="1">
        <v>157</v>
      </c>
      <c r="BF5" s="1">
        <v>136</v>
      </c>
      <c r="BG5" s="1">
        <v>133</v>
      </c>
      <c r="BH5" s="1">
        <v>70</v>
      </c>
      <c r="BI5" s="1">
        <v>63</v>
      </c>
      <c r="BJ5" s="1">
        <v>149</v>
      </c>
      <c r="BK5" s="1">
        <v>75</v>
      </c>
      <c r="BL5" s="1">
        <v>74</v>
      </c>
      <c r="BM5" s="1">
        <v>960</v>
      </c>
      <c r="BN5" s="1">
        <v>507</v>
      </c>
      <c r="BO5" s="1">
        <v>453</v>
      </c>
    </row>
    <row r="6" spans="1:67" x14ac:dyDescent="0.2">
      <c r="A6" s="1" t="s">
        <v>23</v>
      </c>
      <c r="B6" s="1">
        <v>10899</v>
      </c>
      <c r="C6" s="1">
        <v>5639</v>
      </c>
      <c r="D6" s="1">
        <v>5260</v>
      </c>
      <c r="E6" s="1">
        <v>70</v>
      </c>
      <c r="F6" s="1">
        <v>33</v>
      </c>
      <c r="G6" s="1">
        <v>37</v>
      </c>
      <c r="H6" s="1">
        <v>308</v>
      </c>
      <c r="I6" s="1">
        <v>162</v>
      </c>
      <c r="J6" s="1">
        <v>146</v>
      </c>
      <c r="K6" s="1">
        <v>698</v>
      </c>
      <c r="L6" s="1">
        <v>359</v>
      </c>
      <c r="M6" s="1">
        <v>339</v>
      </c>
      <c r="N6" s="1">
        <v>460</v>
      </c>
      <c r="O6" s="1">
        <v>223</v>
      </c>
      <c r="P6" s="1">
        <v>237</v>
      </c>
      <c r="Q6" s="1" t="s">
        <v>23</v>
      </c>
      <c r="R6" s="1">
        <v>804</v>
      </c>
      <c r="S6" s="1">
        <v>446</v>
      </c>
      <c r="T6" s="1">
        <v>358</v>
      </c>
      <c r="U6" s="1">
        <v>539</v>
      </c>
      <c r="V6" s="1">
        <v>270</v>
      </c>
      <c r="W6" s="1">
        <v>269</v>
      </c>
      <c r="X6" s="1">
        <v>3694</v>
      </c>
      <c r="Y6" s="1">
        <v>1895</v>
      </c>
      <c r="Z6" s="1">
        <v>1799</v>
      </c>
      <c r="AA6" s="1">
        <v>292</v>
      </c>
      <c r="AB6" s="1">
        <v>160</v>
      </c>
      <c r="AC6" s="1">
        <v>132</v>
      </c>
      <c r="AD6" s="1">
        <v>470</v>
      </c>
      <c r="AE6" s="1">
        <v>251</v>
      </c>
      <c r="AF6" s="1">
        <v>219</v>
      </c>
      <c r="AG6" s="1" t="s">
        <v>23</v>
      </c>
      <c r="AH6" s="1">
        <v>147</v>
      </c>
      <c r="AI6" s="1">
        <v>77</v>
      </c>
      <c r="AJ6" s="1">
        <v>70</v>
      </c>
      <c r="AK6" s="1">
        <v>157</v>
      </c>
      <c r="AL6" s="1">
        <v>96</v>
      </c>
      <c r="AM6" s="1">
        <v>61</v>
      </c>
      <c r="AN6" s="1">
        <v>430</v>
      </c>
      <c r="AO6" s="1">
        <v>214</v>
      </c>
      <c r="AP6" s="1">
        <v>216</v>
      </c>
      <c r="AQ6" s="1">
        <v>518</v>
      </c>
      <c r="AR6" s="1">
        <v>270</v>
      </c>
      <c r="AS6" s="1">
        <v>248</v>
      </c>
      <c r="AT6" s="1">
        <v>202</v>
      </c>
      <c r="AU6" s="1">
        <v>117</v>
      </c>
      <c r="AV6" s="1">
        <v>85</v>
      </c>
      <c r="AW6" s="1" t="s">
        <v>23</v>
      </c>
      <c r="AX6" s="1">
        <v>315</v>
      </c>
      <c r="AY6" s="1">
        <v>166</v>
      </c>
      <c r="AZ6" s="1">
        <v>149</v>
      </c>
      <c r="BA6" s="1">
        <v>321</v>
      </c>
      <c r="BB6" s="1">
        <v>159</v>
      </c>
      <c r="BC6" s="1">
        <v>162</v>
      </c>
      <c r="BD6" s="1">
        <v>245</v>
      </c>
      <c r="BE6" s="1">
        <v>131</v>
      </c>
      <c r="BF6" s="1">
        <v>114</v>
      </c>
      <c r="BG6" s="1">
        <v>157</v>
      </c>
      <c r="BH6" s="1">
        <v>75</v>
      </c>
      <c r="BI6" s="1">
        <v>82</v>
      </c>
      <c r="BJ6" s="1">
        <v>148</v>
      </c>
      <c r="BK6" s="1">
        <v>81</v>
      </c>
      <c r="BL6" s="1">
        <v>67</v>
      </c>
      <c r="BM6" s="1">
        <v>924</v>
      </c>
      <c r="BN6" s="1">
        <v>454</v>
      </c>
      <c r="BO6" s="1">
        <v>470</v>
      </c>
    </row>
    <row r="7" spans="1:67" x14ac:dyDescent="0.2">
      <c r="A7" s="1" t="s">
        <v>24</v>
      </c>
      <c r="B7" s="1">
        <v>9245</v>
      </c>
      <c r="C7" s="1">
        <v>4696</v>
      </c>
      <c r="D7" s="1">
        <v>4549</v>
      </c>
      <c r="E7" s="1">
        <v>47</v>
      </c>
      <c r="F7" s="1">
        <v>31</v>
      </c>
      <c r="G7" s="1">
        <v>16</v>
      </c>
      <c r="H7" s="1">
        <v>261</v>
      </c>
      <c r="I7" s="1">
        <v>129</v>
      </c>
      <c r="J7" s="1">
        <v>132</v>
      </c>
      <c r="K7" s="1">
        <v>509</v>
      </c>
      <c r="L7" s="1">
        <v>267</v>
      </c>
      <c r="M7" s="1">
        <v>242</v>
      </c>
      <c r="N7" s="1">
        <v>344</v>
      </c>
      <c r="O7" s="1">
        <v>173</v>
      </c>
      <c r="P7" s="1">
        <v>171</v>
      </c>
      <c r="Q7" s="1" t="s">
        <v>24</v>
      </c>
      <c r="R7" s="1">
        <v>821</v>
      </c>
      <c r="S7" s="1">
        <v>394</v>
      </c>
      <c r="T7" s="1">
        <v>427</v>
      </c>
      <c r="U7" s="1">
        <v>510</v>
      </c>
      <c r="V7" s="1">
        <v>262</v>
      </c>
      <c r="W7" s="1">
        <v>248</v>
      </c>
      <c r="X7" s="1">
        <v>3111</v>
      </c>
      <c r="Y7" s="1">
        <v>1593</v>
      </c>
      <c r="Z7" s="1">
        <v>1518</v>
      </c>
      <c r="AA7" s="1">
        <v>213</v>
      </c>
      <c r="AB7" s="1">
        <v>112</v>
      </c>
      <c r="AC7" s="1">
        <v>101</v>
      </c>
      <c r="AD7" s="1">
        <v>433</v>
      </c>
      <c r="AE7" s="1">
        <v>209</v>
      </c>
      <c r="AF7" s="1">
        <v>224</v>
      </c>
      <c r="AG7" s="1" t="s">
        <v>24</v>
      </c>
      <c r="AH7" s="1">
        <v>101</v>
      </c>
      <c r="AI7" s="1">
        <v>50</v>
      </c>
      <c r="AJ7" s="1">
        <v>51</v>
      </c>
      <c r="AK7" s="1">
        <v>121</v>
      </c>
      <c r="AL7" s="1">
        <v>64</v>
      </c>
      <c r="AM7" s="1">
        <v>57</v>
      </c>
      <c r="AN7" s="1">
        <v>403</v>
      </c>
      <c r="AO7" s="1">
        <v>201</v>
      </c>
      <c r="AP7" s="1">
        <v>202</v>
      </c>
      <c r="AQ7" s="1">
        <v>431</v>
      </c>
      <c r="AR7" s="1">
        <v>228</v>
      </c>
      <c r="AS7" s="1">
        <v>203</v>
      </c>
      <c r="AT7" s="1">
        <v>153</v>
      </c>
      <c r="AU7" s="1">
        <v>75</v>
      </c>
      <c r="AV7" s="1">
        <v>78</v>
      </c>
      <c r="AW7" s="1" t="s">
        <v>24</v>
      </c>
      <c r="AX7" s="1">
        <v>384</v>
      </c>
      <c r="AY7" s="1">
        <v>175</v>
      </c>
      <c r="AZ7" s="1">
        <v>209</v>
      </c>
      <c r="BA7" s="1">
        <v>239</v>
      </c>
      <c r="BB7" s="1">
        <v>132</v>
      </c>
      <c r="BC7" s="1">
        <v>107</v>
      </c>
      <c r="BD7" s="1">
        <v>206</v>
      </c>
      <c r="BE7" s="1">
        <v>101</v>
      </c>
      <c r="BF7" s="1">
        <v>105</v>
      </c>
      <c r="BG7" s="1">
        <v>113</v>
      </c>
      <c r="BH7" s="1">
        <v>63</v>
      </c>
      <c r="BI7" s="1">
        <v>50</v>
      </c>
      <c r="BJ7" s="1">
        <v>103</v>
      </c>
      <c r="BK7" s="1">
        <v>56</v>
      </c>
      <c r="BL7" s="1">
        <v>47</v>
      </c>
      <c r="BM7" s="1">
        <v>742</v>
      </c>
      <c r="BN7" s="1">
        <v>381</v>
      </c>
      <c r="BO7" s="1">
        <v>361</v>
      </c>
    </row>
    <row r="8" spans="1:67" x14ac:dyDescent="0.2">
      <c r="A8" s="1" t="s">
        <v>25</v>
      </c>
      <c r="B8" s="1">
        <v>7434</v>
      </c>
      <c r="C8" s="1">
        <v>3782</v>
      </c>
      <c r="D8" s="1">
        <v>3652</v>
      </c>
      <c r="E8" s="1">
        <v>12</v>
      </c>
      <c r="F8" s="1">
        <v>9</v>
      </c>
      <c r="G8" s="1">
        <v>3</v>
      </c>
      <c r="H8" s="1">
        <v>121</v>
      </c>
      <c r="I8" s="1">
        <v>64</v>
      </c>
      <c r="J8" s="1">
        <v>57</v>
      </c>
      <c r="K8" s="1">
        <v>251</v>
      </c>
      <c r="L8" s="1">
        <v>146</v>
      </c>
      <c r="M8" s="1">
        <v>105</v>
      </c>
      <c r="N8" s="1">
        <v>202</v>
      </c>
      <c r="O8" s="1">
        <v>79</v>
      </c>
      <c r="P8" s="1">
        <v>123</v>
      </c>
      <c r="Q8" s="1" t="s">
        <v>25</v>
      </c>
      <c r="R8" s="1">
        <v>979</v>
      </c>
      <c r="S8" s="1">
        <v>437</v>
      </c>
      <c r="T8" s="1">
        <v>542</v>
      </c>
      <c r="U8" s="1">
        <v>499</v>
      </c>
      <c r="V8" s="1">
        <v>236</v>
      </c>
      <c r="W8" s="1">
        <v>263</v>
      </c>
      <c r="X8" s="1">
        <v>2951</v>
      </c>
      <c r="Y8" s="1">
        <v>1542</v>
      </c>
      <c r="Z8" s="1">
        <v>1409</v>
      </c>
      <c r="AA8" s="1">
        <v>172</v>
      </c>
      <c r="AB8" s="1">
        <v>97</v>
      </c>
      <c r="AC8" s="1">
        <v>75</v>
      </c>
      <c r="AD8" s="1">
        <v>458</v>
      </c>
      <c r="AE8" s="1">
        <v>208</v>
      </c>
      <c r="AF8" s="1">
        <v>250</v>
      </c>
      <c r="AG8" s="1" t="s">
        <v>25</v>
      </c>
      <c r="AH8" s="1">
        <v>48</v>
      </c>
      <c r="AI8" s="1">
        <v>24</v>
      </c>
      <c r="AJ8" s="1">
        <v>24</v>
      </c>
      <c r="AK8" s="1">
        <v>49</v>
      </c>
      <c r="AL8" s="1">
        <v>26</v>
      </c>
      <c r="AM8" s="1">
        <v>23</v>
      </c>
      <c r="AN8" s="1">
        <v>218</v>
      </c>
      <c r="AO8" s="1">
        <v>110</v>
      </c>
      <c r="AP8" s="1">
        <v>108</v>
      </c>
      <c r="AQ8" s="1">
        <v>219</v>
      </c>
      <c r="AR8" s="1">
        <v>111</v>
      </c>
      <c r="AS8" s="1">
        <v>108</v>
      </c>
      <c r="AT8" s="1">
        <v>86</v>
      </c>
      <c r="AU8" s="1">
        <v>55</v>
      </c>
      <c r="AV8" s="1">
        <v>31</v>
      </c>
      <c r="AW8" s="1" t="s">
        <v>25</v>
      </c>
      <c r="AX8" s="1">
        <v>417</v>
      </c>
      <c r="AY8" s="1">
        <v>216</v>
      </c>
      <c r="AZ8" s="1">
        <v>201</v>
      </c>
      <c r="BA8" s="1">
        <v>105</v>
      </c>
      <c r="BB8" s="1">
        <v>67</v>
      </c>
      <c r="BC8" s="1">
        <v>38</v>
      </c>
      <c r="BD8" s="1">
        <v>103</v>
      </c>
      <c r="BE8" s="1">
        <v>65</v>
      </c>
      <c r="BF8" s="1">
        <v>38</v>
      </c>
      <c r="BG8" s="1">
        <v>57</v>
      </c>
      <c r="BH8" s="1">
        <v>27</v>
      </c>
      <c r="BI8" s="1">
        <v>30</v>
      </c>
      <c r="BJ8" s="1">
        <v>67</v>
      </c>
      <c r="BK8" s="1">
        <v>38</v>
      </c>
      <c r="BL8" s="1">
        <v>29</v>
      </c>
      <c r="BM8" s="1">
        <v>420</v>
      </c>
      <c r="BN8" s="1">
        <v>225</v>
      </c>
      <c r="BO8" s="1">
        <v>195</v>
      </c>
    </row>
    <row r="9" spans="1:67" x14ac:dyDescent="0.2">
      <c r="A9" s="1" t="s">
        <v>26</v>
      </c>
      <c r="B9" s="1">
        <v>5757</v>
      </c>
      <c r="C9" s="1">
        <v>2842</v>
      </c>
      <c r="D9" s="1">
        <v>2915</v>
      </c>
      <c r="E9" s="1">
        <v>17</v>
      </c>
      <c r="F9" s="1">
        <v>7</v>
      </c>
      <c r="G9" s="1">
        <v>10</v>
      </c>
      <c r="H9" s="1">
        <v>114</v>
      </c>
      <c r="I9" s="1">
        <v>65</v>
      </c>
      <c r="J9" s="1">
        <v>49</v>
      </c>
      <c r="K9" s="1">
        <v>236</v>
      </c>
      <c r="L9" s="1">
        <v>108</v>
      </c>
      <c r="M9" s="1">
        <v>128</v>
      </c>
      <c r="N9" s="1">
        <v>201</v>
      </c>
      <c r="O9" s="1">
        <v>88</v>
      </c>
      <c r="P9" s="1">
        <v>113</v>
      </c>
      <c r="Q9" s="1" t="s">
        <v>26</v>
      </c>
      <c r="R9" s="1">
        <v>376</v>
      </c>
      <c r="S9" s="1">
        <v>193</v>
      </c>
      <c r="T9" s="1">
        <v>183</v>
      </c>
      <c r="U9" s="1">
        <v>287</v>
      </c>
      <c r="V9" s="1">
        <v>156</v>
      </c>
      <c r="W9" s="1">
        <v>131</v>
      </c>
      <c r="X9" s="1">
        <v>2542</v>
      </c>
      <c r="Y9" s="1">
        <v>1242</v>
      </c>
      <c r="Z9" s="1">
        <v>1300</v>
      </c>
      <c r="AA9" s="1">
        <v>147</v>
      </c>
      <c r="AB9" s="1">
        <v>75</v>
      </c>
      <c r="AC9" s="1">
        <v>72</v>
      </c>
      <c r="AD9" s="1">
        <v>224</v>
      </c>
      <c r="AE9" s="1">
        <v>100</v>
      </c>
      <c r="AF9" s="1">
        <v>124</v>
      </c>
      <c r="AG9" s="1" t="s">
        <v>26</v>
      </c>
      <c r="AH9" s="1">
        <v>72</v>
      </c>
      <c r="AI9" s="1">
        <v>39</v>
      </c>
      <c r="AJ9" s="1">
        <v>33</v>
      </c>
      <c r="AK9" s="1">
        <v>59</v>
      </c>
      <c r="AL9" s="1">
        <v>28</v>
      </c>
      <c r="AM9" s="1">
        <v>31</v>
      </c>
      <c r="AN9" s="1">
        <v>218</v>
      </c>
      <c r="AO9" s="1">
        <v>97</v>
      </c>
      <c r="AP9" s="1">
        <v>121</v>
      </c>
      <c r="AQ9" s="1">
        <v>191</v>
      </c>
      <c r="AR9" s="1">
        <v>96</v>
      </c>
      <c r="AS9" s="1">
        <v>95</v>
      </c>
      <c r="AT9" s="1">
        <v>99</v>
      </c>
      <c r="AU9" s="1">
        <v>46</v>
      </c>
      <c r="AV9" s="1">
        <v>53</v>
      </c>
      <c r="AW9" s="1" t="s">
        <v>26</v>
      </c>
      <c r="AX9" s="1">
        <v>166</v>
      </c>
      <c r="AY9" s="1">
        <v>83</v>
      </c>
      <c r="AZ9" s="1">
        <v>83</v>
      </c>
      <c r="BA9" s="1">
        <v>99</v>
      </c>
      <c r="BB9" s="1">
        <v>53</v>
      </c>
      <c r="BC9" s="1">
        <v>46</v>
      </c>
      <c r="BD9" s="1">
        <v>108</v>
      </c>
      <c r="BE9" s="1">
        <v>54</v>
      </c>
      <c r="BF9" s="1">
        <v>54</v>
      </c>
      <c r="BG9" s="1">
        <v>83</v>
      </c>
      <c r="BH9" s="1">
        <v>37</v>
      </c>
      <c r="BI9" s="1">
        <v>46</v>
      </c>
      <c r="BJ9" s="1">
        <v>85</v>
      </c>
      <c r="BK9" s="1">
        <v>42</v>
      </c>
      <c r="BL9" s="1">
        <v>43</v>
      </c>
      <c r="BM9" s="1">
        <v>433</v>
      </c>
      <c r="BN9" s="1">
        <v>233</v>
      </c>
      <c r="BO9" s="1">
        <v>200</v>
      </c>
    </row>
    <row r="10" spans="1:67" x14ac:dyDescent="0.2">
      <c r="A10" s="1" t="s">
        <v>27</v>
      </c>
      <c r="B10" s="1">
        <v>6849</v>
      </c>
      <c r="C10" s="1">
        <v>3227</v>
      </c>
      <c r="D10" s="1">
        <v>3622</v>
      </c>
      <c r="E10" s="1">
        <v>17</v>
      </c>
      <c r="F10" s="1">
        <v>3</v>
      </c>
      <c r="G10" s="1">
        <v>14</v>
      </c>
      <c r="H10" s="1">
        <v>144</v>
      </c>
      <c r="I10" s="1">
        <v>72</v>
      </c>
      <c r="J10" s="1">
        <v>72</v>
      </c>
      <c r="K10" s="1">
        <v>314</v>
      </c>
      <c r="L10" s="1">
        <v>138</v>
      </c>
      <c r="M10" s="1">
        <v>176</v>
      </c>
      <c r="N10" s="1">
        <v>193</v>
      </c>
      <c r="O10" s="1">
        <v>93</v>
      </c>
      <c r="P10" s="1">
        <v>100</v>
      </c>
      <c r="Q10" s="1" t="s">
        <v>27</v>
      </c>
      <c r="R10" s="1">
        <v>447</v>
      </c>
      <c r="S10" s="1">
        <v>203</v>
      </c>
      <c r="T10" s="1">
        <v>244</v>
      </c>
      <c r="U10" s="1">
        <v>337</v>
      </c>
      <c r="V10" s="1">
        <v>159</v>
      </c>
      <c r="W10" s="1">
        <v>178</v>
      </c>
      <c r="X10" s="1">
        <v>2662</v>
      </c>
      <c r="Y10" s="1">
        <v>1228</v>
      </c>
      <c r="Z10" s="1">
        <v>1434</v>
      </c>
      <c r="AA10" s="1">
        <v>232</v>
      </c>
      <c r="AB10" s="1">
        <v>117</v>
      </c>
      <c r="AC10" s="1">
        <v>115</v>
      </c>
      <c r="AD10" s="1">
        <v>281</v>
      </c>
      <c r="AE10" s="1">
        <v>128</v>
      </c>
      <c r="AF10" s="1">
        <v>153</v>
      </c>
      <c r="AG10" s="1" t="s">
        <v>27</v>
      </c>
      <c r="AH10" s="1">
        <v>76</v>
      </c>
      <c r="AI10" s="1">
        <v>36</v>
      </c>
      <c r="AJ10" s="1">
        <v>40</v>
      </c>
      <c r="AK10" s="1">
        <v>106</v>
      </c>
      <c r="AL10" s="1">
        <v>52</v>
      </c>
      <c r="AM10" s="1">
        <v>54</v>
      </c>
      <c r="AN10" s="1">
        <v>247</v>
      </c>
      <c r="AO10" s="1">
        <v>120</v>
      </c>
      <c r="AP10" s="1">
        <v>127</v>
      </c>
      <c r="AQ10" s="1">
        <v>290</v>
      </c>
      <c r="AR10" s="1">
        <v>129</v>
      </c>
      <c r="AS10" s="1">
        <v>161</v>
      </c>
      <c r="AT10" s="1">
        <v>102</v>
      </c>
      <c r="AU10" s="1">
        <v>45</v>
      </c>
      <c r="AV10" s="1">
        <v>57</v>
      </c>
      <c r="AW10" s="1" t="s">
        <v>27</v>
      </c>
      <c r="AX10" s="1">
        <v>239</v>
      </c>
      <c r="AY10" s="1">
        <v>119</v>
      </c>
      <c r="AZ10" s="1">
        <v>120</v>
      </c>
      <c r="BA10" s="1">
        <v>178</v>
      </c>
      <c r="BB10" s="1">
        <v>81</v>
      </c>
      <c r="BC10" s="1">
        <v>97</v>
      </c>
      <c r="BD10" s="1">
        <v>192</v>
      </c>
      <c r="BE10" s="1">
        <v>98</v>
      </c>
      <c r="BF10" s="1">
        <v>94</v>
      </c>
      <c r="BG10" s="1">
        <v>106</v>
      </c>
      <c r="BH10" s="1">
        <v>51</v>
      </c>
      <c r="BI10" s="1">
        <v>55</v>
      </c>
      <c r="BJ10" s="1">
        <v>137</v>
      </c>
      <c r="BK10" s="1">
        <v>67</v>
      </c>
      <c r="BL10" s="1">
        <v>70</v>
      </c>
      <c r="BM10" s="1">
        <v>549</v>
      </c>
      <c r="BN10" s="1">
        <v>288</v>
      </c>
      <c r="BO10" s="1">
        <v>261</v>
      </c>
    </row>
    <row r="11" spans="1:67" x14ac:dyDescent="0.2">
      <c r="A11" s="1" t="s">
        <v>28</v>
      </c>
      <c r="B11" s="1">
        <v>5848</v>
      </c>
      <c r="C11" s="1">
        <v>2831</v>
      </c>
      <c r="D11" s="1">
        <v>3017</v>
      </c>
      <c r="E11" s="1">
        <v>28</v>
      </c>
      <c r="F11" s="1">
        <v>12</v>
      </c>
      <c r="G11" s="1">
        <v>16</v>
      </c>
      <c r="H11" s="1">
        <v>117</v>
      </c>
      <c r="I11" s="1">
        <v>50</v>
      </c>
      <c r="J11" s="1">
        <v>67</v>
      </c>
      <c r="K11" s="1">
        <v>266</v>
      </c>
      <c r="L11" s="1">
        <v>130</v>
      </c>
      <c r="M11" s="1">
        <v>136</v>
      </c>
      <c r="N11" s="1">
        <v>184</v>
      </c>
      <c r="O11" s="1">
        <v>90</v>
      </c>
      <c r="P11" s="1">
        <v>94</v>
      </c>
      <c r="Q11" s="1" t="s">
        <v>28</v>
      </c>
      <c r="R11" s="1">
        <v>381</v>
      </c>
      <c r="S11" s="1">
        <v>177</v>
      </c>
      <c r="T11" s="1">
        <v>204</v>
      </c>
      <c r="U11" s="1">
        <v>274</v>
      </c>
      <c r="V11" s="1">
        <v>127</v>
      </c>
      <c r="W11" s="1">
        <v>147</v>
      </c>
      <c r="X11" s="1">
        <v>2122</v>
      </c>
      <c r="Y11" s="1">
        <v>989</v>
      </c>
      <c r="Z11" s="1">
        <v>1133</v>
      </c>
      <c r="AA11" s="1">
        <v>184</v>
      </c>
      <c r="AB11" s="1">
        <v>95</v>
      </c>
      <c r="AC11" s="1">
        <v>89</v>
      </c>
      <c r="AD11" s="1">
        <v>258</v>
      </c>
      <c r="AE11" s="1">
        <v>124</v>
      </c>
      <c r="AF11" s="1">
        <v>134</v>
      </c>
      <c r="AG11" s="1" t="s">
        <v>28</v>
      </c>
      <c r="AH11" s="1">
        <v>79</v>
      </c>
      <c r="AI11" s="1">
        <v>30</v>
      </c>
      <c r="AJ11" s="1">
        <v>49</v>
      </c>
      <c r="AK11" s="1">
        <v>88</v>
      </c>
      <c r="AL11" s="1">
        <v>46</v>
      </c>
      <c r="AM11" s="1">
        <v>42</v>
      </c>
      <c r="AN11" s="1">
        <v>241</v>
      </c>
      <c r="AO11" s="1">
        <v>124</v>
      </c>
      <c r="AP11" s="1">
        <v>117</v>
      </c>
      <c r="AQ11" s="1">
        <v>262</v>
      </c>
      <c r="AR11" s="1">
        <v>130</v>
      </c>
      <c r="AS11" s="1">
        <v>132</v>
      </c>
      <c r="AT11" s="1">
        <v>133</v>
      </c>
      <c r="AU11" s="1">
        <v>65</v>
      </c>
      <c r="AV11" s="1">
        <v>68</v>
      </c>
      <c r="AW11" s="1" t="s">
        <v>28</v>
      </c>
      <c r="AX11" s="1">
        <v>196</v>
      </c>
      <c r="AY11" s="1">
        <v>106</v>
      </c>
      <c r="AZ11" s="1">
        <v>90</v>
      </c>
      <c r="BA11" s="1">
        <v>152</v>
      </c>
      <c r="BB11" s="1">
        <v>76</v>
      </c>
      <c r="BC11" s="1">
        <v>76</v>
      </c>
      <c r="BD11" s="1">
        <v>166</v>
      </c>
      <c r="BE11" s="1">
        <v>79</v>
      </c>
      <c r="BF11" s="1">
        <v>87</v>
      </c>
      <c r="BG11" s="1">
        <v>128</v>
      </c>
      <c r="BH11" s="1">
        <v>55</v>
      </c>
      <c r="BI11" s="1">
        <v>73</v>
      </c>
      <c r="BJ11" s="1">
        <v>103</v>
      </c>
      <c r="BK11" s="1">
        <v>52</v>
      </c>
      <c r="BL11" s="1">
        <v>51</v>
      </c>
      <c r="BM11" s="1">
        <v>486</v>
      </c>
      <c r="BN11" s="1">
        <v>274</v>
      </c>
      <c r="BO11" s="1">
        <v>212</v>
      </c>
    </row>
    <row r="12" spans="1:67" x14ac:dyDescent="0.2">
      <c r="A12" s="1" t="s">
        <v>29</v>
      </c>
      <c r="B12" s="1">
        <v>4858</v>
      </c>
      <c r="C12" s="1">
        <v>2314</v>
      </c>
      <c r="D12" s="1">
        <v>2544</v>
      </c>
      <c r="E12" s="1">
        <v>37</v>
      </c>
      <c r="F12" s="1">
        <v>22</v>
      </c>
      <c r="G12" s="1">
        <v>15</v>
      </c>
      <c r="H12" s="1">
        <v>93</v>
      </c>
      <c r="I12" s="1">
        <v>38</v>
      </c>
      <c r="J12" s="1">
        <v>55</v>
      </c>
      <c r="K12" s="1">
        <v>245</v>
      </c>
      <c r="L12" s="1">
        <v>116</v>
      </c>
      <c r="M12" s="1">
        <v>129</v>
      </c>
      <c r="N12" s="1">
        <v>147</v>
      </c>
      <c r="O12" s="1">
        <v>78</v>
      </c>
      <c r="P12" s="1">
        <v>69</v>
      </c>
      <c r="Q12" s="1" t="s">
        <v>29</v>
      </c>
      <c r="R12" s="1">
        <v>336</v>
      </c>
      <c r="S12" s="1">
        <v>173</v>
      </c>
      <c r="T12" s="1">
        <v>163</v>
      </c>
      <c r="U12" s="1">
        <v>264</v>
      </c>
      <c r="V12" s="1">
        <v>132</v>
      </c>
      <c r="W12" s="1">
        <v>132</v>
      </c>
      <c r="X12" s="1">
        <v>1867</v>
      </c>
      <c r="Y12" s="1">
        <v>868</v>
      </c>
      <c r="Z12" s="1">
        <v>999</v>
      </c>
      <c r="AA12" s="1">
        <v>153</v>
      </c>
      <c r="AB12" s="1">
        <v>62</v>
      </c>
      <c r="AC12" s="1">
        <v>91</v>
      </c>
      <c r="AD12" s="1">
        <v>204</v>
      </c>
      <c r="AE12" s="1">
        <v>95</v>
      </c>
      <c r="AF12" s="1">
        <v>109</v>
      </c>
      <c r="AG12" s="1" t="s">
        <v>29</v>
      </c>
      <c r="AH12" s="1">
        <v>57</v>
      </c>
      <c r="AI12" s="1">
        <v>28</v>
      </c>
      <c r="AJ12" s="1">
        <v>29</v>
      </c>
      <c r="AK12" s="1">
        <v>59</v>
      </c>
      <c r="AL12" s="1">
        <v>21</v>
      </c>
      <c r="AM12" s="1">
        <v>38</v>
      </c>
      <c r="AN12" s="1">
        <v>162</v>
      </c>
      <c r="AO12" s="1">
        <v>74</v>
      </c>
      <c r="AP12" s="1">
        <v>88</v>
      </c>
      <c r="AQ12" s="1">
        <v>198</v>
      </c>
      <c r="AR12" s="1">
        <v>91</v>
      </c>
      <c r="AS12" s="1">
        <v>107</v>
      </c>
      <c r="AT12" s="1">
        <v>76</v>
      </c>
      <c r="AU12" s="1">
        <v>39</v>
      </c>
      <c r="AV12" s="1">
        <v>37</v>
      </c>
      <c r="AW12" s="1" t="s">
        <v>29</v>
      </c>
      <c r="AX12" s="1">
        <v>147</v>
      </c>
      <c r="AY12" s="1">
        <v>81</v>
      </c>
      <c r="AZ12" s="1">
        <v>66</v>
      </c>
      <c r="BA12" s="1">
        <v>129</v>
      </c>
      <c r="BB12" s="1">
        <v>60</v>
      </c>
      <c r="BC12" s="1">
        <v>69</v>
      </c>
      <c r="BD12" s="1">
        <v>111</v>
      </c>
      <c r="BE12" s="1">
        <v>57</v>
      </c>
      <c r="BF12" s="1">
        <v>54</v>
      </c>
      <c r="BG12" s="1">
        <v>75</v>
      </c>
      <c r="BH12" s="1">
        <v>37</v>
      </c>
      <c r="BI12" s="1">
        <v>38</v>
      </c>
      <c r="BJ12" s="1">
        <v>87</v>
      </c>
      <c r="BK12" s="1">
        <v>42</v>
      </c>
      <c r="BL12" s="1">
        <v>45</v>
      </c>
      <c r="BM12" s="1">
        <v>411</v>
      </c>
      <c r="BN12" s="1">
        <v>200</v>
      </c>
      <c r="BO12" s="1">
        <v>211</v>
      </c>
    </row>
    <row r="13" spans="1:67" x14ac:dyDescent="0.2">
      <c r="A13" s="1" t="s">
        <v>30</v>
      </c>
      <c r="B13" s="1">
        <v>3542</v>
      </c>
      <c r="C13" s="1">
        <v>1741</v>
      </c>
      <c r="D13" s="1">
        <v>1801</v>
      </c>
      <c r="E13" s="1">
        <v>16</v>
      </c>
      <c r="F13" s="1">
        <v>10</v>
      </c>
      <c r="G13" s="1">
        <v>6</v>
      </c>
      <c r="H13" s="1">
        <v>89</v>
      </c>
      <c r="I13" s="1">
        <v>43</v>
      </c>
      <c r="J13" s="1">
        <v>46</v>
      </c>
      <c r="K13" s="1">
        <v>170</v>
      </c>
      <c r="L13" s="1">
        <v>78</v>
      </c>
      <c r="M13" s="1">
        <v>92</v>
      </c>
      <c r="N13" s="1">
        <v>103</v>
      </c>
      <c r="O13" s="1">
        <v>53</v>
      </c>
      <c r="P13" s="1">
        <v>50</v>
      </c>
      <c r="Q13" s="1" t="s">
        <v>30</v>
      </c>
      <c r="R13" s="1">
        <v>262</v>
      </c>
      <c r="S13" s="1">
        <v>126</v>
      </c>
      <c r="T13" s="1">
        <v>136</v>
      </c>
      <c r="U13" s="1">
        <v>190</v>
      </c>
      <c r="V13" s="1">
        <v>94</v>
      </c>
      <c r="W13" s="1">
        <v>96</v>
      </c>
      <c r="X13" s="1">
        <v>1349</v>
      </c>
      <c r="Y13" s="1">
        <v>679</v>
      </c>
      <c r="Z13" s="1">
        <v>670</v>
      </c>
      <c r="AA13" s="1">
        <v>87</v>
      </c>
      <c r="AB13" s="1">
        <v>38</v>
      </c>
      <c r="AC13" s="1">
        <v>49</v>
      </c>
      <c r="AD13" s="1">
        <v>143</v>
      </c>
      <c r="AE13" s="1">
        <v>70</v>
      </c>
      <c r="AF13" s="1">
        <v>73</v>
      </c>
      <c r="AG13" s="1" t="s">
        <v>30</v>
      </c>
      <c r="AH13" s="1">
        <v>51</v>
      </c>
      <c r="AI13" s="1">
        <v>20</v>
      </c>
      <c r="AJ13" s="1">
        <v>31</v>
      </c>
      <c r="AK13" s="1">
        <v>44</v>
      </c>
      <c r="AL13" s="1">
        <v>24</v>
      </c>
      <c r="AM13" s="1">
        <v>20</v>
      </c>
      <c r="AN13" s="1">
        <v>129</v>
      </c>
      <c r="AO13" s="1">
        <v>64</v>
      </c>
      <c r="AP13" s="1">
        <v>65</v>
      </c>
      <c r="AQ13" s="1">
        <v>127</v>
      </c>
      <c r="AR13" s="1">
        <v>63</v>
      </c>
      <c r="AS13" s="1">
        <v>64</v>
      </c>
      <c r="AT13" s="1">
        <v>55</v>
      </c>
      <c r="AU13" s="1">
        <v>21</v>
      </c>
      <c r="AV13" s="1">
        <v>34</v>
      </c>
      <c r="AW13" s="1" t="s">
        <v>30</v>
      </c>
      <c r="AX13" s="1">
        <v>116</v>
      </c>
      <c r="AY13" s="1">
        <v>45</v>
      </c>
      <c r="AZ13" s="1">
        <v>71</v>
      </c>
      <c r="BA13" s="1">
        <v>79</v>
      </c>
      <c r="BB13" s="1">
        <v>43</v>
      </c>
      <c r="BC13" s="1">
        <v>36</v>
      </c>
      <c r="BD13" s="1">
        <v>88</v>
      </c>
      <c r="BE13" s="1">
        <v>37</v>
      </c>
      <c r="BF13" s="1">
        <v>51</v>
      </c>
      <c r="BG13" s="1">
        <v>73</v>
      </c>
      <c r="BH13" s="1">
        <v>32</v>
      </c>
      <c r="BI13" s="1">
        <v>41</v>
      </c>
      <c r="BJ13" s="1">
        <v>60</v>
      </c>
      <c r="BK13" s="1">
        <v>28</v>
      </c>
      <c r="BL13" s="1">
        <v>32</v>
      </c>
      <c r="BM13" s="1">
        <v>311</v>
      </c>
      <c r="BN13" s="1">
        <v>173</v>
      </c>
      <c r="BO13" s="1">
        <v>138</v>
      </c>
    </row>
    <row r="14" spans="1:67" x14ac:dyDescent="0.2">
      <c r="A14" s="1" t="s">
        <v>31</v>
      </c>
      <c r="B14" s="1">
        <v>2999</v>
      </c>
      <c r="C14" s="1">
        <v>1505</v>
      </c>
      <c r="D14" s="1">
        <v>1494</v>
      </c>
      <c r="E14" s="1">
        <v>7</v>
      </c>
      <c r="F14" s="1">
        <v>4</v>
      </c>
      <c r="G14" s="1">
        <v>3</v>
      </c>
      <c r="H14" s="1">
        <v>61</v>
      </c>
      <c r="I14" s="1">
        <v>31</v>
      </c>
      <c r="J14" s="1">
        <v>30</v>
      </c>
      <c r="K14" s="1">
        <v>120</v>
      </c>
      <c r="L14" s="1">
        <v>58</v>
      </c>
      <c r="M14" s="1">
        <v>62</v>
      </c>
      <c r="N14" s="1">
        <v>113</v>
      </c>
      <c r="O14" s="1">
        <v>58</v>
      </c>
      <c r="P14" s="1">
        <v>55</v>
      </c>
      <c r="Q14" s="1" t="s">
        <v>31</v>
      </c>
      <c r="R14" s="1">
        <v>194</v>
      </c>
      <c r="S14" s="1">
        <v>102</v>
      </c>
      <c r="T14" s="1">
        <v>92</v>
      </c>
      <c r="U14" s="1">
        <v>159</v>
      </c>
      <c r="V14" s="1">
        <v>81</v>
      </c>
      <c r="W14" s="1">
        <v>78</v>
      </c>
      <c r="X14" s="1">
        <v>1108</v>
      </c>
      <c r="Y14" s="1">
        <v>549</v>
      </c>
      <c r="Z14" s="1">
        <v>559</v>
      </c>
      <c r="AA14" s="1">
        <v>93</v>
      </c>
      <c r="AB14" s="1">
        <v>40</v>
      </c>
      <c r="AC14" s="1">
        <v>53</v>
      </c>
      <c r="AD14" s="1">
        <v>116</v>
      </c>
      <c r="AE14" s="1">
        <v>60</v>
      </c>
      <c r="AF14" s="1">
        <v>56</v>
      </c>
      <c r="AG14" s="1" t="s">
        <v>31</v>
      </c>
      <c r="AH14" s="1">
        <v>45</v>
      </c>
      <c r="AI14" s="1">
        <v>25</v>
      </c>
      <c r="AJ14" s="1">
        <v>20</v>
      </c>
      <c r="AK14" s="1">
        <v>49</v>
      </c>
      <c r="AL14" s="1">
        <v>24</v>
      </c>
      <c r="AM14" s="1">
        <v>25</v>
      </c>
      <c r="AN14" s="1">
        <v>117</v>
      </c>
      <c r="AO14" s="1">
        <v>51</v>
      </c>
      <c r="AP14" s="1">
        <v>66</v>
      </c>
      <c r="AQ14" s="1">
        <v>128</v>
      </c>
      <c r="AR14" s="1">
        <v>68</v>
      </c>
      <c r="AS14" s="1">
        <v>60</v>
      </c>
      <c r="AT14" s="1">
        <v>66</v>
      </c>
      <c r="AU14" s="1">
        <v>36</v>
      </c>
      <c r="AV14" s="1">
        <v>30</v>
      </c>
      <c r="AW14" s="1" t="s">
        <v>31</v>
      </c>
      <c r="AX14" s="1">
        <v>110</v>
      </c>
      <c r="AY14" s="1">
        <v>54</v>
      </c>
      <c r="AZ14" s="1">
        <v>56</v>
      </c>
      <c r="BA14" s="1">
        <v>90</v>
      </c>
      <c r="BB14" s="1">
        <v>49</v>
      </c>
      <c r="BC14" s="1">
        <v>41</v>
      </c>
      <c r="BD14" s="1">
        <v>88</v>
      </c>
      <c r="BE14" s="1">
        <v>42</v>
      </c>
      <c r="BF14" s="1">
        <v>46</v>
      </c>
      <c r="BG14" s="1">
        <v>60</v>
      </c>
      <c r="BH14" s="1">
        <v>31</v>
      </c>
      <c r="BI14" s="1">
        <v>29</v>
      </c>
      <c r="BJ14" s="1">
        <v>62</v>
      </c>
      <c r="BK14" s="1">
        <v>26</v>
      </c>
      <c r="BL14" s="1">
        <v>36</v>
      </c>
      <c r="BM14" s="1">
        <v>213</v>
      </c>
      <c r="BN14" s="1">
        <v>116</v>
      </c>
      <c r="BO14" s="1">
        <v>97</v>
      </c>
    </row>
    <row r="15" spans="1:67" x14ac:dyDescent="0.2">
      <c r="A15" s="1" t="s">
        <v>32</v>
      </c>
      <c r="B15" s="1">
        <v>2347</v>
      </c>
      <c r="C15" s="1">
        <v>1119</v>
      </c>
      <c r="D15" s="1">
        <v>1228</v>
      </c>
      <c r="E15" s="1">
        <v>5</v>
      </c>
      <c r="F15" s="1">
        <v>3</v>
      </c>
      <c r="G15" s="1">
        <v>2</v>
      </c>
      <c r="H15" s="1">
        <v>63</v>
      </c>
      <c r="I15" s="1">
        <v>30</v>
      </c>
      <c r="J15" s="1">
        <v>33</v>
      </c>
      <c r="K15" s="1">
        <v>95</v>
      </c>
      <c r="L15" s="1">
        <v>39</v>
      </c>
      <c r="M15" s="1">
        <v>56</v>
      </c>
      <c r="N15" s="1">
        <v>83</v>
      </c>
      <c r="O15" s="1">
        <v>35</v>
      </c>
      <c r="P15" s="1">
        <v>48</v>
      </c>
      <c r="Q15" s="1" t="s">
        <v>32</v>
      </c>
      <c r="R15" s="1">
        <v>158</v>
      </c>
      <c r="S15" s="1">
        <v>74</v>
      </c>
      <c r="T15" s="1">
        <v>84</v>
      </c>
      <c r="U15" s="1">
        <v>120</v>
      </c>
      <c r="V15" s="1">
        <v>59</v>
      </c>
      <c r="W15" s="1">
        <v>61</v>
      </c>
      <c r="X15" s="1">
        <v>817</v>
      </c>
      <c r="Y15" s="1">
        <v>384</v>
      </c>
      <c r="Z15" s="1">
        <v>433</v>
      </c>
      <c r="AA15" s="1">
        <v>77</v>
      </c>
      <c r="AB15" s="1">
        <v>42</v>
      </c>
      <c r="AC15" s="1">
        <v>35</v>
      </c>
      <c r="AD15" s="1">
        <v>108</v>
      </c>
      <c r="AE15" s="1">
        <v>55</v>
      </c>
      <c r="AF15" s="1">
        <v>53</v>
      </c>
      <c r="AG15" s="1" t="s">
        <v>32</v>
      </c>
      <c r="AH15" s="1">
        <v>27</v>
      </c>
      <c r="AI15" s="1">
        <v>12</v>
      </c>
      <c r="AJ15" s="1">
        <v>15</v>
      </c>
      <c r="AK15" s="1">
        <v>28</v>
      </c>
      <c r="AL15" s="1">
        <v>12</v>
      </c>
      <c r="AM15" s="1">
        <v>16</v>
      </c>
      <c r="AN15" s="1">
        <v>113</v>
      </c>
      <c r="AO15" s="1">
        <v>57</v>
      </c>
      <c r="AP15" s="1">
        <v>56</v>
      </c>
      <c r="AQ15" s="1">
        <v>126</v>
      </c>
      <c r="AR15" s="1">
        <v>57</v>
      </c>
      <c r="AS15" s="1">
        <v>69</v>
      </c>
      <c r="AT15" s="1">
        <v>54</v>
      </c>
      <c r="AU15" s="1">
        <v>30</v>
      </c>
      <c r="AV15" s="1">
        <v>24</v>
      </c>
      <c r="AW15" s="1" t="s">
        <v>32</v>
      </c>
      <c r="AX15" s="1">
        <v>84</v>
      </c>
      <c r="AY15" s="1">
        <v>49</v>
      </c>
      <c r="AZ15" s="1">
        <v>35</v>
      </c>
      <c r="BA15" s="1">
        <v>72</v>
      </c>
      <c r="BB15" s="1">
        <v>39</v>
      </c>
      <c r="BC15" s="1">
        <v>33</v>
      </c>
      <c r="BD15" s="1">
        <v>71</v>
      </c>
      <c r="BE15" s="1">
        <v>32</v>
      </c>
      <c r="BF15" s="1">
        <v>39</v>
      </c>
      <c r="BG15" s="1">
        <v>52</v>
      </c>
      <c r="BH15" s="1">
        <v>23</v>
      </c>
      <c r="BI15" s="1">
        <v>29</v>
      </c>
      <c r="BJ15" s="1">
        <v>50</v>
      </c>
      <c r="BK15" s="1">
        <v>16</v>
      </c>
      <c r="BL15" s="1">
        <v>34</v>
      </c>
      <c r="BM15" s="1">
        <v>144</v>
      </c>
      <c r="BN15" s="1">
        <v>71</v>
      </c>
      <c r="BO15" s="1">
        <v>73</v>
      </c>
    </row>
    <row r="16" spans="1:67" x14ac:dyDescent="0.2">
      <c r="A16" s="1" t="s">
        <v>33</v>
      </c>
      <c r="B16" s="1">
        <v>1880</v>
      </c>
      <c r="C16" s="1">
        <v>861</v>
      </c>
      <c r="D16" s="1">
        <v>1019</v>
      </c>
      <c r="E16" s="1">
        <v>8</v>
      </c>
      <c r="F16" s="1">
        <v>5</v>
      </c>
      <c r="G16" s="1">
        <v>3</v>
      </c>
      <c r="H16" s="1">
        <v>50</v>
      </c>
      <c r="I16" s="1">
        <v>25</v>
      </c>
      <c r="J16" s="1">
        <v>25</v>
      </c>
      <c r="K16" s="1">
        <v>102</v>
      </c>
      <c r="L16" s="1">
        <v>48</v>
      </c>
      <c r="M16" s="1">
        <v>54</v>
      </c>
      <c r="N16" s="1">
        <v>55</v>
      </c>
      <c r="O16" s="1">
        <v>28</v>
      </c>
      <c r="P16" s="1">
        <v>27</v>
      </c>
      <c r="Q16" s="1" t="s">
        <v>33</v>
      </c>
      <c r="R16" s="1">
        <v>145</v>
      </c>
      <c r="S16" s="1">
        <v>74</v>
      </c>
      <c r="T16" s="1">
        <v>71</v>
      </c>
      <c r="U16" s="1">
        <v>71</v>
      </c>
      <c r="V16" s="1">
        <v>35</v>
      </c>
      <c r="W16" s="1">
        <v>36</v>
      </c>
      <c r="X16" s="1">
        <v>599</v>
      </c>
      <c r="Y16" s="1">
        <v>255</v>
      </c>
      <c r="Z16" s="1">
        <v>344</v>
      </c>
      <c r="AA16" s="1">
        <v>73</v>
      </c>
      <c r="AB16" s="1">
        <v>31</v>
      </c>
      <c r="AC16" s="1">
        <v>42</v>
      </c>
      <c r="AD16" s="1">
        <v>72</v>
      </c>
      <c r="AE16" s="1">
        <v>33</v>
      </c>
      <c r="AF16" s="1">
        <v>39</v>
      </c>
      <c r="AG16" s="1" t="s">
        <v>33</v>
      </c>
      <c r="AH16" s="1">
        <v>23</v>
      </c>
      <c r="AI16" s="1">
        <v>11</v>
      </c>
      <c r="AJ16" s="1">
        <v>12</v>
      </c>
      <c r="AK16" s="1">
        <v>29</v>
      </c>
      <c r="AL16" s="1">
        <v>9</v>
      </c>
      <c r="AM16" s="1">
        <v>20</v>
      </c>
      <c r="AN16" s="1">
        <v>94</v>
      </c>
      <c r="AO16" s="1">
        <v>51</v>
      </c>
      <c r="AP16" s="1">
        <v>43</v>
      </c>
      <c r="AQ16" s="1">
        <v>95</v>
      </c>
      <c r="AR16" s="1">
        <v>41</v>
      </c>
      <c r="AS16" s="1">
        <v>54</v>
      </c>
      <c r="AT16" s="1">
        <v>35</v>
      </c>
      <c r="AU16" s="1">
        <v>16</v>
      </c>
      <c r="AV16" s="1">
        <v>19</v>
      </c>
      <c r="AW16" s="1" t="s">
        <v>33</v>
      </c>
      <c r="AX16" s="1">
        <v>78</v>
      </c>
      <c r="AY16" s="1">
        <v>36</v>
      </c>
      <c r="AZ16" s="1">
        <v>42</v>
      </c>
      <c r="BA16" s="1">
        <v>73</v>
      </c>
      <c r="BB16" s="1">
        <v>33</v>
      </c>
      <c r="BC16" s="1">
        <v>40</v>
      </c>
      <c r="BD16" s="1">
        <v>81</v>
      </c>
      <c r="BE16" s="1">
        <v>32</v>
      </c>
      <c r="BF16" s="1">
        <v>49</v>
      </c>
      <c r="BG16" s="1">
        <v>30</v>
      </c>
      <c r="BH16" s="1">
        <v>9</v>
      </c>
      <c r="BI16" s="1">
        <v>21</v>
      </c>
      <c r="BJ16" s="1">
        <v>46</v>
      </c>
      <c r="BK16" s="1">
        <v>19</v>
      </c>
      <c r="BL16" s="1">
        <v>27</v>
      </c>
      <c r="BM16" s="1">
        <v>121</v>
      </c>
      <c r="BN16" s="1">
        <v>70</v>
      </c>
      <c r="BO16" s="1">
        <v>51</v>
      </c>
    </row>
    <row r="17" spans="1:67" x14ac:dyDescent="0.2">
      <c r="A17" s="1" t="s">
        <v>34</v>
      </c>
      <c r="B17" s="1">
        <v>1505</v>
      </c>
      <c r="C17" s="1">
        <v>688</v>
      </c>
      <c r="D17" s="1">
        <v>817</v>
      </c>
      <c r="E17" s="1">
        <v>5</v>
      </c>
      <c r="F17" s="1">
        <v>3</v>
      </c>
      <c r="G17" s="1">
        <v>2</v>
      </c>
      <c r="H17" s="1">
        <v>33</v>
      </c>
      <c r="I17" s="1">
        <v>15</v>
      </c>
      <c r="J17" s="1">
        <v>18</v>
      </c>
      <c r="K17" s="1">
        <v>68</v>
      </c>
      <c r="L17" s="1">
        <v>30</v>
      </c>
      <c r="M17" s="1">
        <v>38</v>
      </c>
      <c r="N17" s="1">
        <v>73</v>
      </c>
      <c r="O17" s="1">
        <v>33</v>
      </c>
      <c r="P17" s="1">
        <v>40</v>
      </c>
      <c r="Q17" s="1" t="s">
        <v>34</v>
      </c>
      <c r="R17" s="1">
        <v>90</v>
      </c>
      <c r="S17" s="1">
        <v>42</v>
      </c>
      <c r="T17" s="1">
        <v>48</v>
      </c>
      <c r="U17" s="1">
        <v>70</v>
      </c>
      <c r="V17" s="1">
        <v>29</v>
      </c>
      <c r="W17" s="1">
        <v>41</v>
      </c>
      <c r="X17" s="1">
        <v>469</v>
      </c>
      <c r="Y17" s="1">
        <v>212</v>
      </c>
      <c r="Z17" s="1">
        <v>257</v>
      </c>
      <c r="AA17" s="1">
        <v>53</v>
      </c>
      <c r="AB17" s="1">
        <v>23</v>
      </c>
      <c r="AC17" s="1">
        <v>30</v>
      </c>
      <c r="AD17" s="1">
        <v>62</v>
      </c>
      <c r="AE17" s="1">
        <v>26</v>
      </c>
      <c r="AF17" s="1">
        <v>36</v>
      </c>
      <c r="AG17" s="1" t="s">
        <v>34</v>
      </c>
      <c r="AH17" s="1">
        <v>28</v>
      </c>
      <c r="AI17" s="1">
        <v>13</v>
      </c>
      <c r="AJ17" s="1">
        <v>15</v>
      </c>
      <c r="AK17" s="1">
        <v>22</v>
      </c>
      <c r="AL17" s="1">
        <v>15</v>
      </c>
      <c r="AM17" s="1">
        <v>7</v>
      </c>
      <c r="AN17" s="1">
        <v>82</v>
      </c>
      <c r="AO17" s="1">
        <v>32</v>
      </c>
      <c r="AP17" s="1">
        <v>50</v>
      </c>
      <c r="AQ17" s="1">
        <v>93</v>
      </c>
      <c r="AR17" s="1">
        <v>46</v>
      </c>
      <c r="AS17" s="1">
        <v>47</v>
      </c>
      <c r="AT17" s="1">
        <v>37</v>
      </c>
      <c r="AU17" s="1">
        <v>18</v>
      </c>
      <c r="AV17" s="1">
        <v>19</v>
      </c>
      <c r="AW17" s="1" t="s">
        <v>34</v>
      </c>
      <c r="AX17" s="1">
        <v>62</v>
      </c>
      <c r="AY17" s="1">
        <v>26</v>
      </c>
      <c r="AZ17" s="1">
        <v>36</v>
      </c>
      <c r="BA17" s="1">
        <v>46</v>
      </c>
      <c r="BB17" s="1">
        <v>20</v>
      </c>
      <c r="BC17" s="1">
        <v>26</v>
      </c>
      <c r="BD17" s="1">
        <v>48</v>
      </c>
      <c r="BE17" s="1">
        <v>27</v>
      </c>
      <c r="BF17" s="1">
        <v>21</v>
      </c>
      <c r="BG17" s="1">
        <v>38</v>
      </c>
      <c r="BH17" s="1">
        <v>13</v>
      </c>
      <c r="BI17" s="1">
        <v>25</v>
      </c>
      <c r="BJ17" s="1">
        <v>48</v>
      </c>
      <c r="BK17" s="1">
        <v>26</v>
      </c>
      <c r="BL17" s="1">
        <v>22</v>
      </c>
      <c r="BM17" s="1">
        <v>78</v>
      </c>
      <c r="BN17" s="1">
        <v>39</v>
      </c>
      <c r="BO17" s="1">
        <v>39</v>
      </c>
    </row>
    <row r="18" spans="1:67" x14ac:dyDescent="0.2">
      <c r="A18" s="1" t="s">
        <v>35</v>
      </c>
      <c r="B18" s="1">
        <v>1137</v>
      </c>
      <c r="C18" s="1">
        <v>528</v>
      </c>
      <c r="D18" s="1">
        <v>609</v>
      </c>
      <c r="E18" s="1">
        <v>2</v>
      </c>
      <c r="F18" s="1">
        <v>2</v>
      </c>
      <c r="G18" s="1">
        <v>0</v>
      </c>
      <c r="H18" s="1">
        <v>21</v>
      </c>
      <c r="I18" s="1">
        <v>9</v>
      </c>
      <c r="J18" s="1">
        <v>12</v>
      </c>
      <c r="K18" s="1">
        <v>76</v>
      </c>
      <c r="L18" s="1">
        <v>33</v>
      </c>
      <c r="M18" s="1">
        <v>43</v>
      </c>
      <c r="N18" s="1">
        <v>39</v>
      </c>
      <c r="O18" s="1">
        <v>19</v>
      </c>
      <c r="P18" s="1">
        <v>20</v>
      </c>
      <c r="Q18" s="1" t="s">
        <v>35</v>
      </c>
      <c r="R18" s="1">
        <v>86</v>
      </c>
      <c r="S18" s="1">
        <v>46</v>
      </c>
      <c r="T18" s="1">
        <v>40</v>
      </c>
      <c r="U18" s="1">
        <v>53</v>
      </c>
      <c r="V18" s="1">
        <v>23</v>
      </c>
      <c r="W18" s="1">
        <v>30</v>
      </c>
      <c r="X18" s="1">
        <v>345</v>
      </c>
      <c r="Y18" s="1">
        <v>151</v>
      </c>
      <c r="Z18" s="1">
        <v>194</v>
      </c>
      <c r="AA18" s="1">
        <v>41</v>
      </c>
      <c r="AB18" s="1">
        <v>22</v>
      </c>
      <c r="AC18" s="1">
        <v>19</v>
      </c>
      <c r="AD18" s="1">
        <v>50</v>
      </c>
      <c r="AE18" s="1">
        <v>24</v>
      </c>
      <c r="AF18" s="1">
        <v>26</v>
      </c>
      <c r="AG18" s="1" t="s">
        <v>35</v>
      </c>
      <c r="AH18" s="1">
        <v>11</v>
      </c>
      <c r="AI18" s="1">
        <v>8</v>
      </c>
      <c r="AJ18" s="1">
        <v>3</v>
      </c>
      <c r="AK18" s="1">
        <v>13</v>
      </c>
      <c r="AL18" s="1">
        <v>3</v>
      </c>
      <c r="AM18" s="1">
        <v>10</v>
      </c>
      <c r="AN18" s="1">
        <v>53</v>
      </c>
      <c r="AO18" s="1">
        <v>30</v>
      </c>
      <c r="AP18" s="1">
        <v>23</v>
      </c>
      <c r="AQ18" s="1">
        <v>60</v>
      </c>
      <c r="AR18" s="1">
        <v>28</v>
      </c>
      <c r="AS18" s="1">
        <v>32</v>
      </c>
      <c r="AT18" s="1">
        <v>22</v>
      </c>
      <c r="AU18" s="1">
        <v>12</v>
      </c>
      <c r="AV18" s="1">
        <v>10</v>
      </c>
      <c r="AW18" s="1" t="s">
        <v>35</v>
      </c>
      <c r="AX18" s="1">
        <v>70</v>
      </c>
      <c r="AY18" s="1">
        <v>34</v>
      </c>
      <c r="AZ18" s="1">
        <v>36</v>
      </c>
      <c r="BA18" s="1">
        <v>38</v>
      </c>
      <c r="BB18" s="1">
        <v>16</v>
      </c>
      <c r="BC18" s="1">
        <v>22</v>
      </c>
      <c r="BD18" s="1">
        <v>31</v>
      </c>
      <c r="BE18" s="1">
        <v>14</v>
      </c>
      <c r="BF18" s="1">
        <v>17</v>
      </c>
      <c r="BG18" s="1">
        <v>32</v>
      </c>
      <c r="BH18" s="1">
        <v>8</v>
      </c>
      <c r="BI18" s="1">
        <v>24</v>
      </c>
      <c r="BJ18" s="1">
        <v>43</v>
      </c>
      <c r="BK18" s="1">
        <v>20</v>
      </c>
      <c r="BL18" s="1">
        <v>23</v>
      </c>
      <c r="BM18" s="1">
        <v>51</v>
      </c>
      <c r="BN18" s="1">
        <v>26</v>
      </c>
      <c r="BO18" s="1">
        <v>25</v>
      </c>
    </row>
    <row r="19" spans="1:67" x14ac:dyDescent="0.2">
      <c r="A19" s="1" t="s">
        <v>36</v>
      </c>
      <c r="B19" s="1">
        <v>774</v>
      </c>
      <c r="C19" s="1">
        <v>311</v>
      </c>
      <c r="D19" s="1">
        <v>463</v>
      </c>
      <c r="E19" s="1">
        <v>1</v>
      </c>
      <c r="F19" s="1">
        <v>1</v>
      </c>
      <c r="G19" s="1">
        <v>0</v>
      </c>
      <c r="H19" s="1">
        <v>22</v>
      </c>
      <c r="I19" s="1">
        <v>8</v>
      </c>
      <c r="J19" s="1">
        <v>14</v>
      </c>
      <c r="K19" s="1">
        <v>45</v>
      </c>
      <c r="L19" s="1">
        <v>19</v>
      </c>
      <c r="M19" s="1">
        <v>26</v>
      </c>
      <c r="N19" s="1">
        <v>37</v>
      </c>
      <c r="O19" s="1">
        <v>13</v>
      </c>
      <c r="P19" s="1">
        <v>24</v>
      </c>
      <c r="Q19" s="1" t="s">
        <v>36</v>
      </c>
      <c r="R19" s="1">
        <v>46</v>
      </c>
      <c r="S19" s="1">
        <v>17</v>
      </c>
      <c r="T19" s="1">
        <v>29</v>
      </c>
      <c r="U19" s="1">
        <v>37</v>
      </c>
      <c r="V19" s="1">
        <v>19</v>
      </c>
      <c r="W19" s="1">
        <v>18</v>
      </c>
      <c r="X19" s="1">
        <v>248</v>
      </c>
      <c r="Y19" s="1">
        <v>93</v>
      </c>
      <c r="Z19" s="1">
        <v>155</v>
      </c>
      <c r="AA19" s="1">
        <v>30</v>
      </c>
      <c r="AB19" s="1">
        <v>12</v>
      </c>
      <c r="AC19" s="1">
        <v>18</v>
      </c>
      <c r="AD19" s="1">
        <v>30</v>
      </c>
      <c r="AE19" s="1">
        <v>15</v>
      </c>
      <c r="AF19" s="1">
        <v>15</v>
      </c>
      <c r="AG19" s="1" t="s">
        <v>36</v>
      </c>
      <c r="AH19" s="1">
        <v>14</v>
      </c>
      <c r="AI19" s="1">
        <v>6</v>
      </c>
      <c r="AJ19" s="1">
        <v>8</v>
      </c>
      <c r="AK19" s="1">
        <v>9</v>
      </c>
      <c r="AL19" s="1">
        <v>3</v>
      </c>
      <c r="AM19" s="1">
        <v>6</v>
      </c>
      <c r="AN19" s="1">
        <v>30</v>
      </c>
      <c r="AO19" s="1">
        <v>13</v>
      </c>
      <c r="AP19" s="1">
        <v>17</v>
      </c>
      <c r="AQ19" s="1">
        <v>33</v>
      </c>
      <c r="AR19" s="1">
        <v>11</v>
      </c>
      <c r="AS19" s="1">
        <v>22</v>
      </c>
      <c r="AT19" s="1">
        <v>17</v>
      </c>
      <c r="AU19" s="1">
        <v>7</v>
      </c>
      <c r="AV19" s="1">
        <v>10</v>
      </c>
      <c r="AW19" s="1" t="s">
        <v>36</v>
      </c>
      <c r="AX19" s="1">
        <v>43</v>
      </c>
      <c r="AY19" s="1">
        <v>17</v>
      </c>
      <c r="AZ19" s="1">
        <v>26</v>
      </c>
      <c r="BA19" s="1">
        <v>21</v>
      </c>
      <c r="BB19" s="1">
        <v>9</v>
      </c>
      <c r="BC19" s="1">
        <v>12</v>
      </c>
      <c r="BD19" s="1">
        <v>33</v>
      </c>
      <c r="BE19" s="1">
        <v>12</v>
      </c>
      <c r="BF19" s="1">
        <v>21</v>
      </c>
      <c r="BG19" s="1">
        <v>18</v>
      </c>
      <c r="BH19" s="1">
        <v>7</v>
      </c>
      <c r="BI19" s="1">
        <v>11</v>
      </c>
      <c r="BJ19" s="1">
        <v>31</v>
      </c>
      <c r="BK19" s="1">
        <v>17</v>
      </c>
      <c r="BL19" s="1">
        <v>14</v>
      </c>
      <c r="BM19" s="1">
        <v>29</v>
      </c>
      <c r="BN19" s="1">
        <v>12</v>
      </c>
      <c r="BO19" s="1">
        <v>17</v>
      </c>
    </row>
    <row r="20" spans="1:67" x14ac:dyDescent="0.2">
      <c r="A20" s="1" t="s">
        <v>37</v>
      </c>
      <c r="B20" s="1">
        <v>771</v>
      </c>
      <c r="C20" s="1">
        <v>298</v>
      </c>
      <c r="D20" s="1">
        <v>473</v>
      </c>
      <c r="E20" s="1">
        <v>2</v>
      </c>
      <c r="F20" s="1">
        <v>1</v>
      </c>
      <c r="G20" s="1">
        <v>1</v>
      </c>
      <c r="H20" s="1">
        <v>21</v>
      </c>
      <c r="I20" s="1">
        <v>5</v>
      </c>
      <c r="J20" s="1">
        <v>16</v>
      </c>
      <c r="K20" s="1">
        <v>28</v>
      </c>
      <c r="L20" s="1">
        <v>9</v>
      </c>
      <c r="M20" s="1">
        <v>19</v>
      </c>
      <c r="N20" s="1">
        <v>24</v>
      </c>
      <c r="O20" s="1">
        <v>12</v>
      </c>
      <c r="P20" s="1">
        <v>12</v>
      </c>
      <c r="Q20" s="1" t="s">
        <v>37</v>
      </c>
      <c r="R20" s="1">
        <v>54</v>
      </c>
      <c r="S20" s="1">
        <v>25</v>
      </c>
      <c r="T20" s="1">
        <v>29</v>
      </c>
      <c r="U20" s="1">
        <v>23</v>
      </c>
      <c r="V20" s="1">
        <v>11</v>
      </c>
      <c r="W20" s="1">
        <v>12</v>
      </c>
      <c r="X20" s="1">
        <v>225</v>
      </c>
      <c r="Y20" s="1">
        <v>91</v>
      </c>
      <c r="Z20" s="1">
        <v>134</v>
      </c>
      <c r="AA20" s="1">
        <v>22</v>
      </c>
      <c r="AB20" s="1">
        <v>9</v>
      </c>
      <c r="AC20" s="1">
        <v>13</v>
      </c>
      <c r="AD20" s="1">
        <v>21</v>
      </c>
      <c r="AE20" s="1">
        <v>8</v>
      </c>
      <c r="AF20" s="1">
        <v>13</v>
      </c>
      <c r="AG20" s="1" t="s">
        <v>37</v>
      </c>
      <c r="AH20" s="1">
        <v>17</v>
      </c>
      <c r="AI20" s="1">
        <v>4</v>
      </c>
      <c r="AJ20" s="1">
        <v>13</v>
      </c>
      <c r="AK20" s="1">
        <v>12</v>
      </c>
      <c r="AL20" s="1">
        <v>6</v>
      </c>
      <c r="AM20" s="1">
        <v>6</v>
      </c>
      <c r="AN20" s="1">
        <v>46</v>
      </c>
      <c r="AO20" s="1">
        <v>13</v>
      </c>
      <c r="AP20" s="1">
        <v>33</v>
      </c>
      <c r="AQ20" s="1">
        <v>49</v>
      </c>
      <c r="AR20" s="1">
        <v>19</v>
      </c>
      <c r="AS20" s="1">
        <v>30</v>
      </c>
      <c r="AT20" s="1">
        <v>25</v>
      </c>
      <c r="AU20" s="1">
        <v>9</v>
      </c>
      <c r="AV20" s="1">
        <v>16</v>
      </c>
      <c r="AW20" s="1" t="s">
        <v>37</v>
      </c>
      <c r="AX20" s="1">
        <v>29</v>
      </c>
      <c r="AY20" s="1">
        <v>13</v>
      </c>
      <c r="AZ20" s="1">
        <v>16</v>
      </c>
      <c r="BA20" s="1">
        <v>39</v>
      </c>
      <c r="BB20" s="1">
        <v>16</v>
      </c>
      <c r="BC20" s="1">
        <v>23</v>
      </c>
      <c r="BD20" s="1">
        <v>54</v>
      </c>
      <c r="BE20" s="1">
        <v>21</v>
      </c>
      <c r="BF20" s="1">
        <v>33</v>
      </c>
      <c r="BG20" s="1">
        <v>26</v>
      </c>
      <c r="BH20" s="1">
        <v>5</v>
      </c>
      <c r="BI20" s="1">
        <v>21</v>
      </c>
      <c r="BJ20" s="1">
        <v>28</v>
      </c>
      <c r="BK20" s="1">
        <v>10</v>
      </c>
      <c r="BL20" s="1">
        <v>18</v>
      </c>
      <c r="BM20" s="1">
        <v>26</v>
      </c>
      <c r="BN20" s="1">
        <v>11</v>
      </c>
      <c r="BO20" s="1">
        <v>15</v>
      </c>
    </row>
    <row r="21" spans="1:67" x14ac:dyDescent="0.2">
      <c r="A21" s="1" t="s">
        <v>39</v>
      </c>
      <c r="B21" s="6">
        <v>19.600000000000001</v>
      </c>
      <c r="C21" s="6">
        <v>18.7</v>
      </c>
      <c r="D21" s="6">
        <v>20.7</v>
      </c>
      <c r="E21" s="6">
        <v>13.7</v>
      </c>
      <c r="F21" s="6">
        <v>13.8</v>
      </c>
      <c r="G21" s="6">
        <v>13.4</v>
      </c>
      <c r="H21" s="6">
        <v>16.399999999999999</v>
      </c>
      <c r="I21" s="6">
        <v>15.5</v>
      </c>
      <c r="J21" s="6">
        <v>17.5</v>
      </c>
      <c r="K21" s="6">
        <v>16.2</v>
      </c>
      <c r="L21" s="6">
        <v>14.6</v>
      </c>
      <c r="M21" s="6">
        <v>18.8</v>
      </c>
      <c r="N21" s="6">
        <v>17.3</v>
      </c>
      <c r="O21" s="6">
        <v>16.600000000000001</v>
      </c>
      <c r="P21" s="6">
        <v>17.8</v>
      </c>
      <c r="Q21" s="1" t="s">
        <v>39</v>
      </c>
      <c r="R21" s="6">
        <v>17.8</v>
      </c>
      <c r="S21" s="6">
        <v>17.399999999999999</v>
      </c>
      <c r="T21" s="6">
        <v>18.100000000000001</v>
      </c>
      <c r="U21" s="6">
        <v>18.8</v>
      </c>
      <c r="V21" s="6">
        <v>18.3</v>
      </c>
      <c r="W21" s="6">
        <v>19.3</v>
      </c>
      <c r="X21" s="6">
        <v>20.399999999999999</v>
      </c>
      <c r="Y21" s="6">
        <v>19.3</v>
      </c>
      <c r="Z21" s="6">
        <v>21.5</v>
      </c>
      <c r="AA21" s="6">
        <v>23.4</v>
      </c>
      <c r="AB21" s="6">
        <v>21</v>
      </c>
      <c r="AC21" s="6">
        <v>25.6</v>
      </c>
      <c r="AD21" s="6">
        <v>18.3</v>
      </c>
      <c r="AE21" s="6">
        <v>17.600000000000001</v>
      </c>
      <c r="AF21" s="6">
        <v>19</v>
      </c>
      <c r="AG21" s="1" t="s">
        <v>39</v>
      </c>
      <c r="AH21" s="6">
        <v>21</v>
      </c>
      <c r="AI21" s="6">
        <v>19.100000000000001</v>
      </c>
      <c r="AJ21" s="6">
        <v>22.9</v>
      </c>
      <c r="AK21" s="6">
        <v>20.9</v>
      </c>
      <c r="AL21" s="6">
        <v>17.3</v>
      </c>
      <c r="AM21" s="6">
        <v>24</v>
      </c>
      <c r="AN21" s="6">
        <v>20.3</v>
      </c>
      <c r="AO21" s="6">
        <v>19.3</v>
      </c>
      <c r="AP21" s="6">
        <v>21.1</v>
      </c>
      <c r="AQ21" s="6">
        <v>19.100000000000001</v>
      </c>
      <c r="AR21" s="6">
        <v>17.2</v>
      </c>
      <c r="AS21" s="6">
        <v>21.2</v>
      </c>
      <c r="AT21" s="6">
        <v>21</v>
      </c>
      <c r="AU21" s="6">
        <v>18.600000000000001</v>
      </c>
      <c r="AV21" s="6">
        <v>23.3</v>
      </c>
      <c r="AW21" s="1" t="s">
        <v>39</v>
      </c>
      <c r="AX21" s="6">
        <v>19.399999999999999</v>
      </c>
      <c r="AY21" s="6">
        <v>19.2</v>
      </c>
      <c r="AZ21" s="6">
        <v>19.5</v>
      </c>
      <c r="BA21" s="6">
        <v>20.6</v>
      </c>
      <c r="BB21" s="6">
        <v>19.100000000000001</v>
      </c>
      <c r="BC21" s="6">
        <v>22.6</v>
      </c>
      <c r="BD21" s="6">
        <v>25.1</v>
      </c>
      <c r="BE21" s="6">
        <v>22.4</v>
      </c>
      <c r="BF21" s="6">
        <v>26.7</v>
      </c>
      <c r="BG21" s="6">
        <v>27.2</v>
      </c>
      <c r="BH21" s="6">
        <v>24.9</v>
      </c>
      <c r="BI21" s="6">
        <v>29.4</v>
      </c>
      <c r="BJ21" s="6">
        <v>27.6</v>
      </c>
      <c r="BK21" s="6">
        <v>26.2</v>
      </c>
      <c r="BL21" s="6">
        <v>29</v>
      </c>
      <c r="BM21" s="6">
        <v>18.8</v>
      </c>
      <c r="BN21" s="6">
        <v>19.399999999999999</v>
      </c>
      <c r="BO21" s="6">
        <v>18.2</v>
      </c>
    </row>
    <row r="23" spans="1:67" x14ac:dyDescent="0.2">
      <c r="A23" s="1" t="s">
        <v>245</v>
      </c>
      <c r="B23" s="1">
        <v>53198</v>
      </c>
      <c r="C23" s="1">
        <v>26838</v>
      </c>
      <c r="D23" s="1">
        <v>26360</v>
      </c>
      <c r="E23" s="1">
        <v>251</v>
      </c>
      <c r="F23" s="1">
        <v>127</v>
      </c>
      <c r="G23" s="1">
        <v>124</v>
      </c>
      <c r="H23" s="1">
        <v>1287</v>
      </c>
      <c r="I23" s="1">
        <v>652</v>
      </c>
      <c r="J23" s="1">
        <v>635</v>
      </c>
      <c r="K23" s="1">
        <v>2780</v>
      </c>
      <c r="L23" s="1">
        <v>1435</v>
      </c>
      <c r="M23" s="1">
        <v>1345</v>
      </c>
      <c r="N23" s="1">
        <v>1871</v>
      </c>
      <c r="O23" s="1">
        <v>899</v>
      </c>
      <c r="P23" s="1">
        <v>972</v>
      </c>
      <c r="Q23" s="1" t="s">
        <v>245</v>
      </c>
      <c r="R23" s="1">
        <v>4389</v>
      </c>
      <c r="S23" s="1">
        <v>2176</v>
      </c>
      <c r="T23" s="1">
        <v>2213</v>
      </c>
      <c r="U23" s="1">
        <v>2729</v>
      </c>
      <c r="V23" s="1">
        <v>1390</v>
      </c>
      <c r="W23" s="1">
        <v>1339</v>
      </c>
      <c r="X23" s="1">
        <v>19643</v>
      </c>
      <c r="Y23" s="1">
        <v>9834</v>
      </c>
      <c r="Z23" s="1">
        <v>9809</v>
      </c>
      <c r="AA23" s="1">
        <v>1410</v>
      </c>
      <c r="AB23" s="1">
        <v>728</v>
      </c>
      <c r="AC23" s="1">
        <v>682</v>
      </c>
      <c r="AD23" s="1">
        <v>2366</v>
      </c>
      <c r="AE23" s="1">
        <v>1163</v>
      </c>
      <c r="AF23" s="1">
        <v>1203</v>
      </c>
      <c r="AG23" s="1" t="s">
        <v>245</v>
      </c>
      <c r="AH23" s="1">
        <v>641</v>
      </c>
      <c r="AI23" s="1">
        <v>320</v>
      </c>
      <c r="AJ23" s="1">
        <v>321</v>
      </c>
      <c r="AK23" s="1">
        <v>678</v>
      </c>
      <c r="AL23" s="1">
        <v>347</v>
      </c>
      <c r="AM23" s="1">
        <v>331</v>
      </c>
      <c r="AN23" s="1">
        <v>2001</v>
      </c>
      <c r="AO23" s="1">
        <v>1011</v>
      </c>
      <c r="AP23" s="1">
        <v>990</v>
      </c>
      <c r="AQ23" s="1">
        <v>2228</v>
      </c>
      <c r="AR23" s="1">
        <v>1129</v>
      </c>
      <c r="AS23" s="1">
        <v>1099</v>
      </c>
      <c r="AT23" s="1">
        <v>923</v>
      </c>
      <c r="AU23" s="1">
        <v>498</v>
      </c>
      <c r="AV23" s="1">
        <v>425</v>
      </c>
      <c r="AW23" s="1" t="s">
        <v>245</v>
      </c>
      <c r="AX23" s="1">
        <v>1846</v>
      </c>
      <c r="AY23" s="1">
        <v>927</v>
      </c>
      <c r="AZ23" s="1">
        <v>919</v>
      </c>
      <c r="BA23" s="1">
        <v>1343</v>
      </c>
      <c r="BB23" s="1">
        <v>684</v>
      </c>
      <c r="BC23" s="1">
        <v>659</v>
      </c>
      <c r="BD23" s="1">
        <v>1226</v>
      </c>
      <c r="BE23" s="1">
        <v>641</v>
      </c>
      <c r="BF23" s="1">
        <v>585</v>
      </c>
      <c r="BG23" s="1">
        <v>688</v>
      </c>
      <c r="BH23" s="1">
        <v>333</v>
      </c>
      <c r="BI23" s="1">
        <v>355</v>
      </c>
      <c r="BJ23" s="1">
        <v>715</v>
      </c>
      <c r="BK23" s="1">
        <v>362</v>
      </c>
      <c r="BL23" s="1">
        <v>353</v>
      </c>
      <c r="BM23" s="1">
        <v>4183</v>
      </c>
      <c r="BN23" s="1">
        <v>2182</v>
      </c>
      <c r="BO23" s="1">
        <v>2001</v>
      </c>
    </row>
    <row r="24" spans="1:67" x14ac:dyDescent="0.2">
      <c r="A24" s="1" t="s">
        <v>22</v>
      </c>
      <c r="B24" s="1">
        <v>11552</v>
      </c>
      <c r="C24" s="1">
        <v>5965</v>
      </c>
      <c r="D24" s="1">
        <v>5587</v>
      </c>
      <c r="E24" s="1">
        <v>65</v>
      </c>
      <c r="F24" s="1">
        <v>33</v>
      </c>
      <c r="G24" s="1">
        <v>32</v>
      </c>
      <c r="H24" s="1">
        <v>305</v>
      </c>
      <c r="I24" s="1">
        <v>150</v>
      </c>
      <c r="J24" s="1">
        <v>155</v>
      </c>
      <c r="K24" s="1">
        <v>664</v>
      </c>
      <c r="L24" s="1">
        <v>351</v>
      </c>
      <c r="M24" s="1">
        <v>313</v>
      </c>
      <c r="N24" s="1">
        <v>451</v>
      </c>
      <c r="O24" s="1">
        <v>227</v>
      </c>
      <c r="P24" s="1">
        <v>224</v>
      </c>
      <c r="Q24" s="1" t="s">
        <v>22</v>
      </c>
      <c r="R24" s="1">
        <v>830</v>
      </c>
      <c r="S24" s="1">
        <v>427</v>
      </c>
      <c r="T24" s="1">
        <v>403</v>
      </c>
      <c r="U24" s="1">
        <v>564</v>
      </c>
      <c r="V24" s="1">
        <v>312</v>
      </c>
      <c r="W24" s="1">
        <v>252</v>
      </c>
      <c r="X24" s="1">
        <v>4156</v>
      </c>
      <c r="Y24" s="1">
        <v>2115</v>
      </c>
      <c r="Z24" s="1">
        <v>2041</v>
      </c>
      <c r="AA24" s="1">
        <v>305</v>
      </c>
      <c r="AB24" s="1">
        <v>162</v>
      </c>
      <c r="AC24" s="1">
        <v>143</v>
      </c>
      <c r="AD24" s="1">
        <v>497</v>
      </c>
      <c r="AE24" s="1">
        <v>262</v>
      </c>
      <c r="AF24" s="1">
        <v>235</v>
      </c>
      <c r="AG24" s="1" t="s">
        <v>22</v>
      </c>
      <c r="AH24" s="1">
        <v>168</v>
      </c>
      <c r="AI24" s="1">
        <v>84</v>
      </c>
      <c r="AJ24" s="1">
        <v>84</v>
      </c>
      <c r="AK24" s="1">
        <v>169</v>
      </c>
      <c r="AL24" s="1">
        <v>84</v>
      </c>
      <c r="AM24" s="1">
        <v>85</v>
      </c>
      <c r="AN24" s="1">
        <v>450</v>
      </c>
      <c r="AO24" s="1">
        <v>225</v>
      </c>
      <c r="AP24" s="1">
        <v>225</v>
      </c>
      <c r="AQ24" s="1">
        <v>548</v>
      </c>
      <c r="AR24" s="1">
        <v>285</v>
      </c>
      <c r="AS24" s="1">
        <v>263</v>
      </c>
      <c r="AT24" s="1">
        <v>237</v>
      </c>
      <c r="AU24" s="1">
        <v>126</v>
      </c>
      <c r="AV24" s="1">
        <v>111</v>
      </c>
      <c r="AW24" s="1" t="s">
        <v>22</v>
      </c>
      <c r="AX24" s="1">
        <v>316</v>
      </c>
      <c r="AY24" s="1">
        <v>165</v>
      </c>
      <c r="AZ24" s="1">
        <v>151</v>
      </c>
      <c r="BA24" s="1">
        <v>321</v>
      </c>
      <c r="BB24" s="1">
        <v>159</v>
      </c>
      <c r="BC24" s="1">
        <v>162</v>
      </c>
      <c r="BD24" s="1">
        <v>287</v>
      </c>
      <c r="BE24" s="1">
        <v>154</v>
      </c>
      <c r="BF24" s="1">
        <v>133</v>
      </c>
      <c r="BG24" s="1">
        <v>129</v>
      </c>
      <c r="BH24" s="1">
        <v>69</v>
      </c>
      <c r="BI24" s="1">
        <v>60</v>
      </c>
      <c r="BJ24" s="1">
        <v>147</v>
      </c>
      <c r="BK24" s="1">
        <v>74</v>
      </c>
      <c r="BL24" s="1">
        <v>73</v>
      </c>
      <c r="BM24" s="1">
        <v>943</v>
      </c>
      <c r="BN24" s="1">
        <v>501</v>
      </c>
      <c r="BO24" s="1">
        <v>442</v>
      </c>
    </row>
    <row r="25" spans="1:67" x14ac:dyDescent="0.2">
      <c r="A25" s="1" t="s">
        <v>23</v>
      </c>
      <c r="B25" s="1">
        <v>10340</v>
      </c>
      <c r="C25" s="1">
        <v>5360</v>
      </c>
      <c r="D25" s="1">
        <v>4980</v>
      </c>
      <c r="E25" s="1">
        <v>66</v>
      </c>
      <c r="F25" s="1">
        <v>31</v>
      </c>
      <c r="G25" s="1">
        <v>35</v>
      </c>
      <c r="H25" s="1">
        <v>289</v>
      </c>
      <c r="I25" s="1">
        <v>153</v>
      </c>
      <c r="J25" s="1">
        <v>136</v>
      </c>
      <c r="K25" s="1">
        <v>663</v>
      </c>
      <c r="L25" s="1">
        <v>344</v>
      </c>
      <c r="M25" s="1">
        <v>319</v>
      </c>
      <c r="N25" s="1">
        <v>429</v>
      </c>
      <c r="O25" s="1">
        <v>205</v>
      </c>
      <c r="P25" s="1">
        <v>224</v>
      </c>
      <c r="Q25" s="1" t="s">
        <v>23</v>
      </c>
      <c r="R25" s="1">
        <v>766</v>
      </c>
      <c r="S25" s="1">
        <v>428</v>
      </c>
      <c r="T25" s="1">
        <v>338</v>
      </c>
      <c r="U25" s="1">
        <v>513</v>
      </c>
      <c r="V25" s="1">
        <v>257</v>
      </c>
      <c r="W25" s="1">
        <v>256</v>
      </c>
      <c r="X25" s="1">
        <v>3541</v>
      </c>
      <c r="Y25" s="1">
        <v>1819</v>
      </c>
      <c r="Z25" s="1">
        <v>1722</v>
      </c>
      <c r="AA25" s="1">
        <v>274</v>
      </c>
      <c r="AB25" s="1">
        <v>150</v>
      </c>
      <c r="AC25" s="1">
        <v>124</v>
      </c>
      <c r="AD25" s="1">
        <v>434</v>
      </c>
      <c r="AE25" s="1">
        <v>230</v>
      </c>
      <c r="AF25" s="1">
        <v>204</v>
      </c>
      <c r="AG25" s="1" t="s">
        <v>23</v>
      </c>
      <c r="AH25" s="1">
        <v>138</v>
      </c>
      <c r="AI25" s="1">
        <v>72</v>
      </c>
      <c r="AJ25" s="1">
        <v>66</v>
      </c>
      <c r="AK25" s="1">
        <v>150</v>
      </c>
      <c r="AL25" s="1">
        <v>91</v>
      </c>
      <c r="AM25" s="1">
        <v>59</v>
      </c>
      <c r="AN25" s="1">
        <v>396</v>
      </c>
      <c r="AO25" s="1">
        <v>202</v>
      </c>
      <c r="AP25" s="1">
        <v>194</v>
      </c>
      <c r="AQ25" s="1">
        <v>492</v>
      </c>
      <c r="AR25" s="1">
        <v>257</v>
      </c>
      <c r="AS25" s="1">
        <v>235</v>
      </c>
      <c r="AT25" s="1">
        <v>190</v>
      </c>
      <c r="AU25" s="1">
        <v>112</v>
      </c>
      <c r="AV25" s="1">
        <v>78</v>
      </c>
      <c r="AW25" s="1" t="s">
        <v>23</v>
      </c>
      <c r="AX25" s="1">
        <v>292</v>
      </c>
      <c r="AY25" s="1">
        <v>150</v>
      </c>
      <c r="AZ25" s="1">
        <v>142</v>
      </c>
      <c r="BA25" s="1">
        <v>307</v>
      </c>
      <c r="BB25" s="1">
        <v>152</v>
      </c>
      <c r="BC25" s="1">
        <v>155</v>
      </c>
      <c r="BD25" s="1">
        <v>231</v>
      </c>
      <c r="BE25" s="1">
        <v>121</v>
      </c>
      <c r="BF25" s="1">
        <v>110</v>
      </c>
      <c r="BG25" s="1">
        <v>147</v>
      </c>
      <c r="BH25" s="1">
        <v>73</v>
      </c>
      <c r="BI25" s="1">
        <v>74</v>
      </c>
      <c r="BJ25" s="1">
        <v>144</v>
      </c>
      <c r="BK25" s="1">
        <v>78</v>
      </c>
      <c r="BL25" s="1">
        <v>66</v>
      </c>
      <c r="BM25" s="1">
        <v>878</v>
      </c>
      <c r="BN25" s="1">
        <v>435</v>
      </c>
      <c r="BO25" s="1">
        <v>443</v>
      </c>
    </row>
    <row r="26" spans="1:67" x14ac:dyDescent="0.2">
      <c r="A26" s="1" t="s">
        <v>24</v>
      </c>
      <c r="B26" s="1">
        <v>8464</v>
      </c>
      <c r="C26" s="1">
        <v>4281</v>
      </c>
      <c r="D26" s="1">
        <v>4183</v>
      </c>
      <c r="E26" s="1">
        <v>45</v>
      </c>
      <c r="F26" s="1">
        <v>30</v>
      </c>
      <c r="G26" s="1">
        <v>15</v>
      </c>
      <c r="H26" s="1">
        <v>246</v>
      </c>
      <c r="I26" s="1">
        <v>120</v>
      </c>
      <c r="J26" s="1">
        <v>126</v>
      </c>
      <c r="K26" s="1">
        <v>473</v>
      </c>
      <c r="L26" s="1">
        <v>244</v>
      </c>
      <c r="M26" s="1">
        <v>229</v>
      </c>
      <c r="N26" s="1">
        <v>317</v>
      </c>
      <c r="O26" s="1">
        <v>158</v>
      </c>
      <c r="P26" s="1">
        <v>159</v>
      </c>
      <c r="Q26" s="1" t="s">
        <v>24</v>
      </c>
      <c r="R26" s="1">
        <v>759</v>
      </c>
      <c r="S26" s="1">
        <v>364</v>
      </c>
      <c r="T26" s="1">
        <v>395</v>
      </c>
      <c r="U26" s="1">
        <v>459</v>
      </c>
      <c r="V26" s="1">
        <v>232</v>
      </c>
      <c r="W26" s="1">
        <v>227</v>
      </c>
      <c r="X26" s="1">
        <v>2855</v>
      </c>
      <c r="Y26" s="1">
        <v>1460</v>
      </c>
      <c r="Z26" s="1">
        <v>1395</v>
      </c>
      <c r="AA26" s="1">
        <v>189</v>
      </c>
      <c r="AB26" s="1">
        <v>97</v>
      </c>
      <c r="AC26" s="1">
        <v>92</v>
      </c>
      <c r="AD26" s="1">
        <v>384</v>
      </c>
      <c r="AE26" s="1">
        <v>184</v>
      </c>
      <c r="AF26" s="1">
        <v>200</v>
      </c>
      <c r="AG26" s="1" t="s">
        <v>24</v>
      </c>
      <c r="AH26" s="1">
        <v>91</v>
      </c>
      <c r="AI26" s="1">
        <v>46</v>
      </c>
      <c r="AJ26" s="1">
        <v>45</v>
      </c>
      <c r="AK26" s="1">
        <v>100</v>
      </c>
      <c r="AL26" s="1">
        <v>55</v>
      </c>
      <c r="AM26" s="1">
        <v>45</v>
      </c>
      <c r="AN26" s="1">
        <v>367</v>
      </c>
      <c r="AO26" s="1">
        <v>184</v>
      </c>
      <c r="AP26" s="1">
        <v>183</v>
      </c>
      <c r="AQ26" s="1">
        <v>393</v>
      </c>
      <c r="AR26" s="1">
        <v>206</v>
      </c>
      <c r="AS26" s="1">
        <v>187</v>
      </c>
      <c r="AT26" s="1">
        <v>137</v>
      </c>
      <c r="AU26" s="1">
        <v>68</v>
      </c>
      <c r="AV26" s="1">
        <v>69</v>
      </c>
      <c r="AW26" s="1" t="s">
        <v>24</v>
      </c>
      <c r="AX26" s="1">
        <v>341</v>
      </c>
      <c r="AY26" s="1">
        <v>154</v>
      </c>
      <c r="AZ26" s="1">
        <v>187</v>
      </c>
      <c r="BA26" s="1">
        <v>228</v>
      </c>
      <c r="BB26" s="1">
        <v>123</v>
      </c>
      <c r="BC26" s="1">
        <v>105</v>
      </c>
      <c r="BD26" s="1">
        <v>191</v>
      </c>
      <c r="BE26" s="1">
        <v>96</v>
      </c>
      <c r="BF26" s="1">
        <v>95</v>
      </c>
      <c r="BG26" s="1">
        <v>103</v>
      </c>
      <c r="BH26" s="1">
        <v>58</v>
      </c>
      <c r="BI26" s="1">
        <v>45</v>
      </c>
      <c r="BJ26" s="1">
        <v>97</v>
      </c>
      <c r="BK26" s="1">
        <v>51</v>
      </c>
      <c r="BL26" s="1">
        <v>46</v>
      </c>
      <c r="BM26" s="1">
        <v>689</v>
      </c>
      <c r="BN26" s="1">
        <v>351</v>
      </c>
      <c r="BO26" s="1">
        <v>338</v>
      </c>
    </row>
    <row r="27" spans="1:67" x14ac:dyDescent="0.2">
      <c r="A27" s="1" t="s">
        <v>25</v>
      </c>
      <c r="B27" s="1">
        <v>6431</v>
      </c>
      <c r="C27" s="1">
        <v>3280</v>
      </c>
      <c r="D27" s="1">
        <v>3151</v>
      </c>
      <c r="E27" s="1">
        <v>10</v>
      </c>
      <c r="F27" s="1">
        <v>8</v>
      </c>
      <c r="G27" s="1">
        <v>2</v>
      </c>
      <c r="H27" s="1">
        <v>107</v>
      </c>
      <c r="I27" s="1">
        <v>53</v>
      </c>
      <c r="J27" s="1">
        <v>54</v>
      </c>
      <c r="K27" s="1">
        <v>216</v>
      </c>
      <c r="L27" s="1">
        <v>125</v>
      </c>
      <c r="M27" s="1">
        <v>91</v>
      </c>
      <c r="N27" s="1">
        <v>177</v>
      </c>
      <c r="O27" s="1">
        <v>68</v>
      </c>
      <c r="P27" s="1">
        <v>109</v>
      </c>
      <c r="Q27" s="1" t="s">
        <v>25</v>
      </c>
      <c r="R27" s="1">
        <v>882</v>
      </c>
      <c r="S27" s="1">
        <v>395</v>
      </c>
      <c r="T27" s="1">
        <v>487</v>
      </c>
      <c r="U27" s="1">
        <v>442</v>
      </c>
      <c r="V27" s="1">
        <v>212</v>
      </c>
      <c r="W27" s="1">
        <v>230</v>
      </c>
      <c r="X27" s="1">
        <v>2528</v>
      </c>
      <c r="Y27" s="1">
        <v>1328</v>
      </c>
      <c r="Z27" s="1">
        <v>1200</v>
      </c>
      <c r="AA27" s="1">
        <v>151</v>
      </c>
      <c r="AB27" s="1">
        <v>81</v>
      </c>
      <c r="AC27" s="1">
        <v>70</v>
      </c>
      <c r="AD27" s="1">
        <v>407</v>
      </c>
      <c r="AE27" s="1">
        <v>183</v>
      </c>
      <c r="AF27" s="1">
        <v>224</v>
      </c>
      <c r="AG27" s="1" t="s">
        <v>25</v>
      </c>
      <c r="AH27" s="1">
        <v>42</v>
      </c>
      <c r="AI27" s="1">
        <v>23</v>
      </c>
      <c r="AJ27" s="1">
        <v>19</v>
      </c>
      <c r="AK27" s="1">
        <v>37</v>
      </c>
      <c r="AL27" s="1">
        <v>18</v>
      </c>
      <c r="AM27" s="1">
        <v>19</v>
      </c>
      <c r="AN27" s="1">
        <v>179</v>
      </c>
      <c r="AO27" s="1">
        <v>91</v>
      </c>
      <c r="AP27" s="1">
        <v>88</v>
      </c>
      <c r="AQ27" s="1">
        <v>181</v>
      </c>
      <c r="AR27" s="1">
        <v>94</v>
      </c>
      <c r="AS27" s="1">
        <v>87</v>
      </c>
      <c r="AT27" s="1">
        <v>65</v>
      </c>
      <c r="AU27" s="1">
        <v>41</v>
      </c>
      <c r="AV27" s="1">
        <v>24</v>
      </c>
      <c r="AW27" s="1" t="s">
        <v>25</v>
      </c>
      <c r="AX27" s="1">
        <v>360</v>
      </c>
      <c r="AY27" s="1">
        <v>190</v>
      </c>
      <c r="AZ27" s="1">
        <v>170</v>
      </c>
      <c r="BA27" s="1">
        <v>92</v>
      </c>
      <c r="BB27" s="1">
        <v>57</v>
      </c>
      <c r="BC27" s="1">
        <v>35</v>
      </c>
      <c r="BD27" s="1">
        <v>88</v>
      </c>
      <c r="BE27" s="1">
        <v>59</v>
      </c>
      <c r="BF27" s="1">
        <v>29</v>
      </c>
      <c r="BG27" s="1">
        <v>44</v>
      </c>
      <c r="BH27" s="1">
        <v>20</v>
      </c>
      <c r="BI27" s="1">
        <v>24</v>
      </c>
      <c r="BJ27" s="1">
        <v>58</v>
      </c>
      <c r="BK27" s="1">
        <v>33</v>
      </c>
      <c r="BL27" s="1">
        <v>25</v>
      </c>
      <c r="BM27" s="1">
        <v>365</v>
      </c>
      <c r="BN27" s="1">
        <v>201</v>
      </c>
      <c r="BO27" s="1">
        <v>164</v>
      </c>
    </row>
    <row r="28" spans="1:67" x14ac:dyDescent="0.2">
      <c r="A28" s="1" t="s">
        <v>26</v>
      </c>
      <c r="B28" s="1">
        <v>4422</v>
      </c>
      <c r="C28" s="1">
        <v>2156</v>
      </c>
      <c r="D28" s="1">
        <v>2266</v>
      </c>
      <c r="E28" s="1">
        <v>10</v>
      </c>
      <c r="F28" s="1">
        <v>5</v>
      </c>
      <c r="G28" s="1">
        <v>5</v>
      </c>
      <c r="H28" s="1">
        <v>89</v>
      </c>
      <c r="I28" s="1">
        <v>48</v>
      </c>
      <c r="J28" s="1">
        <v>41</v>
      </c>
      <c r="K28" s="1">
        <v>194</v>
      </c>
      <c r="L28" s="1">
        <v>87</v>
      </c>
      <c r="M28" s="1">
        <v>107</v>
      </c>
      <c r="N28" s="1">
        <v>146</v>
      </c>
      <c r="O28" s="1">
        <v>60</v>
      </c>
      <c r="P28" s="1">
        <v>86</v>
      </c>
      <c r="Q28" s="1" t="s">
        <v>26</v>
      </c>
      <c r="R28" s="1">
        <v>296</v>
      </c>
      <c r="S28" s="1">
        <v>149</v>
      </c>
      <c r="T28" s="1">
        <v>147</v>
      </c>
      <c r="U28" s="1">
        <v>213</v>
      </c>
      <c r="V28" s="1">
        <v>121</v>
      </c>
      <c r="W28" s="1">
        <v>92</v>
      </c>
      <c r="X28" s="1">
        <v>1961</v>
      </c>
      <c r="Y28" s="1">
        <v>944</v>
      </c>
      <c r="Z28" s="1">
        <v>1017</v>
      </c>
      <c r="AA28" s="1">
        <v>120</v>
      </c>
      <c r="AB28" s="1">
        <v>58</v>
      </c>
      <c r="AC28" s="1">
        <v>62</v>
      </c>
      <c r="AD28" s="1">
        <v>163</v>
      </c>
      <c r="AE28" s="1">
        <v>78</v>
      </c>
      <c r="AF28" s="1">
        <v>85</v>
      </c>
      <c r="AG28" s="1" t="s">
        <v>26</v>
      </c>
      <c r="AH28" s="1">
        <v>61</v>
      </c>
      <c r="AI28" s="1">
        <v>30</v>
      </c>
      <c r="AJ28" s="1">
        <v>31</v>
      </c>
      <c r="AK28" s="1">
        <v>43</v>
      </c>
      <c r="AL28" s="1">
        <v>20</v>
      </c>
      <c r="AM28" s="1">
        <v>23</v>
      </c>
      <c r="AN28" s="1">
        <v>164</v>
      </c>
      <c r="AO28" s="1">
        <v>77</v>
      </c>
      <c r="AP28" s="1">
        <v>87</v>
      </c>
      <c r="AQ28" s="1">
        <v>140</v>
      </c>
      <c r="AR28" s="1">
        <v>68</v>
      </c>
      <c r="AS28" s="1">
        <v>72</v>
      </c>
      <c r="AT28" s="1">
        <v>82</v>
      </c>
      <c r="AU28" s="1">
        <v>37</v>
      </c>
      <c r="AV28" s="1">
        <v>45</v>
      </c>
      <c r="AW28" s="1" t="s">
        <v>26</v>
      </c>
      <c r="AX28" s="1">
        <v>122</v>
      </c>
      <c r="AY28" s="1">
        <v>57</v>
      </c>
      <c r="AZ28" s="1">
        <v>65</v>
      </c>
      <c r="BA28" s="1">
        <v>81</v>
      </c>
      <c r="BB28" s="1">
        <v>44</v>
      </c>
      <c r="BC28" s="1">
        <v>37</v>
      </c>
      <c r="BD28" s="1">
        <v>84</v>
      </c>
      <c r="BE28" s="1">
        <v>43</v>
      </c>
      <c r="BF28" s="1">
        <v>41</v>
      </c>
      <c r="BG28" s="1">
        <v>61</v>
      </c>
      <c r="BH28" s="1">
        <v>26</v>
      </c>
      <c r="BI28" s="1">
        <v>35</v>
      </c>
      <c r="BJ28" s="1">
        <v>61</v>
      </c>
      <c r="BK28" s="1">
        <v>31</v>
      </c>
      <c r="BL28" s="1">
        <v>30</v>
      </c>
      <c r="BM28" s="1">
        <v>331</v>
      </c>
      <c r="BN28" s="1">
        <v>173</v>
      </c>
      <c r="BO28" s="1">
        <v>158</v>
      </c>
    </row>
    <row r="29" spans="1:67" x14ac:dyDescent="0.2">
      <c r="A29" s="1" t="s">
        <v>27</v>
      </c>
      <c r="B29" s="1">
        <v>4554</v>
      </c>
      <c r="C29" s="1">
        <v>2142</v>
      </c>
      <c r="D29" s="1">
        <v>2412</v>
      </c>
      <c r="E29" s="1">
        <v>15</v>
      </c>
      <c r="F29" s="1">
        <v>3</v>
      </c>
      <c r="G29" s="1">
        <v>12</v>
      </c>
      <c r="H29" s="1">
        <v>98</v>
      </c>
      <c r="I29" s="1">
        <v>52</v>
      </c>
      <c r="J29" s="1">
        <v>46</v>
      </c>
      <c r="K29" s="1">
        <v>210</v>
      </c>
      <c r="L29" s="1">
        <v>95</v>
      </c>
      <c r="M29" s="1">
        <v>115</v>
      </c>
      <c r="N29" s="1">
        <v>127</v>
      </c>
      <c r="O29" s="1">
        <v>61</v>
      </c>
      <c r="P29" s="1">
        <v>66</v>
      </c>
      <c r="Q29" s="1" t="s">
        <v>27</v>
      </c>
      <c r="R29" s="1">
        <v>315</v>
      </c>
      <c r="S29" s="1">
        <v>144</v>
      </c>
      <c r="T29" s="1">
        <v>171</v>
      </c>
      <c r="U29" s="1">
        <v>211</v>
      </c>
      <c r="V29" s="1">
        <v>95</v>
      </c>
      <c r="W29" s="1">
        <v>116</v>
      </c>
      <c r="X29" s="1">
        <v>1756</v>
      </c>
      <c r="Y29" s="1">
        <v>794</v>
      </c>
      <c r="Z29" s="1">
        <v>962</v>
      </c>
      <c r="AA29" s="1">
        <v>161</v>
      </c>
      <c r="AB29" s="1">
        <v>81</v>
      </c>
      <c r="AC29" s="1">
        <v>80</v>
      </c>
      <c r="AD29" s="1">
        <v>194</v>
      </c>
      <c r="AE29" s="1">
        <v>88</v>
      </c>
      <c r="AF29" s="1">
        <v>106</v>
      </c>
      <c r="AG29" s="1" t="s">
        <v>27</v>
      </c>
      <c r="AH29" s="1">
        <v>50</v>
      </c>
      <c r="AI29" s="1">
        <v>25</v>
      </c>
      <c r="AJ29" s="1">
        <v>25</v>
      </c>
      <c r="AK29" s="1">
        <v>78</v>
      </c>
      <c r="AL29" s="1">
        <v>41</v>
      </c>
      <c r="AM29" s="1">
        <v>37</v>
      </c>
      <c r="AN29" s="1">
        <v>165</v>
      </c>
      <c r="AO29" s="1">
        <v>83</v>
      </c>
      <c r="AP29" s="1">
        <v>82</v>
      </c>
      <c r="AQ29" s="1">
        <v>185</v>
      </c>
      <c r="AR29" s="1">
        <v>86</v>
      </c>
      <c r="AS29" s="1">
        <v>99</v>
      </c>
      <c r="AT29" s="1">
        <v>63</v>
      </c>
      <c r="AU29" s="1">
        <v>32</v>
      </c>
      <c r="AV29" s="1">
        <v>31</v>
      </c>
      <c r="AW29" s="1" t="s">
        <v>27</v>
      </c>
      <c r="AX29" s="1">
        <v>156</v>
      </c>
      <c r="AY29" s="1">
        <v>82</v>
      </c>
      <c r="AZ29" s="1">
        <v>74</v>
      </c>
      <c r="BA29" s="1">
        <v>123</v>
      </c>
      <c r="BB29" s="1">
        <v>50</v>
      </c>
      <c r="BC29" s="1">
        <v>73</v>
      </c>
      <c r="BD29" s="1">
        <v>140</v>
      </c>
      <c r="BE29" s="1">
        <v>72</v>
      </c>
      <c r="BF29" s="1">
        <v>68</v>
      </c>
      <c r="BG29" s="1">
        <v>62</v>
      </c>
      <c r="BH29" s="1">
        <v>28</v>
      </c>
      <c r="BI29" s="1">
        <v>34</v>
      </c>
      <c r="BJ29" s="1">
        <v>80</v>
      </c>
      <c r="BK29" s="1">
        <v>34</v>
      </c>
      <c r="BL29" s="1">
        <v>46</v>
      </c>
      <c r="BM29" s="1">
        <v>365</v>
      </c>
      <c r="BN29" s="1">
        <v>196</v>
      </c>
      <c r="BO29" s="1">
        <v>169</v>
      </c>
    </row>
    <row r="30" spans="1:67" x14ac:dyDescent="0.2">
      <c r="A30" s="1" t="s">
        <v>28</v>
      </c>
      <c r="B30" s="1">
        <v>3201</v>
      </c>
      <c r="C30" s="1">
        <v>1557</v>
      </c>
      <c r="D30" s="1">
        <v>1644</v>
      </c>
      <c r="E30" s="1">
        <v>17</v>
      </c>
      <c r="F30" s="1">
        <v>4</v>
      </c>
      <c r="G30" s="1">
        <v>13</v>
      </c>
      <c r="H30" s="1">
        <v>65</v>
      </c>
      <c r="I30" s="1">
        <v>29</v>
      </c>
      <c r="J30" s="1">
        <v>36</v>
      </c>
      <c r="K30" s="1">
        <v>149</v>
      </c>
      <c r="L30" s="1">
        <v>77</v>
      </c>
      <c r="M30" s="1">
        <v>72</v>
      </c>
      <c r="N30" s="1">
        <v>101</v>
      </c>
      <c r="O30" s="1">
        <v>52</v>
      </c>
      <c r="P30" s="1">
        <v>49</v>
      </c>
      <c r="Q30" s="1" t="s">
        <v>28</v>
      </c>
      <c r="R30" s="1">
        <v>205</v>
      </c>
      <c r="S30" s="1">
        <v>95</v>
      </c>
      <c r="T30" s="1">
        <v>110</v>
      </c>
      <c r="U30" s="1">
        <v>127</v>
      </c>
      <c r="V30" s="1">
        <v>60</v>
      </c>
      <c r="W30" s="1">
        <v>67</v>
      </c>
      <c r="X30" s="1">
        <v>1167</v>
      </c>
      <c r="Y30" s="1">
        <v>552</v>
      </c>
      <c r="Z30" s="1">
        <v>615</v>
      </c>
      <c r="AA30" s="1">
        <v>95</v>
      </c>
      <c r="AB30" s="1">
        <v>48</v>
      </c>
      <c r="AC30" s="1">
        <v>47</v>
      </c>
      <c r="AD30" s="1">
        <v>130</v>
      </c>
      <c r="AE30" s="1">
        <v>61</v>
      </c>
      <c r="AF30" s="1">
        <v>69</v>
      </c>
      <c r="AG30" s="1" t="s">
        <v>28</v>
      </c>
      <c r="AH30" s="1">
        <v>47</v>
      </c>
      <c r="AI30" s="1">
        <v>16</v>
      </c>
      <c r="AJ30" s="1">
        <v>31</v>
      </c>
      <c r="AK30" s="1">
        <v>52</v>
      </c>
      <c r="AL30" s="1">
        <v>24</v>
      </c>
      <c r="AM30" s="1">
        <v>28</v>
      </c>
      <c r="AN30" s="1">
        <v>138</v>
      </c>
      <c r="AO30" s="1">
        <v>78</v>
      </c>
      <c r="AP30" s="1">
        <v>60</v>
      </c>
      <c r="AQ30" s="1">
        <v>140</v>
      </c>
      <c r="AR30" s="1">
        <v>62</v>
      </c>
      <c r="AS30" s="1">
        <v>78</v>
      </c>
      <c r="AT30" s="1">
        <v>82</v>
      </c>
      <c r="AU30" s="1">
        <v>45</v>
      </c>
      <c r="AV30" s="1">
        <v>37</v>
      </c>
      <c r="AW30" s="1" t="s">
        <v>28</v>
      </c>
      <c r="AX30" s="1">
        <v>113</v>
      </c>
      <c r="AY30" s="1">
        <v>59</v>
      </c>
      <c r="AZ30" s="1">
        <v>54</v>
      </c>
      <c r="BA30" s="1">
        <v>84</v>
      </c>
      <c r="BB30" s="1">
        <v>43</v>
      </c>
      <c r="BC30" s="1">
        <v>41</v>
      </c>
      <c r="BD30" s="1">
        <v>94</v>
      </c>
      <c r="BE30" s="1">
        <v>46</v>
      </c>
      <c r="BF30" s="1">
        <v>48</v>
      </c>
      <c r="BG30" s="1">
        <v>69</v>
      </c>
      <c r="BH30" s="1">
        <v>29</v>
      </c>
      <c r="BI30" s="1">
        <v>40</v>
      </c>
      <c r="BJ30" s="1">
        <v>60</v>
      </c>
      <c r="BK30" s="1">
        <v>29</v>
      </c>
      <c r="BL30" s="1">
        <v>31</v>
      </c>
      <c r="BM30" s="1">
        <v>266</v>
      </c>
      <c r="BN30" s="1">
        <v>148</v>
      </c>
      <c r="BO30" s="1">
        <v>118</v>
      </c>
    </row>
    <row r="31" spans="1:67" x14ac:dyDescent="0.2">
      <c r="A31" s="1" t="s">
        <v>29</v>
      </c>
      <c r="B31" s="1">
        <v>2065</v>
      </c>
      <c r="C31" s="1">
        <v>995</v>
      </c>
      <c r="D31" s="1">
        <v>1070</v>
      </c>
      <c r="E31" s="1">
        <v>12</v>
      </c>
      <c r="F31" s="1">
        <v>8</v>
      </c>
      <c r="G31" s="1">
        <v>4</v>
      </c>
      <c r="H31" s="1">
        <v>42</v>
      </c>
      <c r="I31" s="1">
        <v>19</v>
      </c>
      <c r="J31" s="1">
        <v>23</v>
      </c>
      <c r="K31" s="1">
        <v>105</v>
      </c>
      <c r="L31" s="1">
        <v>52</v>
      </c>
      <c r="M31" s="1">
        <v>53</v>
      </c>
      <c r="N31" s="1">
        <v>57</v>
      </c>
      <c r="O31" s="1">
        <v>33</v>
      </c>
      <c r="P31" s="1">
        <v>24</v>
      </c>
      <c r="Q31" s="1" t="s">
        <v>29</v>
      </c>
      <c r="R31" s="1">
        <v>154</v>
      </c>
      <c r="S31" s="1">
        <v>84</v>
      </c>
      <c r="T31" s="1">
        <v>70</v>
      </c>
      <c r="U31" s="1">
        <v>98</v>
      </c>
      <c r="V31" s="1">
        <v>45</v>
      </c>
      <c r="W31" s="1">
        <v>53</v>
      </c>
      <c r="X31" s="1">
        <v>804</v>
      </c>
      <c r="Y31" s="1">
        <v>370</v>
      </c>
      <c r="Z31" s="1">
        <v>434</v>
      </c>
      <c r="AA31" s="1">
        <v>65</v>
      </c>
      <c r="AB31" s="1">
        <v>25</v>
      </c>
      <c r="AC31" s="1">
        <v>40</v>
      </c>
      <c r="AD31" s="1">
        <v>87</v>
      </c>
      <c r="AE31" s="1">
        <v>44</v>
      </c>
      <c r="AF31" s="1">
        <v>43</v>
      </c>
      <c r="AG31" s="1" t="s">
        <v>29</v>
      </c>
      <c r="AH31" s="1">
        <v>23</v>
      </c>
      <c r="AI31" s="1">
        <v>13</v>
      </c>
      <c r="AJ31" s="1">
        <v>10</v>
      </c>
      <c r="AK31" s="1">
        <v>24</v>
      </c>
      <c r="AL31" s="1">
        <v>6</v>
      </c>
      <c r="AM31" s="1">
        <v>18</v>
      </c>
      <c r="AN31" s="1">
        <v>64</v>
      </c>
      <c r="AO31" s="1">
        <v>29</v>
      </c>
      <c r="AP31" s="1">
        <v>35</v>
      </c>
      <c r="AQ31" s="1">
        <v>79</v>
      </c>
      <c r="AR31" s="1">
        <v>35</v>
      </c>
      <c r="AS31" s="1">
        <v>44</v>
      </c>
      <c r="AT31" s="1">
        <v>26</v>
      </c>
      <c r="AU31" s="1">
        <v>16</v>
      </c>
      <c r="AV31" s="1">
        <v>10</v>
      </c>
      <c r="AW31" s="1" t="s">
        <v>29</v>
      </c>
      <c r="AX31" s="1">
        <v>59</v>
      </c>
      <c r="AY31" s="1">
        <v>30</v>
      </c>
      <c r="AZ31" s="1">
        <v>29</v>
      </c>
      <c r="BA31" s="1">
        <v>67</v>
      </c>
      <c r="BB31" s="1">
        <v>35</v>
      </c>
      <c r="BC31" s="1">
        <v>32</v>
      </c>
      <c r="BD31" s="1">
        <v>54</v>
      </c>
      <c r="BE31" s="1">
        <v>28</v>
      </c>
      <c r="BF31" s="1">
        <v>26</v>
      </c>
      <c r="BG31" s="1">
        <v>29</v>
      </c>
      <c r="BH31" s="1">
        <v>13</v>
      </c>
      <c r="BI31" s="1">
        <v>16</v>
      </c>
      <c r="BJ31" s="1">
        <v>40</v>
      </c>
      <c r="BK31" s="1">
        <v>22</v>
      </c>
      <c r="BL31" s="1">
        <v>18</v>
      </c>
      <c r="BM31" s="1">
        <v>176</v>
      </c>
      <c r="BN31" s="1">
        <v>88</v>
      </c>
      <c r="BO31" s="1">
        <v>88</v>
      </c>
    </row>
    <row r="32" spans="1:67" x14ac:dyDescent="0.2">
      <c r="A32" s="1" t="s">
        <v>30</v>
      </c>
      <c r="B32" s="1">
        <v>1124</v>
      </c>
      <c r="C32" s="1">
        <v>560</v>
      </c>
      <c r="D32" s="1">
        <v>564</v>
      </c>
      <c r="E32" s="1">
        <v>7</v>
      </c>
      <c r="F32" s="1">
        <v>4</v>
      </c>
      <c r="G32" s="1">
        <v>3</v>
      </c>
      <c r="H32" s="1">
        <v>23</v>
      </c>
      <c r="I32" s="1">
        <v>13</v>
      </c>
      <c r="J32" s="1">
        <v>10</v>
      </c>
      <c r="K32" s="1">
        <v>60</v>
      </c>
      <c r="L32" s="1">
        <v>38</v>
      </c>
      <c r="M32" s="1">
        <v>22</v>
      </c>
      <c r="N32" s="1">
        <v>26</v>
      </c>
      <c r="O32" s="1">
        <v>13</v>
      </c>
      <c r="P32" s="1">
        <v>13</v>
      </c>
      <c r="Q32" s="1" t="s">
        <v>30</v>
      </c>
      <c r="R32" s="1">
        <v>93</v>
      </c>
      <c r="S32" s="1">
        <v>42</v>
      </c>
      <c r="T32" s="1">
        <v>51</v>
      </c>
      <c r="U32" s="1">
        <v>56</v>
      </c>
      <c r="V32" s="1">
        <v>30</v>
      </c>
      <c r="W32" s="1">
        <v>26</v>
      </c>
      <c r="X32" s="1">
        <v>456</v>
      </c>
      <c r="Y32" s="1">
        <v>236</v>
      </c>
      <c r="Z32" s="1">
        <v>220</v>
      </c>
      <c r="AA32" s="1">
        <v>22</v>
      </c>
      <c r="AB32" s="1">
        <v>12</v>
      </c>
      <c r="AC32" s="1">
        <v>10</v>
      </c>
      <c r="AD32" s="1">
        <v>37</v>
      </c>
      <c r="AE32" s="1">
        <v>17</v>
      </c>
      <c r="AF32" s="1">
        <v>20</v>
      </c>
      <c r="AG32" s="1" t="s">
        <v>30</v>
      </c>
      <c r="AH32" s="1">
        <v>10</v>
      </c>
      <c r="AI32" s="1">
        <v>3</v>
      </c>
      <c r="AJ32" s="1">
        <v>7</v>
      </c>
      <c r="AK32" s="1">
        <v>12</v>
      </c>
      <c r="AL32" s="1">
        <v>6</v>
      </c>
      <c r="AM32" s="1">
        <v>6</v>
      </c>
      <c r="AN32" s="1">
        <v>42</v>
      </c>
      <c r="AO32" s="1">
        <v>23</v>
      </c>
      <c r="AP32" s="1">
        <v>19</v>
      </c>
      <c r="AQ32" s="1">
        <v>32</v>
      </c>
      <c r="AR32" s="1">
        <v>15</v>
      </c>
      <c r="AS32" s="1">
        <v>17</v>
      </c>
      <c r="AT32" s="1">
        <v>17</v>
      </c>
      <c r="AU32" s="1">
        <v>7</v>
      </c>
      <c r="AV32" s="1">
        <v>10</v>
      </c>
      <c r="AW32" s="1" t="s">
        <v>30</v>
      </c>
      <c r="AX32" s="1">
        <v>41</v>
      </c>
      <c r="AY32" s="1">
        <v>13</v>
      </c>
      <c r="AZ32" s="1">
        <v>28</v>
      </c>
      <c r="BA32" s="1">
        <v>19</v>
      </c>
      <c r="BB32" s="1">
        <v>8</v>
      </c>
      <c r="BC32" s="1">
        <v>11</v>
      </c>
      <c r="BD32" s="1">
        <v>26</v>
      </c>
      <c r="BE32" s="1">
        <v>11</v>
      </c>
      <c r="BF32" s="1">
        <v>15</v>
      </c>
      <c r="BG32" s="1">
        <v>28</v>
      </c>
      <c r="BH32" s="1">
        <v>11</v>
      </c>
      <c r="BI32" s="1">
        <v>17</v>
      </c>
      <c r="BJ32" s="1">
        <v>16</v>
      </c>
      <c r="BK32" s="1">
        <v>5</v>
      </c>
      <c r="BL32" s="1">
        <v>11</v>
      </c>
      <c r="BM32" s="1">
        <v>101</v>
      </c>
      <c r="BN32" s="1">
        <v>53</v>
      </c>
      <c r="BO32" s="1">
        <v>48</v>
      </c>
    </row>
    <row r="33" spans="1:67" x14ac:dyDescent="0.2">
      <c r="A33" s="1" t="s">
        <v>31</v>
      </c>
      <c r="B33" s="1">
        <v>568</v>
      </c>
      <c r="C33" s="1">
        <v>299</v>
      </c>
      <c r="D33" s="1">
        <v>269</v>
      </c>
      <c r="E33" s="1">
        <v>1</v>
      </c>
      <c r="F33" s="1">
        <v>0</v>
      </c>
      <c r="G33" s="1">
        <v>1</v>
      </c>
      <c r="H33" s="1">
        <v>9</v>
      </c>
      <c r="I33" s="1">
        <v>7</v>
      </c>
      <c r="J33" s="1">
        <v>2</v>
      </c>
      <c r="K33" s="1">
        <v>20</v>
      </c>
      <c r="L33" s="1">
        <v>10</v>
      </c>
      <c r="M33" s="1">
        <v>10</v>
      </c>
      <c r="N33" s="1">
        <v>19</v>
      </c>
      <c r="O33" s="1">
        <v>12</v>
      </c>
      <c r="P33" s="1">
        <v>7</v>
      </c>
      <c r="Q33" s="1" t="s">
        <v>31</v>
      </c>
      <c r="R33" s="1">
        <v>45</v>
      </c>
      <c r="S33" s="1">
        <v>28</v>
      </c>
      <c r="T33" s="1">
        <v>17</v>
      </c>
      <c r="U33" s="1">
        <v>32</v>
      </c>
      <c r="V33" s="1">
        <v>16</v>
      </c>
      <c r="W33" s="1">
        <v>16</v>
      </c>
      <c r="X33" s="1">
        <v>236</v>
      </c>
      <c r="Y33" s="1">
        <v>119</v>
      </c>
      <c r="Z33" s="1">
        <v>117</v>
      </c>
      <c r="AA33" s="1">
        <v>11</v>
      </c>
      <c r="AB33" s="1">
        <v>3</v>
      </c>
      <c r="AC33" s="1">
        <v>8</v>
      </c>
      <c r="AD33" s="1">
        <v>18</v>
      </c>
      <c r="AE33" s="1">
        <v>11</v>
      </c>
      <c r="AF33" s="1">
        <v>7</v>
      </c>
      <c r="AG33" s="1" t="s">
        <v>31</v>
      </c>
      <c r="AH33" s="1">
        <v>5</v>
      </c>
      <c r="AI33" s="1">
        <v>4</v>
      </c>
      <c r="AJ33" s="1">
        <v>1</v>
      </c>
      <c r="AK33" s="1">
        <v>10</v>
      </c>
      <c r="AL33" s="1">
        <v>2</v>
      </c>
      <c r="AM33" s="1">
        <v>8</v>
      </c>
      <c r="AN33" s="1">
        <v>18</v>
      </c>
      <c r="AO33" s="1">
        <v>10</v>
      </c>
      <c r="AP33" s="1">
        <v>8</v>
      </c>
      <c r="AQ33" s="1">
        <v>21</v>
      </c>
      <c r="AR33" s="1">
        <v>11</v>
      </c>
      <c r="AS33" s="1">
        <v>10</v>
      </c>
      <c r="AT33" s="1">
        <v>12</v>
      </c>
      <c r="AU33" s="1">
        <v>7</v>
      </c>
      <c r="AV33" s="1">
        <v>5</v>
      </c>
      <c r="AW33" s="1" t="s">
        <v>31</v>
      </c>
      <c r="AX33" s="1">
        <v>28</v>
      </c>
      <c r="AY33" s="1">
        <v>16</v>
      </c>
      <c r="AZ33" s="1">
        <v>12</v>
      </c>
      <c r="BA33" s="1">
        <v>12</v>
      </c>
      <c r="BB33" s="1">
        <v>7</v>
      </c>
      <c r="BC33" s="1">
        <v>5</v>
      </c>
      <c r="BD33" s="1">
        <v>15</v>
      </c>
      <c r="BE33" s="1">
        <v>7</v>
      </c>
      <c r="BF33" s="1">
        <v>8</v>
      </c>
      <c r="BG33" s="1">
        <v>7</v>
      </c>
      <c r="BH33" s="1">
        <v>3</v>
      </c>
      <c r="BI33" s="1">
        <v>4</v>
      </c>
      <c r="BJ33" s="1">
        <v>7</v>
      </c>
      <c r="BK33" s="1">
        <v>3</v>
      </c>
      <c r="BL33" s="1">
        <v>4</v>
      </c>
      <c r="BM33" s="1">
        <v>42</v>
      </c>
      <c r="BN33" s="1">
        <v>23</v>
      </c>
      <c r="BO33" s="1">
        <v>19</v>
      </c>
    </row>
    <row r="34" spans="1:67" x14ac:dyDescent="0.2">
      <c r="A34" s="1" t="s">
        <v>32</v>
      </c>
      <c r="B34" s="1">
        <v>249</v>
      </c>
      <c r="C34" s="1">
        <v>134</v>
      </c>
      <c r="D34" s="1">
        <v>115</v>
      </c>
      <c r="E34" s="1">
        <v>1</v>
      </c>
      <c r="F34" s="1">
        <v>0</v>
      </c>
      <c r="G34" s="1">
        <v>1</v>
      </c>
      <c r="H34" s="1">
        <v>6</v>
      </c>
      <c r="I34" s="1">
        <v>4</v>
      </c>
      <c r="J34" s="1">
        <v>2</v>
      </c>
      <c r="K34" s="1">
        <v>11</v>
      </c>
      <c r="L34" s="1">
        <v>5</v>
      </c>
      <c r="M34" s="1">
        <v>6</v>
      </c>
      <c r="N34" s="1">
        <v>10</v>
      </c>
      <c r="O34" s="1">
        <v>5</v>
      </c>
      <c r="P34" s="1">
        <v>5</v>
      </c>
      <c r="Q34" s="1" t="s">
        <v>32</v>
      </c>
      <c r="R34" s="1">
        <v>18</v>
      </c>
      <c r="S34" s="1">
        <v>7</v>
      </c>
      <c r="T34" s="1">
        <v>11</v>
      </c>
      <c r="U34" s="1">
        <v>7</v>
      </c>
      <c r="V34" s="1">
        <v>6</v>
      </c>
      <c r="W34" s="1">
        <v>1</v>
      </c>
      <c r="X34" s="1">
        <v>107</v>
      </c>
      <c r="Y34" s="1">
        <v>59</v>
      </c>
      <c r="Z34" s="1">
        <v>48</v>
      </c>
      <c r="AA34" s="1">
        <v>8</v>
      </c>
      <c r="AB34" s="1">
        <v>6</v>
      </c>
      <c r="AC34" s="1">
        <v>2</v>
      </c>
      <c r="AD34" s="1">
        <v>10</v>
      </c>
      <c r="AE34" s="1">
        <v>4</v>
      </c>
      <c r="AF34" s="1">
        <v>6</v>
      </c>
      <c r="AG34" s="1" t="s">
        <v>32</v>
      </c>
      <c r="AH34" s="1">
        <v>5</v>
      </c>
      <c r="AI34" s="1">
        <v>3</v>
      </c>
      <c r="AJ34" s="1">
        <v>2</v>
      </c>
      <c r="AK34" s="1">
        <v>2</v>
      </c>
      <c r="AL34" s="1">
        <v>0</v>
      </c>
      <c r="AM34" s="1">
        <v>2</v>
      </c>
      <c r="AN34" s="1">
        <v>8</v>
      </c>
      <c r="AO34" s="1">
        <v>4</v>
      </c>
      <c r="AP34" s="1">
        <v>4</v>
      </c>
      <c r="AQ34" s="1">
        <v>6</v>
      </c>
      <c r="AR34" s="1">
        <v>4</v>
      </c>
      <c r="AS34" s="1">
        <v>2</v>
      </c>
      <c r="AT34" s="1">
        <v>8</v>
      </c>
      <c r="AU34" s="1">
        <v>6</v>
      </c>
      <c r="AV34" s="1">
        <v>2</v>
      </c>
      <c r="AW34" s="1" t="s">
        <v>32</v>
      </c>
      <c r="AX34" s="1">
        <v>12</v>
      </c>
      <c r="AY34" s="1">
        <v>9</v>
      </c>
      <c r="AZ34" s="1">
        <v>3</v>
      </c>
      <c r="BA34" s="1">
        <v>3</v>
      </c>
      <c r="BB34" s="1">
        <v>2</v>
      </c>
      <c r="BC34" s="1">
        <v>1</v>
      </c>
      <c r="BD34" s="1">
        <v>2</v>
      </c>
      <c r="BE34" s="1">
        <v>1</v>
      </c>
      <c r="BF34" s="1">
        <v>1</v>
      </c>
      <c r="BG34" s="1">
        <v>6</v>
      </c>
      <c r="BH34" s="1">
        <v>2</v>
      </c>
      <c r="BI34" s="1">
        <v>4</v>
      </c>
      <c r="BJ34" s="1">
        <v>3</v>
      </c>
      <c r="BK34" s="1">
        <v>2</v>
      </c>
      <c r="BL34" s="1">
        <v>1</v>
      </c>
      <c r="BM34" s="1">
        <v>16</v>
      </c>
      <c r="BN34" s="1">
        <v>5</v>
      </c>
      <c r="BO34" s="1">
        <v>11</v>
      </c>
    </row>
    <row r="35" spans="1:67" x14ac:dyDescent="0.2">
      <c r="A35" s="1" t="s">
        <v>33</v>
      </c>
      <c r="B35" s="1">
        <v>107</v>
      </c>
      <c r="C35" s="1">
        <v>50</v>
      </c>
      <c r="D35" s="1">
        <v>57</v>
      </c>
      <c r="E35" s="1">
        <v>1</v>
      </c>
      <c r="F35" s="1">
        <v>1</v>
      </c>
      <c r="G35" s="1">
        <v>0</v>
      </c>
      <c r="H35" s="1">
        <v>3</v>
      </c>
      <c r="I35" s="1">
        <v>2</v>
      </c>
      <c r="J35" s="1">
        <v>1</v>
      </c>
      <c r="K35" s="1">
        <v>4</v>
      </c>
      <c r="L35" s="1">
        <v>1</v>
      </c>
      <c r="M35" s="1">
        <v>3</v>
      </c>
      <c r="N35" s="1">
        <v>2</v>
      </c>
      <c r="O35" s="1">
        <v>0</v>
      </c>
      <c r="P35" s="1">
        <v>2</v>
      </c>
      <c r="Q35" s="1" t="s">
        <v>33</v>
      </c>
      <c r="R35" s="1">
        <v>12</v>
      </c>
      <c r="S35" s="1">
        <v>7</v>
      </c>
      <c r="T35" s="1">
        <v>5</v>
      </c>
      <c r="U35" s="1">
        <v>3</v>
      </c>
      <c r="V35" s="1">
        <v>2</v>
      </c>
      <c r="W35" s="1">
        <v>1</v>
      </c>
      <c r="X35" s="1">
        <v>30</v>
      </c>
      <c r="Y35" s="1">
        <v>14</v>
      </c>
      <c r="Z35" s="1">
        <v>16</v>
      </c>
      <c r="AA35" s="1">
        <v>7</v>
      </c>
      <c r="AB35" s="1">
        <v>4</v>
      </c>
      <c r="AC35" s="1">
        <v>3</v>
      </c>
      <c r="AD35" s="1">
        <v>4</v>
      </c>
      <c r="AE35" s="1">
        <v>1</v>
      </c>
      <c r="AF35" s="1">
        <v>3</v>
      </c>
      <c r="AG35" s="1" t="s">
        <v>33</v>
      </c>
      <c r="AH35" s="1">
        <v>0</v>
      </c>
      <c r="AI35" s="1">
        <v>0</v>
      </c>
      <c r="AJ35" s="1">
        <v>0</v>
      </c>
      <c r="AK35" s="1">
        <v>1</v>
      </c>
      <c r="AL35" s="1">
        <v>0</v>
      </c>
      <c r="AM35" s="1">
        <v>1</v>
      </c>
      <c r="AN35" s="1">
        <v>5</v>
      </c>
      <c r="AO35" s="1">
        <v>3</v>
      </c>
      <c r="AP35" s="1">
        <v>2</v>
      </c>
      <c r="AQ35" s="1">
        <v>7</v>
      </c>
      <c r="AR35" s="1">
        <v>4</v>
      </c>
      <c r="AS35" s="1">
        <v>3</v>
      </c>
      <c r="AT35" s="1">
        <v>3</v>
      </c>
      <c r="AU35" s="1">
        <v>1</v>
      </c>
      <c r="AV35" s="1">
        <v>2</v>
      </c>
      <c r="AW35" s="1" t="s">
        <v>33</v>
      </c>
      <c r="AX35" s="1">
        <v>3</v>
      </c>
      <c r="AY35" s="1">
        <v>1</v>
      </c>
      <c r="AZ35" s="1">
        <v>2</v>
      </c>
      <c r="BA35" s="1">
        <v>4</v>
      </c>
      <c r="BB35" s="1">
        <v>3</v>
      </c>
      <c r="BC35" s="1">
        <v>1</v>
      </c>
      <c r="BD35" s="1">
        <v>6</v>
      </c>
      <c r="BE35" s="1">
        <v>0</v>
      </c>
      <c r="BF35" s="1">
        <v>6</v>
      </c>
      <c r="BG35" s="1">
        <v>2</v>
      </c>
      <c r="BH35" s="1">
        <v>1</v>
      </c>
      <c r="BI35" s="1">
        <v>1</v>
      </c>
      <c r="BJ35" s="1">
        <v>2</v>
      </c>
      <c r="BK35" s="1">
        <v>0</v>
      </c>
      <c r="BL35" s="1">
        <v>2</v>
      </c>
      <c r="BM35" s="1">
        <v>8</v>
      </c>
      <c r="BN35" s="1">
        <v>5</v>
      </c>
      <c r="BO35" s="1">
        <v>3</v>
      </c>
    </row>
    <row r="36" spans="1:67" x14ac:dyDescent="0.2">
      <c r="A36" s="1" t="s">
        <v>34</v>
      </c>
      <c r="B36" s="1">
        <v>46</v>
      </c>
      <c r="C36" s="1">
        <v>18</v>
      </c>
      <c r="D36" s="1">
        <v>28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3</v>
      </c>
      <c r="L36" s="1">
        <v>1</v>
      </c>
      <c r="M36" s="1">
        <v>2</v>
      </c>
      <c r="N36" s="1">
        <v>5</v>
      </c>
      <c r="O36" s="1">
        <v>3</v>
      </c>
      <c r="P36" s="1">
        <v>2</v>
      </c>
      <c r="Q36" s="1" t="s">
        <v>34</v>
      </c>
      <c r="R36" s="1">
        <v>7</v>
      </c>
      <c r="S36" s="1">
        <v>2</v>
      </c>
      <c r="T36" s="1">
        <v>5</v>
      </c>
      <c r="U36" s="1">
        <v>2</v>
      </c>
      <c r="V36" s="1">
        <v>1</v>
      </c>
      <c r="W36" s="1">
        <v>1</v>
      </c>
      <c r="X36" s="1">
        <v>20</v>
      </c>
      <c r="Y36" s="1">
        <v>8</v>
      </c>
      <c r="Z36" s="1">
        <v>12</v>
      </c>
      <c r="AA36" s="1">
        <v>1</v>
      </c>
      <c r="AB36" s="1">
        <v>0</v>
      </c>
      <c r="AC36" s="1">
        <v>1</v>
      </c>
      <c r="AD36" s="1">
        <v>0</v>
      </c>
      <c r="AE36" s="1">
        <v>0</v>
      </c>
      <c r="AF36" s="1">
        <v>0</v>
      </c>
      <c r="AG36" s="1" t="s">
        <v>34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1</v>
      </c>
      <c r="AO36" s="1">
        <v>0</v>
      </c>
      <c r="AP36" s="1">
        <v>1</v>
      </c>
      <c r="AQ36" s="1">
        <v>1</v>
      </c>
      <c r="AR36" s="1">
        <v>0</v>
      </c>
      <c r="AS36" s="1">
        <v>1</v>
      </c>
      <c r="AT36" s="1">
        <v>1</v>
      </c>
      <c r="AU36" s="1">
        <v>0</v>
      </c>
      <c r="AV36" s="1">
        <v>1</v>
      </c>
      <c r="AW36" s="1" t="s">
        <v>34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1</v>
      </c>
      <c r="BE36" s="1">
        <v>0</v>
      </c>
      <c r="BF36" s="1">
        <v>1</v>
      </c>
      <c r="BG36" s="1">
        <v>1</v>
      </c>
      <c r="BH36" s="1">
        <v>0</v>
      </c>
      <c r="BI36" s="1">
        <v>1</v>
      </c>
      <c r="BJ36" s="1">
        <v>0</v>
      </c>
      <c r="BK36" s="1">
        <v>0</v>
      </c>
      <c r="BL36" s="1">
        <v>0</v>
      </c>
      <c r="BM36" s="1">
        <v>2</v>
      </c>
      <c r="BN36" s="1">
        <v>2</v>
      </c>
      <c r="BO36" s="1">
        <v>0</v>
      </c>
    </row>
    <row r="37" spans="1:67" x14ac:dyDescent="0.2">
      <c r="A37" s="1" t="s">
        <v>35</v>
      </c>
      <c r="B37" s="1">
        <v>31</v>
      </c>
      <c r="C37" s="1">
        <v>14</v>
      </c>
      <c r="D37" s="1">
        <v>17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1</v>
      </c>
      <c r="K37" s="1">
        <v>4</v>
      </c>
      <c r="L37" s="1">
        <v>2</v>
      </c>
      <c r="M37" s="1">
        <v>2</v>
      </c>
      <c r="N37" s="1">
        <v>1</v>
      </c>
      <c r="O37" s="1">
        <v>0</v>
      </c>
      <c r="P37" s="1">
        <v>1</v>
      </c>
      <c r="Q37" s="1" t="s">
        <v>35</v>
      </c>
      <c r="R37" s="1">
        <v>3</v>
      </c>
      <c r="S37" s="1">
        <v>1</v>
      </c>
      <c r="T37" s="1">
        <v>2</v>
      </c>
      <c r="U37" s="1">
        <v>0</v>
      </c>
      <c r="V37" s="1">
        <v>0</v>
      </c>
      <c r="W37" s="1">
        <v>0</v>
      </c>
      <c r="X37" s="1">
        <v>10</v>
      </c>
      <c r="Y37" s="1">
        <v>5</v>
      </c>
      <c r="Z37" s="1">
        <v>5</v>
      </c>
      <c r="AA37" s="1">
        <v>0</v>
      </c>
      <c r="AB37" s="1">
        <v>0</v>
      </c>
      <c r="AC37" s="1">
        <v>0</v>
      </c>
      <c r="AD37" s="1">
        <v>1</v>
      </c>
      <c r="AE37" s="1">
        <v>0</v>
      </c>
      <c r="AF37" s="1">
        <v>1</v>
      </c>
      <c r="AG37" s="1" t="s">
        <v>35</v>
      </c>
      <c r="AH37" s="1">
        <v>1</v>
      </c>
      <c r="AI37" s="1">
        <v>1</v>
      </c>
      <c r="AJ37" s="1">
        <v>0</v>
      </c>
      <c r="AK37" s="1">
        <v>0</v>
      </c>
      <c r="AL37" s="1">
        <v>0</v>
      </c>
      <c r="AM37" s="1">
        <v>0</v>
      </c>
      <c r="AN37" s="1">
        <v>3</v>
      </c>
      <c r="AO37" s="1">
        <v>1</v>
      </c>
      <c r="AP37" s="1">
        <v>2</v>
      </c>
      <c r="AQ37" s="1">
        <v>2</v>
      </c>
      <c r="AR37" s="1">
        <v>2</v>
      </c>
      <c r="AS37" s="1">
        <v>0</v>
      </c>
      <c r="AT37" s="1">
        <v>0</v>
      </c>
      <c r="AU37" s="1">
        <v>0</v>
      </c>
      <c r="AV37" s="1">
        <v>0</v>
      </c>
      <c r="AW37" s="1" t="s">
        <v>35</v>
      </c>
      <c r="AX37" s="1">
        <v>3</v>
      </c>
      <c r="AY37" s="1">
        <v>1</v>
      </c>
      <c r="AZ37" s="1">
        <v>2</v>
      </c>
      <c r="BA37" s="1">
        <v>0</v>
      </c>
      <c r="BB37" s="1">
        <v>0</v>
      </c>
      <c r="BC37" s="1">
        <v>0</v>
      </c>
      <c r="BD37" s="1">
        <v>1</v>
      </c>
      <c r="BE37" s="1">
        <v>0</v>
      </c>
      <c r="BF37" s="1">
        <v>1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1</v>
      </c>
      <c r="BN37" s="1">
        <v>1</v>
      </c>
      <c r="BO37" s="1">
        <v>0</v>
      </c>
    </row>
    <row r="38" spans="1:67" x14ac:dyDescent="0.2">
      <c r="A38" s="1" t="s">
        <v>36</v>
      </c>
      <c r="B38" s="1">
        <v>15</v>
      </c>
      <c r="C38" s="1">
        <v>10</v>
      </c>
      <c r="D38" s="1">
        <v>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2</v>
      </c>
      <c r="L38" s="1">
        <v>2</v>
      </c>
      <c r="M38" s="1">
        <v>0</v>
      </c>
      <c r="N38" s="1">
        <v>2</v>
      </c>
      <c r="O38" s="1">
        <v>1</v>
      </c>
      <c r="P38" s="1">
        <v>1</v>
      </c>
      <c r="Q38" s="1" t="s">
        <v>36</v>
      </c>
      <c r="R38" s="1">
        <v>1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7</v>
      </c>
      <c r="Y38" s="1">
        <v>4</v>
      </c>
      <c r="Z38" s="1">
        <v>3</v>
      </c>
      <c r="AA38" s="1">
        <v>1</v>
      </c>
      <c r="AB38" s="1">
        <v>1</v>
      </c>
      <c r="AC38" s="1">
        <v>0</v>
      </c>
      <c r="AD38" s="1">
        <v>0</v>
      </c>
      <c r="AE38" s="1">
        <v>0</v>
      </c>
      <c r="AF38" s="1">
        <v>0</v>
      </c>
      <c r="AG38" s="1" t="s">
        <v>36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1</v>
      </c>
      <c r="AO38" s="1">
        <v>1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 t="s">
        <v>36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1</v>
      </c>
      <c r="BE38" s="1">
        <v>0</v>
      </c>
      <c r="BF38" s="1">
        <v>1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</row>
    <row r="39" spans="1:67" x14ac:dyDescent="0.2">
      <c r="A39" s="1" t="s">
        <v>37</v>
      </c>
      <c r="B39" s="1">
        <v>29</v>
      </c>
      <c r="C39" s="1">
        <v>17</v>
      </c>
      <c r="D39" s="1">
        <v>12</v>
      </c>
      <c r="E39" s="1">
        <v>1</v>
      </c>
      <c r="F39" s="1">
        <v>0</v>
      </c>
      <c r="G39" s="1">
        <v>1</v>
      </c>
      <c r="H39" s="1">
        <v>3</v>
      </c>
      <c r="I39" s="1">
        <v>1</v>
      </c>
      <c r="J39" s="1">
        <v>2</v>
      </c>
      <c r="K39" s="1">
        <v>2</v>
      </c>
      <c r="L39" s="1">
        <v>1</v>
      </c>
      <c r="M39" s="1">
        <v>1</v>
      </c>
      <c r="N39" s="1">
        <v>1</v>
      </c>
      <c r="O39" s="1">
        <v>1</v>
      </c>
      <c r="P39" s="1">
        <v>0</v>
      </c>
      <c r="Q39" s="1" t="s">
        <v>37</v>
      </c>
      <c r="R39" s="1">
        <v>3</v>
      </c>
      <c r="S39" s="1">
        <v>2</v>
      </c>
      <c r="T39" s="1">
        <v>1</v>
      </c>
      <c r="U39" s="1">
        <v>2</v>
      </c>
      <c r="V39" s="1">
        <v>1</v>
      </c>
      <c r="W39" s="1">
        <v>1</v>
      </c>
      <c r="X39" s="1">
        <v>9</v>
      </c>
      <c r="Y39" s="1">
        <v>7</v>
      </c>
      <c r="Z39" s="1">
        <v>2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 t="s">
        <v>37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1</v>
      </c>
      <c r="AR39" s="1">
        <v>0</v>
      </c>
      <c r="AS39" s="1">
        <v>1</v>
      </c>
      <c r="AT39" s="1">
        <v>0</v>
      </c>
      <c r="AU39" s="1">
        <v>0</v>
      </c>
      <c r="AV39" s="1">
        <v>0</v>
      </c>
      <c r="AW39" s="1" t="s">
        <v>37</v>
      </c>
      <c r="AX39" s="1">
        <v>0</v>
      </c>
      <c r="AY39" s="1">
        <v>0</v>
      </c>
      <c r="AZ39" s="1">
        <v>0</v>
      </c>
      <c r="BA39" s="1">
        <v>2</v>
      </c>
      <c r="BB39" s="1">
        <v>1</v>
      </c>
      <c r="BC39" s="1">
        <v>1</v>
      </c>
      <c r="BD39" s="1">
        <v>5</v>
      </c>
      <c r="BE39" s="1">
        <v>3</v>
      </c>
      <c r="BF39" s="1">
        <v>2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</row>
    <row r="40" spans="1:67" x14ac:dyDescent="0.2">
      <c r="A40" s="1" t="s">
        <v>38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 t="s">
        <v>38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 t="s">
        <v>38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 t="s">
        <v>38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</row>
    <row r="41" spans="1:67" x14ac:dyDescent="0.2">
      <c r="A41" s="1" t="s">
        <v>39</v>
      </c>
      <c r="B41" s="6">
        <v>12.8</v>
      </c>
      <c r="C41" s="6">
        <v>12.4</v>
      </c>
      <c r="D41" s="6">
        <v>13.1</v>
      </c>
      <c r="E41" s="6">
        <v>9.6</v>
      </c>
      <c r="F41" s="6">
        <v>9.9</v>
      </c>
      <c r="G41" s="6">
        <v>9.3000000000000007</v>
      </c>
      <c r="H41" s="6">
        <v>11</v>
      </c>
      <c r="I41" s="6">
        <v>11</v>
      </c>
      <c r="J41" s="6">
        <v>11.1</v>
      </c>
      <c r="K41" s="6">
        <v>10.7</v>
      </c>
      <c r="L41" s="6">
        <v>10.5</v>
      </c>
      <c r="M41" s="6">
        <v>10.9</v>
      </c>
      <c r="N41" s="6">
        <v>10.9</v>
      </c>
      <c r="O41" s="6">
        <v>10.6</v>
      </c>
      <c r="P41" s="6">
        <v>11.2</v>
      </c>
      <c r="Q41" s="1" t="s">
        <v>39</v>
      </c>
      <c r="R41" s="6">
        <v>13.9</v>
      </c>
      <c r="S41" s="6">
        <v>13.2</v>
      </c>
      <c r="T41" s="6">
        <v>14.6</v>
      </c>
      <c r="U41" s="6">
        <v>13.1</v>
      </c>
      <c r="V41" s="6">
        <v>12.7</v>
      </c>
      <c r="W41" s="6">
        <v>13.6</v>
      </c>
      <c r="X41" s="6">
        <v>13.7</v>
      </c>
      <c r="Y41" s="6">
        <v>13.4</v>
      </c>
      <c r="Z41" s="6">
        <v>14.1</v>
      </c>
      <c r="AA41" s="6">
        <v>13.3</v>
      </c>
      <c r="AB41" s="6">
        <v>12.7</v>
      </c>
      <c r="AC41" s="6">
        <v>14</v>
      </c>
      <c r="AD41" s="6">
        <v>13.3</v>
      </c>
      <c r="AE41" s="6">
        <v>12.4</v>
      </c>
      <c r="AF41" s="6">
        <v>14.1</v>
      </c>
      <c r="AG41" s="1" t="s">
        <v>39</v>
      </c>
      <c r="AH41" s="6">
        <v>10.8</v>
      </c>
      <c r="AI41" s="6">
        <v>10.4</v>
      </c>
      <c r="AJ41" s="6">
        <v>11.2</v>
      </c>
      <c r="AK41" s="6">
        <v>11</v>
      </c>
      <c r="AL41" s="6">
        <v>9.9</v>
      </c>
      <c r="AM41" s="6">
        <v>12.4</v>
      </c>
      <c r="AN41" s="6">
        <v>12.1</v>
      </c>
      <c r="AO41" s="6">
        <v>12.1</v>
      </c>
      <c r="AP41" s="6">
        <v>12.1</v>
      </c>
      <c r="AQ41" s="6">
        <v>10.9</v>
      </c>
      <c r="AR41" s="6">
        <v>10.5</v>
      </c>
      <c r="AS41" s="6">
        <v>11.4</v>
      </c>
      <c r="AT41" s="6">
        <v>11.3</v>
      </c>
      <c r="AU41" s="6">
        <v>10.8</v>
      </c>
      <c r="AV41" s="6">
        <v>11.7</v>
      </c>
      <c r="AW41" s="1" t="s">
        <v>39</v>
      </c>
      <c r="AX41" s="6">
        <v>14.6</v>
      </c>
      <c r="AY41" s="6">
        <v>14.8</v>
      </c>
      <c r="AZ41" s="6">
        <v>14.5</v>
      </c>
      <c r="BA41" s="6">
        <v>11</v>
      </c>
      <c r="BB41" s="6">
        <v>11.3</v>
      </c>
      <c r="BC41" s="6">
        <v>10.6</v>
      </c>
      <c r="BD41" s="6">
        <v>12.5</v>
      </c>
      <c r="BE41" s="6">
        <v>12.4</v>
      </c>
      <c r="BF41" s="6">
        <v>12.6</v>
      </c>
      <c r="BG41" s="6">
        <v>13.3</v>
      </c>
      <c r="BH41" s="6">
        <v>12.1</v>
      </c>
      <c r="BI41" s="6">
        <v>14.8</v>
      </c>
      <c r="BJ41" s="6">
        <v>13.4</v>
      </c>
      <c r="BK41" s="6">
        <v>12.8</v>
      </c>
      <c r="BL41" s="6">
        <v>14.1</v>
      </c>
      <c r="BM41" s="6">
        <v>12</v>
      </c>
      <c r="BN41" s="6">
        <v>12.2</v>
      </c>
      <c r="BO41" s="6">
        <v>11.7</v>
      </c>
    </row>
    <row r="43" spans="1:67" x14ac:dyDescent="0.2">
      <c r="A43" s="1" t="s">
        <v>246</v>
      </c>
      <c r="B43" s="1">
        <v>24445</v>
      </c>
      <c r="C43" s="1">
        <v>11631</v>
      </c>
      <c r="D43" s="1">
        <v>12814</v>
      </c>
      <c r="E43" s="1">
        <v>88</v>
      </c>
      <c r="F43" s="1">
        <v>52</v>
      </c>
      <c r="G43" s="1">
        <v>36</v>
      </c>
      <c r="H43" s="1">
        <v>543</v>
      </c>
      <c r="I43" s="1">
        <v>246</v>
      </c>
      <c r="J43" s="1">
        <v>297</v>
      </c>
      <c r="K43" s="1">
        <v>1129</v>
      </c>
      <c r="L43" s="1">
        <v>507</v>
      </c>
      <c r="M43" s="1">
        <v>622</v>
      </c>
      <c r="N43" s="1">
        <v>851</v>
      </c>
      <c r="O43" s="1">
        <v>410</v>
      </c>
      <c r="P43" s="1">
        <v>441</v>
      </c>
      <c r="Q43" s="1" t="s">
        <v>246</v>
      </c>
      <c r="R43" s="1">
        <v>1631</v>
      </c>
      <c r="S43" s="1">
        <v>782</v>
      </c>
      <c r="T43" s="1">
        <v>849</v>
      </c>
      <c r="U43" s="1">
        <v>1275</v>
      </c>
      <c r="V43" s="1">
        <v>618</v>
      </c>
      <c r="W43" s="1">
        <v>657</v>
      </c>
      <c r="X43" s="1">
        <v>8704</v>
      </c>
      <c r="Y43" s="1">
        <v>4089</v>
      </c>
      <c r="Z43" s="1">
        <v>4615</v>
      </c>
      <c r="AA43" s="1">
        <v>773</v>
      </c>
      <c r="AB43" s="1">
        <v>373</v>
      </c>
      <c r="AC43" s="1">
        <v>400</v>
      </c>
      <c r="AD43" s="1">
        <v>1076</v>
      </c>
      <c r="AE43" s="1">
        <v>516</v>
      </c>
      <c r="AF43" s="1">
        <v>560</v>
      </c>
      <c r="AG43" s="1" t="s">
        <v>246</v>
      </c>
      <c r="AH43" s="1">
        <v>330</v>
      </c>
      <c r="AI43" s="1">
        <v>153</v>
      </c>
      <c r="AJ43" s="1">
        <v>177</v>
      </c>
      <c r="AK43" s="1">
        <v>337</v>
      </c>
      <c r="AL43" s="1">
        <v>167</v>
      </c>
      <c r="AM43" s="1">
        <v>170</v>
      </c>
      <c r="AN43" s="1">
        <v>1040</v>
      </c>
      <c r="AO43" s="1">
        <v>470</v>
      </c>
      <c r="AP43" s="1">
        <v>570</v>
      </c>
      <c r="AQ43" s="1">
        <v>1155</v>
      </c>
      <c r="AR43" s="1">
        <v>554</v>
      </c>
      <c r="AS43" s="1">
        <v>601</v>
      </c>
      <c r="AT43" s="1">
        <v>479</v>
      </c>
      <c r="AU43" s="1">
        <v>221</v>
      </c>
      <c r="AV43" s="1">
        <v>258</v>
      </c>
      <c r="AW43" s="1" t="s">
        <v>246</v>
      </c>
      <c r="AX43" s="1">
        <v>937</v>
      </c>
      <c r="AY43" s="1">
        <v>464</v>
      </c>
      <c r="AZ43" s="1">
        <v>473</v>
      </c>
      <c r="BA43" s="1">
        <v>665</v>
      </c>
      <c r="BB43" s="1">
        <v>330</v>
      </c>
      <c r="BC43" s="1">
        <v>335</v>
      </c>
      <c r="BD43" s="1">
        <v>692</v>
      </c>
      <c r="BE43" s="1">
        <v>318</v>
      </c>
      <c r="BF43" s="1">
        <v>374</v>
      </c>
      <c r="BG43" s="1">
        <v>493</v>
      </c>
      <c r="BH43" s="1">
        <v>210</v>
      </c>
      <c r="BI43" s="1">
        <v>283</v>
      </c>
      <c r="BJ43" s="1">
        <v>532</v>
      </c>
      <c r="BK43" s="1">
        <v>253</v>
      </c>
      <c r="BL43" s="1">
        <v>279</v>
      </c>
      <c r="BM43" s="1">
        <v>1715</v>
      </c>
      <c r="BN43" s="1">
        <v>898</v>
      </c>
      <c r="BO43" s="1">
        <v>817</v>
      </c>
    </row>
    <row r="44" spans="1:67" x14ac:dyDescent="0.2">
      <c r="A44" s="1" t="s">
        <v>22</v>
      </c>
      <c r="B44" s="1">
        <v>246</v>
      </c>
      <c r="C44" s="1">
        <v>122</v>
      </c>
      <c r="D44" s="1">
        <v>124</v>
      </c>
      <c r="E44" s="1">
        <v>0</v>
      </c>
      <c r="F44" s="1">
        <v>0</v>
      </c>
      <c r="G44" s="1">
        <v>0</v>
      </c>
      <c r="H44" s="1">
        <v>7</v>
      </c>
      <c r="I44" s="1">
        <v>2</v>
      </c>
      <c r="J44" s="1">
        <v>5</v>
      </c>
      <c r="K44" s="1">
        <v>22</v>
      </c>
      <c r="L44" s="1">
        <v>13</v>
      </c>
      <c r="M44" s="1">
        <v>9</v>
      </c>
      <c r="N44" s="1">
        <v>13</v>
      </c>
      <c r="O44" s="1">
        <v>7</v>
      </c>
      <c r="P44" s="1">
        <v>6</v>
      </c>
      <c r="Q44" s="1" t="s">
        <v>22</v>
      </c>
      <c r="R44" s="1">
        <v>11</v>
      </c>
      <c r="S44" s="1">
        <v>2</v>
      </c>
      <c r="T44" s="1">
        <v>9</v>
      </c>
      <c r="U44" s="1">
        <v>7</v>
      </c>
      <c r="V44" s="1">
        <v>3</v>
      </c>
      <c r="W44" s="1">
        <v>4</v>
      </c>
      <c r="X44" s="1">
        <v>82</v>
      </c>
      <c r="Y44" s="1">
        <v>37</v>
      </c>
      <c r="Z44" s="1">
        <v>45</v>
      </c>
      <c r="AA44" s="1">
        <v>9</v>
      </c>
      <c r="AB44" s="1">
        <v>4</v>
      </c>
      <c r="AC44" s="1">
        <v>5</v>
      </c>
      <c r="AD44" s="1">
        <v>15</v>
      </c>
      <c r="AE44" s="1">
        <v>11</v>
      </c>
      <c r="AF44" s="1">
        <v>4</v>
      </c>
      <c r="AG44" s="1" t="s">
        <v>22</v>
      </c>
      <c r="AH44" s="1">
        <v>7</v>
      </c>
      <c r="AI44" s="1">
        <v>6</v>
      </c>
      <c r="AJ44" s="1">
        <v>1</v>
      </c>
      <c r="AK44" s="1">
        <v>1</v>
      </c>
      <c r="AL44" s="1">
        <v>1</v>
      </c>
      <c r="AM44" s="1">
        <v>0</v>
      </c>
      <c r="AN44" s="1">
        <v>8</v>
      </c>
      <c r="AO44" s="1">
        <v>5</v>
      </c>
      <c r="AP44" s="1">
        <v>3</v>
      </c>
      <c r="AQ44" s="1">
        <v>15</v>
      </c>
      <c r="AR44" s="1">
        <v>10</v>
      </c>
      <c r="AS44" s="1">
        <v>5</v>
      </c>
      <c r="AT44" s="1">
        <v>3</v>
      </c>
      <c r="AU44" s="1">
        <v>2</v>
      </c>
      <c r="AV44" s="1">
        <v>1</v>
      </c>
      <c r="AW44" s="1" t="s">
        <v>22</v>
      </c>
      <c r="AX44" s="1">
        <v>11</v>
      </c>
      <c r="AY44" s="1">
        <v>6</v>
      </c>
      <c r="AZ44" s="1">
        <v>5</v>
      </c>
      <c r="BA44" s="1">
        <v>6</v>
      </c>
      <c r="BB44" s="1">
        <v>2</v>
      </c>
      <c r="BC44" s="1">
        <v>4</v>
      </c>
      <c r="BD44" s="1">
        <v>6</v>
      </c>
      <c r="BE44" s="1">
        <v>3</v>
      </c>
      <c r="BF44" s="1">
        <v>3</v>
      </c>
      <c r="BG44" s="1">
        <v>4</v>
      </c>
      <c r="BH44" s="1">
        <v>1</v>
      </c>
      <c r="BI44" s="1">
        <v>3</v>
      </c>
      <c r="BJ44" s="1">
        <v>2</v>
      </c>
      <c r="BK44" s="1">
        <v>1</v>
      </c>
      <c r="BL44" s="1">
        <v>1</v>
      </c>
      <c r="BM44" s="1">
        <v>17</v>
      </c>
      <c r="BN44" s="1">
        <v>6</v>
      </c>
      <c r="BO44" s="1">
        <v>11</v>
      </c>
    </row>
    <row r="45" spans="1:67" x14ac:dyDescent="0.2">
      <c r="A45" s="1" t="s">
        <v>23</v>
      </c>
      <c r="B45" s="1">
        <v>559</v>
      </c>
      <c r="C45" s="1">
        <v>279</v>
      </c>
      <c r="D45" s="1">
        <v>280</v>
      </c>
      <c r="E45" s="1">
        <v>4</v>
      </c>
      <c r="F45" s="1">
        <v>2</v>
      </c>
      <c r="G45" s="1">
        <v>2</v>
      </c>
      <c r="H45" s="1">
        <v>19</v>
      </c>
      <c r="I45" s="1">
        <v>9</v>
      </c>
      <c r="J45" s="1">
        <v>10</v>
      </c>
      <c r="K45" s="1">
        <v>35</v>
      </c>
      <c r="L45" s="1">
        <v>15</v>
      </c>
      <c r="M45" s="1">
        <v>20</v>
      </c>
      <c r="N45" s="1">
        <v>31</v>
      </c>
      <c r="O45" s="1">
        <v>18</v>
      </c>
      <c r="P45" s="1">
        <v>13</v>
      </c>
      <c r="Q45" s="1" t="s">
        <v>23</v>
      </c>
      <c r="R45" s="1">
        <v>38</v>
      </c>
      <c r="S45" s="1">
        <v>18</v>
      </c>
      <c r="T45" s="1">
        <v>20</v>
      </c>
      <c r="U45" s="1">
        <v>26</v>
      </c>
      <c r="V45" s="1">
        <v>13</v>
      </c>
      <c r="W45" s="1">
        <v>13</v>
      </c>
      <c r="X45" s="1">
        <v>153</v>
      </c>
      <c r="Y45" s="1">
        <v>76</v>
      </c>
      <c r="Z45" s="1">
        <v>77</v>
      </c>
      <c r="AA45" s="1">
        <v>18</v>
      </c>
      <c r="AB45" s="1">
        <v>10</v>
      </c>
      <c r="AC45" s="1">
        <v>8</v>
      </c>
      <c r="AD45" s="1">
        <v>36</v>
      </c>
      <c r="AE45" s="1">
        <v>21</v>
      </c>
      <c r="AF45" s="1">
        <v>15</v>
      </c>
      <c r="AG45" s="1" t="s">
        <v>23</v>
      </c>
      <c r="AH45" s="1">
        <v>9</v>
      </c>
      <c r="AI45" s="1">
        <v>5</v>
      </c>
      <c r="AJ45" s="1">
        <v>4</v>
      </c>
      <c r="AK45" s="1">
        <v>7</v>
      </c>
      <c r="AL45" s="1">
        <v>5</v>
      </c>
      <c r="AM45" s="1">
        <v>2</v>
      </c>
      <c r="AN45" s="1">
        <v>34</v>
      </c>
      <c r="AO45" s="1">
        <v>12</v>
      </c>
      <c r="AP45" s="1">
        <v>22</v>
      </c>
      <c r="AQ45" s="1">
        <v>26</v>
      </c>
      <c r="AR45" s="1">
        <v>13</v>
      </c>
      <c r="AS45" s="1">
        <v>13</v>
      </c>
      <c r="AT45" s="1">
        <v>12</v>
      </c>
      <c r="AU45" s="1">
        <v>5</v>
      </c>
      <c r="AV45" s="1">
        <v>7</v>
      </c>
      <c r="AW45" s="1" t="s">
        <v>23</v>
      </c>
      <c r="AX45" s="1">
        <v>23</v>
      </c>
      <c r="AY45" s="1">
        <v>16</v>
      </c>
      <c r="AZ45" s="1">
        <v>7</v>
      </c>
      <c r="BA45" s="1">
        <v>14</v>
      </c>
      <c r="BB45" s="1">
        <v>7</v>
      </c>
      <c r="BC45" s="1">
        <v>7</v>
      </c>
      <c r="BD45" s="1">
        <v>14</v>
      </c>
      <c r="BE45" s="1">
        <v>10</v>
      </c>
      <c r="BF45" s="1">
        <v>4</v>
      </c>
      <c r="BG45" s="1">
        <v>10</v>
      </c>
      <c r="BH45" s="1">
        <v>2</v>
      </c>
      <c r="BI45" s="1">
        <v>8</v>
      </c>
      <c r="BJ45" s="1">
        <v>4</v>
      </c>
      <c r="BK45" s="1">
        <v>3</v>
      </c>
      <c r="BL45" s="1">
        <v>1</v>
      </c>
      <c r="BM45" s="1">
        <v>46</v>
      </c>
      <c r="BN45" s="1">
        <v>19</v>
      </c>
      <c r="BO45" s="1">
        <v>27</v>
      </c>
    </row>
    <row r="46" spans="1:67" x14ac:dyDescent="0.2">
      <c r="A46" s="1" t="s">
        <v>24</v>
      </c>
      <c r="B46" s="1">
        <v>781</v>
      </c>
      <c r="C46" s="1">
        <v>415</v>
      </c>
      <c r="D46" s="1">
        <v>366</v>
      </c>
      <c r="E46" s="1">
        <v>2</v>
      </c>
      <c r="F46" s="1">
        <v>1</v>
      </c>
      <c r="G46" s="1">
        <v>1</v>
      </c>
      <c r="H46" s="1">
        <v>15</v>
      </c>
      <c r="I46" s="1">
        <v>9</v>
      </c>
      <c r="J46" s="1">
        <v>6</v>
      </c>
      <c r="K46" s="1">
        <v>36</v>
      </c>
      <c r="L46" s="1">
        <v>23</v>
      </c>
      <c r="M46" s="1">
        <v>13</v>
      </c>
      <c r="N46" s="1">
        <v>27</v>
      </c>
      <c r="O46" s="1">
        <v>15</v>
      </c>
      <c r="P46" s="1">
        <v>12</v>
      </c>
      <c r="Q46" s="1" t="s">
        <v>24</v>
      </c>
      <c r="R46" s="1">
        <v>62</v>
      </c>
      <c r="S46" s="1">
        <v>30</v>
      </c>
      <c r="T46" s="1">
        <v>32</v>
      </c>
      <c r="U46" s="1">
        <v>51</v>
      </c>
      <c r="V46" s="1">
        <v>30</v>
      </c>
      <c r="W46" s="1">
        <v>21</v>
      </c>
      <c r="X46" s="1">
        <v>256</v>
      </c>
      <c r="Y46" s="1">
        <v>133</v>
      </c>
      <c r="Z46" s="1">
        <v>123</v>
      </c>
      <c r="AA46" s="1">
        <v>24</v>
      </c>
      <c r="AB46" s="1">
        <v>15</v>
      </c>
      <c r="AC46" s="1">
        <v>9</v>
      </c>
      <c r="AD46" s="1">
        <v>49</v>
      </c>
      <c r="AE46" s="1">
        <v>25</v>
      </c>
      <c r="AF46" s="1">
        <v>24</v>
      </c>
      <c r="AG46" s="1" t="s">
        <v>24</v>
      </c>
      <c r="AH46" s="1">
        <v>10</v>
      </c>
      <c r="AI46" s="1">
        <v>4</v>
      </c>
      <c r="AJ46" s="1">
        <v>6</v>
      </c>
      <c r="AK46" s="1">
        <v>21</v>
      </c>
      <c r="AL46" s="1">
        <v>9</v>
      </c>
      <c r="AM46" s="1">
        <v>12</v>
      </c>
      <c r="AN46" s="1">
        <v>36</v>
      </c>
      <c r="AO46" s="1">
        <v>17</v>
      </c>
      <c r="AP46" s="1">
        <v>19</v>
      </c>
      <c r="AQ46" s="1">
        <v>38</v>
      </c>
      <c r="AR46" s="1">
        <v>22</v>
      </c>
      <c r="AS46" s="1">
        <v>16</v>
      </c>
      <c r="AT46" s="1">
        <v>16</v>
      </c>
      <c r="AU46" s="1">
        <v>7</v>
      </c>
      <c r="AV46" s="1">
        <v>9</v>
      </c>
      <c r="AW46" s="1" t="s">
        <v>24</v>
      </c>
      <c r="AX46" s="1">
        <v>43</v>
      </c>
      <c r="AY46" s="1">
        <v>21</v>
      </c>
      <c r="AZ46" s="1">
        <v>22</v>
      </c>
      <c r="BA46" s="1">
        <v>11</v>
      </c>
      <c r="BB46" s="1">
        <v>9</v>
      </c>
      <c r="BC46" s="1">
        <v>2</v>
      </c>
      <c r="BD46" s="1">
        <v>15</v>
      </c>
      <c r="BE46" s="1">
        <v>5</v>
      </c>
      <c r="BF46" s="1">
        <v>10</v>
      </c>
      <c r="BG46" s="1">
        <v>10</v>
      </c>
      <c r="BH46" s="1">
        <v>5</v>
      </c>
      <c r="BI46" s="1">
        <v>5</v>
      </c>
      <c r="BJ46" s="1">
        <v>6</v>
      </c>
      <c r="BK46" s="1">
        <v>5</v>
      </c>
      <c r="BL46" s="1">
        <v>1</v>
      </c>
      <c r="BM46" s="1">
        <v>53</v>
      </c>
      <c r="BN46" s="1">
        <v>30</v>
      </c>
      <c r="BO46" s="1">
        <v>23</v>
      </c>
    </row>
    <row r="47" spans="1:67" x14ac:dyDescent="0.2">
      <c r="A47" s="1" t="s">
        <v>25</v>
      </c>
      <c r="B47" s="1">
        <v>1003</v>
      </c>
      <c r="C47" s="1">
        <v>502</v>
      </c>
      <c r="D47" s="1">
        <v>501</v>
      </c>
      <c r="E47" s="1">
        <v>2</v>
      </c>
      <c r="F47" s="1">
        <v>1</v>
      </c>
      <c r="G47" s="1">
        <v>1</v>
      </c>
      <c r="H47" s="1">
        <v>14</v>
      </c>
      <c r="I47" s="1">
        <v>11</v>
      </c>
      <c r="J47" s="1">
        <v>3</v>
      </c>
      <c r="K47" s="1">
        <v>35</v>
      </c>
      <c r="L47" s="1">
        <v>21</v>
      </c>
      <c r="M47" s="1">
        <v>14</v>
      </c>
      <c r="N47" s="1">
        <v>25</v>
      </c>
      <c r="O47" s="1">
        <v>11</v>
      </c>
      <c r="P47" s="1">
        <v>14</v>
      </c>
      <c r="Q47" s="1" t="s">
        <v>25</v>
      </c>
      <c r="R47" s="1">
        <v>97</v>
      </c>
      <c r="S47" s="1">
        <v>42</v>
      </c>
      <c r="T47" s="1">
        <v>55</v>
      </c>
      <c r="U47" s="1">
        <v>57</v>
      </c>
      <c r="V47" s="1">
        <v>24</v>
      </c>
      <c r="W47" s="1">
        <v>33</v>
      </c>
      <c r="X47" s="1">
        <v>423</v>
      </c>
      <c r="Y47" s="1">
        <v>214</v>
      </c>
      <c r="Z47" s="1">
        <v>209</v>
      </c>
      <c r="AA47" s="1">
        <v>21</v>
      </c>
      <c r="AB47" s="1">
        <v>16</v>
      </c>
      <c r="AC47" s="1">
        <v>5</v>
      </c>
      <c r="AD47" s="1">
        <v>51</v>
      </c>
      <c r="AE47" s="1">
        <v>25</v>
      </c>
      <c r="AF47" s="1">
        <v>26</v>
      </c>
      <c r="AG47" s="1" t="s">
        <v>25</v>
      </c>
      <c r="AH47" s="1">
        <v>6</v>
      </c>
      <c r="AI47" s="1">
        <v>1</v>
      </c>
      <c r="AJ47" s="1">
        <v>5</v>
      </c>
      <c r="AK47" s="1">
        <v>12</v>
      </c>
      <c r="AL47" s="1">
        <v>8</v>
      </c>
      <c r="AM47" s="1">
        <v>4</v>
      </c>
      <c r="AN47" s="1">
        <v>39</v>
      </c>
      <c r="AO47" s="1">
        <v>19</v>
      </c>
      <c r="AP47" s="1">
        <v>20</v>
      </c>
      <c r="AQ47" s="1">
        <v>38</v>
      </c>
      <c r="AR47" s="1">
        <v>17</v>
      </c>
      <c r="AS47" s="1">
        <v>21</v>
      </c>
      <c r="AT47" s="1">
        <v>21</v>
      </c>
      <c r="AU47" s="1">
        <v>14</v>
      </c>
      <c r="AV47" s="1">
        <v>7</v>
      </c>
      <c r="AW47" s="1" t="s">
        <v>25</v>
      </c>
      <c r="AX47" s="1">
        <v>57</v>
      </c>
      <c r="AY47" s="1">
        <v>26</v>
      </c>
      <c r="AZ47" s="1">
        <v>31</v>
      </c>
      <c r="BA47" s="1">
        <v>13</v>
      </c>
      <c r="BB47" s="1">
        <v>10</v>
      </c>
      <c r="BC47" s="1">
        <v>3</v>
      </c>
      <c r="BD47" s="1">
        <v>15</v>
      </c>
      <c r="BE47" s="1">
        <v>6</v>
      </c>
      <c r="BF47" s="1">
        <v>9</v>
      </c>
      <c r="BG47" s="1">
        <v>13</v>
      </c>
      <c r="BH47" s="1">
        <v>7</v>
      </c>
      <c r="BI47" s="1">
        <v>6</v>
      </c>
      <c r="BJ47" s="1">
        <v>9</v>
      </c>
      <c r="BK47" s="1">
        <v>5</v>
      </c>
      <c r="BL47" s="1">
        <v>4</v>
      </c>
      <c r="BM47" s="1">
        <v>55</v>
      </c>
      <c r="BN47" s="1">
        <v>24</v>
      </c>
      <c r="BO47" s="1">
        <v>31</v>
      </c>
    </row>
    <row r="48" spans="1:67" x14ac:dyDescent="0.2">
      <c r="A48" s="1" t="s">
        <v>26</v>
      </c>
      <c r="B48" s="1">
        <v>1335</v>
      </c>
      <c r="C48" s="1">
        <v>686</v>
      </c>
      <c r="D48" s="1">
        <v>649</v>
      </c>
      <c r="E48" s="1">
        <v>7</v>
      </c>
      <c r="F48" s="1">
        <v>2</v>
      </c>
      <c r="G48" s="1">
        <v>5</v>
      </c>
      <c r="H48" s="1">
        <v>25</v>
      </c>
      <c r="I48" s="1">
        <v>17</v>
      </c>
      <c r="J48" s="1">
        <v>8</v>
      </c>
      <c r="K48" s="1">
        <v>42</v>
      </c>
      <c r="L48" s="1">
        <v>21</v>
      </c>
      <c r="M48" s="1">
        <v>21</v>
      </c>
      <c r="N48" s="1">
        <v>55</v>
      </c>
      <c r="O48" s="1">
        <v>28</v>
      </c>
      <c r="P48" s="1">
        <v>27</v>
      </c>
      <c r="Q48" s="1" t="s">
        <v>26</v>
      </c>
      <c r="R48" s="1">
        <v>80</v>
      </c>
      <c r="S48" s="1">
        <v>44</v>
      </c>
      <c r="T48" s="1">
        <v>36</v>
      </c>
      <c r="U48" s="1">
        <v>74</v>
      </c>
      <c r="V48" s="1">
        <v>35</v>
      </c>
      <c r="W48" s="1">
        <v>39</v>
      </c>
      <c r="X48" s="1">
        <v>581</v>
      </c>
      <c r="Y48" s="1">
        <v>298</v>
      </c>
      <c r="Z48" s="1">
        <v>283</v>
      </c>
      <c r="AA48" s="1">
        <v>27</v>
      </c>
      <c r="AB48" s="1">
        <v>17</v>
      </c>
      <c r="AC48" s="1">
        <v>10</v>
      </c>
      <c r="AD48" s="1">
        <v>61</v>
      </c>
      <c r="AE48" s="1">
        <v>22</v>
      </c>
      <c r="AF48" s="1">
        <v>39</v>
      </c>
      <c r="AG48" s="1" t="s">
        <v>26</v>
      </c>
      <c r="AH48" s="1">
        <v>11</v>
      </c>
      <c r="AI48" s="1">
        <v>9</v>
      </c>
      <c r="AJ48" s="1">
        <v>2</v>
      </c>
      <c r="AK48" s="1">
        <v>16</v>
      </c>
      <c r="AL48" s="1">
        <v>8</v>
      </c>
      <c r="AM48" s="1">
        <v>8</v>
      </c>
      <c r="AN48" s="1">
        <v>54</v>
      </c>
      <c r="AO48" s="1">
        <v>20</v>
      </c>
      <c r="AP48" s="1">
        <v>34</v>
      </c>
      <c r="AQ48" s="1">
        <v>51</v>
      </c>
      <c r="AR48" s="1">
        <v>28</v>
      </c>
      <c r="AS48" s="1">
        <v>23</v>
      </c>
      <c r="AT48" s="1">
        <v>17</v>
      </c>
      <c r="AU48" s="1">
        <v>9</v>
      </c>
      <c r="AV48" s="1">
        <v>8</v>
      </c>
      <c r="AW48" s="1" t="s">
        <v>26</v>
      </c>
      <c r="AX48" s="1">
        <v>44</v>
      </c>
      <c r="AY48" s="1">
        <v>26</v>
      </c>
      <c r="AZ48" s="1">
        <v>18</v>
      </c>
      <c r="BA48" s="1">
        <v>18</v>
      </c>
      <c r="BB48" s="1">
        <v>9</v>
      </c>
      <c r="BC48" s="1">
        <v>9</v>
      </c>
      <c r="BD48" s="1">
        <v>24</v>
      </c>
      <c r="BE48" s="1">
        <v>11</v>
      </c>
      <c r="BF48" s="1">
        <v>13</v>
      </c>
      <c r="BG48" s="1">
        <v>22</v>
      </c>
      <c r="BH48" s="1">
        <v>11</v>
      </c>
      <c r="BI48" s="1">
        <v>11</v>
      </c>
      <c r="BJ48" s="1">
        <v>24</v>
      </c>
      <c r="BK48" s="1">
        <v>11</v>
      </c>
      <c r="BL48" s="1">
        <v>13</v>
      </c>
      <c r="BM48" s="1">
        <v>102</v>
      </c>
      <c r="BN48" s="1">
        <v>60</v>
      </c>
      <c r="BO48" s="1">
        <v>42</v>
      </c>
    </row>
    <row r="49" spans="1:67" x14ac:dyDescent="0.2">
      <c r="A49" s="1" t="s">
        <v>27</v>
      </c>
      <c r="B49" s="1">
        <v>2295</v>
      </c>
      <c r="C49" s="1">
        <v>1085</v>
      </c>
      <c r="D49" s="1">
        <v>1210</v>
      </c>
      <c r="E49" s="1">
        <v>2</v>
      </c>
      <c r="F49" s="1">
        <v>0</v>
      </c>
      <c r="G49" s="1">
        <v>2</v>
      </c>
      <c r="H49" s="1">
        <v>46</v>
      </c>
      <c r="I49" s="1">
        <v>20</v>
      </c>
      <c r="J49" s="1">
        <v>26</v>
      </c>
      <c r="K49" s="1">
        <v>104</v>
      </c>
      <c r="L49" s="1">
        <v>43</v>
      </c>
      <c r="M49" s="1">
        <v>61</v>
      </c>
      <c r="N49" s="1">
        <v>66</v>
      </c>
      <c r="O49" s="1">
        <v>32</v>
      </c>
      <c r="P49" s="1">
        <v>34</v>
      </c>
      <c r="Q49" s="1" t="s">
        <v>27</v>
      </c>
      <c r="R49" s="1">
        <v>132</v>
      </c>
      <c r="S49" s="1">
        <v>59</v>
      </c>
      <c r="T49" s="1">
        <v>73</v>
      </c>
      <c r="U49" s="1">
        <v>126</v>
      </c>
      <c r="V49" s="1">
        <v>64</v>
      </c>
      <c r="W49" s="1">
        <v>62</v>
      </c>
      <c r="X49" s="1">
        <v>906</v>
      </c>
      <c r="Y49" s="1">
        <v>434</v>
      </c>
      <c r="Z49" s="1">
        <v>472</v>
      </c>
      <c r="AA49" s="1">
        <v>71</v>
      </c>
      <c r="AB49" s="1">
        <v>36</v>
      </c>
      <c r="AC49" s="1">
        <v>35</v>
      </c>
      <c r="AD49" s="1">
        <v>87</v>
      </c>
      <c r="AE49" s="1">
        <v>40</v>
      </c>
      <c r="AF49" s="1">
        <v>47</v>
      </c>
      <c r="AG49" s="1" t="s">
        <v>27</v>
      </c>
      <c r="AH49" s="1">
        <v>26</v>
      </c>
      <c r="AI49" s="1">
        <v>11</v>
      </c>
      <c r="AJ49" s="1">
        <v>15</v>
      </c>
      <c r="AK49" s="1">
        <v>28</v>
      </c>
      <c r="AL49" s="1">
        <v>11</v>
      </c>
      <c r="AM49" s="1">
        <v>17</v>
      </c>
      <c r="AN49" s="1">
        <v>82</v>
      </c>
      <c r="AO49" s="1">
        <v>37</v>
      </c>
      <c r="AP49" s="1">
        <v>45</v>
      </c>
      <c r="AQ49" s="1">
        <v>105</v>
      </c>
      <c r="AR49" s="1">
        <v>43</v>
      </c>
      <c r="AS49" s="1">
        <v>62</v>
      </c>
      <c r="AT49" s="1">
        <v>39</v>
      </c>
      <c r="AU49" s="1">
        <v>13</v>
      </c>
      <c r="AV49" s="1">
        <v>26</v>
      </c>
      <c r="AW49" s="1" t="s">
        <v>27</v>
      </c>
      <c r="AX49" s="1">
        <v>83</v>
      </c>
      <c r="AY49" s="1">
        <v>37</v>
      </c>
      <c r="AZ49" s="1">
        <v>46</v>
      </c>
      <c r="BA49" s="1">
        <v>55</v>
      </c>
      <c r="BB49" s="1">
        <v>31</v>
      </c>
      <c r="BC49" s="1">
        <v>24</v>
      </c>
      <c r="BD49" s="1">
        <v>52</v>
      </c>
      <c r="BE49" s="1">
        <v>26</v>
      </c>
      <c r="BF49" s="1">
        <v>26</v>
      </c>
      <c r="BG49" s="1">
        <v>44</v>
      </c>
      <c r="BH49" s="1">
        <v>23</v>
      </c>
      <c r="BI49" s="1">
        <v>21</v>
      </c>
      <c r="BJ49" s="1">
        <v>57</v>
      </c>
      <c r="BK49" s="1">
        <v>33</v>
      </c>
      <c r="BL49" s="1">
        <v>24</v>
      </c>
      <c r="BM49" s="1">
        <v>184</v>
      </c>
      <c r="BN49" s="1">
        <v>92</v>
      </c>
      <c r="BO49" s="1">
        <v>92</v>
      </c>
    </row>
    <row r="50" spans="1:67" x14ac:dyDescent="0.2">
      <c r="A50" s="1" t="s">
        <v>28</v>
      </c>
      <c r="B50" s="1">
        <v>2647</v>
      </c>
      <c r="C50" s="1">
        <v>1274</v>
      </c>
      <c r="D50" s="1">
        <v>1373</v>
      </c>
      <c r="E50" s="1">
        <v>11</v>
      </c>
      <c r="F50" s="1">
        <v>8</v>
      </c>
      <c r="G50" s="1">
        <v>3</v>
      </c>
      <c r="H50" s="1">
        <v>52</v>
      </c>
      <c r="I50" s="1">
        <v>21</v>
      </c>
      <c r="J50" s="1">
        <v>31</v>
      </c>
      <c r="K50" s="1">
        <v>117</v>
      </c>
      <c r="L50" s="1">
        <v>53</v>
      </c>
      <c r="M50" s="1">
        <v>64</v>
      </c>
      <c r="N50" s="1">
        <v>83</v>
      </c>
      <c r="O50" s="1">
        <v>38</v>
      </c>
      <c r="P50" s="1">
        <v>45</v>
      </c>
      <c r="Q50" s="1" t="s">
        <v>28</v>
      </c>
      <c r="R50" s="1">
        <v>176</v>
      </c>
      <c r="S50" s="1">
        <v>82</v>
      </c>
      <c r="T50" s="1">
        <v>94</v>
      </c>
      <c r="U50" s="1">
        <v>147</v>
      </c>
      <c r="V50" s="1">
        <v>67</v>
      </c>
      <c r="W50" s="1">
        <v>80</v>
      </c>
      <c r="X50" s="1">
        <v>955</v>
      </c>
      <c r="Y50" s="1">
        <v>437</v>
      </c>
      <c r="Z50" s="1">
        <v>518</v>
      </c>
      <c r="AA50" s="1">
        <v>89</v>
      </c>
      <c r="AB50" s="1">
        <v>47</v>
      </c>
      <c r="AC50" s="1">
        <v>42</v>
      </c>
      <c r="AD50" s="1">
        <v>128</v>
      </c>
      <c r="AE50" s="1">
        <v>63</v>
      </c>
      <c r="AF50" s="1">
        <v>65</v>
      </c>
      <c r="AG50" s="1" t="s">
        <v>28</v>
      </c>
      <c r="AH50" s="1">
        <v>32</v>
      </c>
      <c r="AI50" s="1">
        <v>14</v>
      </c>
      <c r="AJ50" s="1">
        <v>18</v>
      </c>
      <c r="AK50" s="1">
        <v>36</v>
      </c>
      <c r="AL50" s="1">
        <v>22</v>
      </c>
      <c r="AM50" s="1">
        <v>14</v>
      </c>
      <c r="AN50" s="1">
        <v>103</v>
      </c>
      <c r="AO50" s="1">
        <v>46</v>
      </c>
      <c r="AP50" s="1">
        <v>57</v>
      </c>
      <c r="AQ50" s="1">
        <v>122</v>
      </c>
      <c r="AR50" s="1">
        <v>68</v>
      </c>
      <c r="AS50" s="1">
        <v>54</v>
      </c>
      <c r="AT50" s="1">
        <v>51</v>
      </c>
      <c r="AU50" s="1">
        <v>20</v>
      </c>
      <c r="AV50" s="1">
        <v>31</v>
      </c>
      <c r="AW50" s="1" t="s">
        <v>28</v>
      </c>
      <c r="AX50" s="1">
        <v>83</v>
      </c>
      <c r="AY50" s="1">
        <v>47</v>
      </c>
      <c r="AZ50" s="1">
        <v>36</v>
      </c>
      <c r="BA50" s="1">
        <v>68</v>
      </c>
      <c r="BB50" s="1">
        <v>33</v>
      </c>
      <c r="BC50" s="1">
        <v>35</v>
      </c>
      <c r="BD50" s="1">
        <v>72</v>
      </c>
      <c r="BE50" s="1">
        <v>33</v>
      </c>
      <c r="BF50" s="1">
        <v>39</v>
      </c>
      <c r="BG50" s="1">
        <v>59</v>
      </c>
      <c r="BH50" s="1">
        <v>26</v>
      </c>
      <c r="BI50" s="1">
        <v>33</v>
      </c>
      <c r="BJ50" s="1">
        <v>43</v>
      </c>
      <c r="BK50" s="1">
        <v>23</v>
      </c>
      <c r="BL50" s="1">
        <v>20</v>
      </c>
      <c r="BM50" s="1">
        <v>220</v>
      </c>
      <c r="BN50" s="1">
        <v>126</v>
      </c>
      <c r="BO50" s="1">
        <v>94</v>
      </c>
    </row>
    <row r="51" spans="1:67" x14ac:dyDescent="0.2">
      <c r="A51" s="1" t="s">
        <v>29</v>
      </c>
      <c r="B51" s="1">
        <v>2793</v>
      </c>
      <c r="C51" s="1">
        <v>1319</v>
      </c>
      <c r="D51" s="1">
        <v>1474</v>
      </c>
      <c r="E51" s="1">
        <v>25</v>
      </c>
      <c r="F51" s="1">
        <v>14</v>
      </c>
      <c r="G51" s="1">
        <v>11</v>
      </c>
      <c r="H51" s="1">
        <v>51</v>
      </c>
      <c r="I51" s="1">
        <v>19</v>
      </c>
      <c r="J51" s="1">
        <v>32</v>
      </c>
      <c r="K51" s="1">
        <v>140</v>
      </c>
      <c r="L51" s="1">
        <v>64</v>
      </c>
      <c r="M51" s="1">
        <v>76</v>
      </c>
      <c r="N51" s="1">
        <v>90</v>
      </c>
      <c r="O51" s="1">
        <v>45</v>
      </c>
      <c r="P51" s="1">
        <v>45</v>
      </c>
      <c r="Q51" s="1" t="s">
        <v>29</v>
      </c>
      <c r="R51" s="1">
        <v>182</v>
      </c>
      <c r="S51" s="1">
        <v>89</v>
      </c>
      <c r="T51" s="1">
        <v>93</v>
      </c>
      <c r="U51" s="1">
        <v>166</v>
      </c>
      <c r="V51" s="1">
        <v>87</v>
      </c>
      <c r="W51" s="1">
        <v>79</v>
      </c>
      <c r="X51" s="1">
        <v>1063</v>
      </c>
      <c r="Y51" s="1">
        <v>498</v>
      </c>
      <c r="Z51" s="1">
        <v>565</v>
      </c>
      <c r="AA51" s="1">
        <v>88</v>
      </c>
      <c r="AB51" s="1">
        <v>37</v>
      </c>
      <c r="AC51" s="1">
        <v>51</v>
      </c>
      <c r="AD51" s="1">
        <v>117</v>
      </c>
      <c r="AE51" s="1">
        <v>51</v>
      </c>
      <c r="AF51" s="1">
        <v>66</v>
      </c>
      <c r="AG51" s="1" t="s">
        <v>29</v>
      </c>
      <c r="AH51" s="1">
        <v>34</v>
      </c>
      <c r="AI51" s="1">
        <v>15</v>
      </c>
      <c r="AJ51" s="1">
        <v>19</v>
      </c>
      <c r="AK51" s="1">
        <v>35</v>
      </c>
      <c r="AL51" s="1">
        <v>15</v>
      </c>
      <c r="AM51" s="1">
        <v>20</v>
      </c>
      <c r="AN51" s="1">
        <v>98</v>
      </c>
      <c r="AO51" s="1">
        <v>45</v>
      </c>
      <c r="AP51" s="1">
        <v>53</v>
      </c>
      <c r="AQ51" s="1">
        <v>119</v>
      </c>
      <c r="AR51" s="1">
        <v>56</v>
      </c>
      <c r="AS51" s="1">
        <v>63</v>
      </c>
      <c r="AT51" s="1">
        <v>50</v>
      </c>
      <c r="AU51" s="1">
        <v>23</v>
      </c>
      <c r="AV51" s="1">
        <v>27</v>
      </c>
      <c r="AW51" s="1" t="s">
        <v>29</v>
      </c>
      <c r="AX51" s="1">
        <v>88</v>
      </c>
      <c r="AY51" s="1">
        <v>51</v>
      </c>
      <c r="AZ51" s="1">
        <v>37</v>
      </c>
      <c r="BA51" s="1">
        <v>62</v>
      </c>
      <c r="BB51" s="1">
        <v>25</v>
      </c>
      <c r="BC51" s="1">
        <v>37</v>
      </c>
      <c r="BD51" s="1">
        <v>57</v>
      </c>
      <c r="BE51" s="1">
        <v>29</v>
      </c>
      <c r="BF51" s="1">
        <v>28</v>
      </c>
      <c r="BG51" s="1">
        <v>46</v>
      </c>
      <c r="BH51" s="1">
        <v>24</v>
      </c>
      <c r="BI51" s="1">
        <v>22</v>
      </c>
      <c r="BJ51" s="1">
        <v>47</v>
      </c>
      <c r="BK51" s="1">
        <v>20</v>
      </c>
      <c r="BL51" s="1">
        <v>27</v>
      </c>
      <c r="BM51" s="1">
        <v>235</v>
      </c>
      <c r="BN51" s="1">
        <v>112</v>
      </c>
      <c r="BO51" s="1">
        <v>123</v>
      </c>
    </row>
    <row r="52" spans="1:67" x14ac:dyDescent="0.2">
      <c r="A52" s="1" t="s">
        <v>30</v>
      </c>
      <c r="B52" s="1">
        <v>2418</v>
      </c>
      <c r="C52" s="1">
        <v>1181</v>
      </c>
      <c r="D52" s="1">
        <v>1237</v>
      </c>
      <c r="E52" s="1">
        <v>9</v>
      </c>
      <c r="F52" s="1">
        <v>6</v>
      </c>
      <c r="G52" s="1">
        <v>3</v>
      </c>
      <c r="H52" s="1">
        <v>66</v>
      </c>
      <c r="I52" s="1">
        <v>30</v>
      </c>
      <c r="J52" s="1">
        <v>36</v>
      </c>
      <c r="K52" s="1">
        <v>110</v>
      </c>
      <c r="L52" s="1">
        <v>40</v>
      </c>
      <c r="M52" s="1">
        <v>70</v>
      </c>
      <c r="N52" s="1">
        <v>77</v>
      </c>
      <c r="O52" s="1">
        <v>40</v>
      </c>
      <c r="P52" s="1">
        <v>37</v>
      </c>
      <c r="Q52" s="1" t="s">
        <v>30</v>
      </c>
      <c r="R52" s="1">
        <v>169</v>
      </c>
      <c r="S52" s="1">
        <v>84</v>
      </c>
      <c r="T52" s="1">
        <v>85</v>
      </c>
      <c r="U52" s="1">
        <v>134</v>
      </c>
      <c r="V52" s="1">
        <v>64</v>
      </c>
      <c r="W52" s="1">
        <v>70</v>
      </c>
      <c r="X52" s="1">
        <v>893</v>
      </c>
      <c r="Y52" s="1">
        <v>443</v>
      </c>
      <c r="Z52" s="1">
        <v>450</v>
      </c>
      <c r="AA52" s="1">
        <v>65</v>
      </c>
      <c r="AB52" s="1">
        <v>26</v>
      </c>
      <c r="AC52" s="1">
        <v>39</v>
      </c>
      <c r="AD52" s="1">
        <v>106</v>
      </c>
      <c r="AE52" s="1">
        <v>53</v>
      </c>
      <c r="AF52" s="1">
        <v>53</v>
      </c>
      <c r="AG52" s="1" t="s">
        <v>30</v>
      </c>
      <c r="AH52" s="1">
        <v>41</v>
      </c>
      <c r="AI52" s="1">
        <v>17</v>
      </c>
      <c r="AJ52" s="1">
        <v>24</v>
      </c>
      <c r="AK52" s="1">
        <v>32</v>
      </c>
      <c r="AL52" s="1">
        <v>18</v>
      </c>
      <c r="AM52" s="1">
        <v>14</v>
      </c>
      <c r="AN52" s="1">
        <v>87</v>
      </c>
      <c r="AO52" s="1">
        <v>41</v>
      </c>
      <c r="AP52" s="1">
        <v>46</v>
      </c>
      <c r="AQ52" s="1">
        <v>95</v>
      </c>
      <c r="AR52" s="1">
        <v>48</v>
      </c>
      <c r="AS52" s="1">
        <v>47</v>
      </c>
      <c r="AT52" s="1">
        <v>38</v>
      </c>
      <c r="AU52" s="1">
        <v>14</v>
      </c>
      <c r="AV52" s="1">
        <v>24</v>
      </c>
      <c r="AW52" s="1" t="s">
        <v>30</v>
      </c>
      <c r="AX52" s="1">
        <v>75</v>
      </c>
      <c r="AY52" s="1">
        <v>32</v>
      </c>
      <c r="AZ52" s="1">
        <v>43</v>
      </c>
      <c r="BA52" s="1">
        <v>60</v>
      </c>
      <c r="BB52" s="1">
        <v>35</v>
      </c>
      <c r="BC52" s="1">
        <v>25</v>
      </c>
      <c r="BD52" s="1">
        <v>62</v>
      </c>
      <c r="BE52" s="1">
        <v>26</v>
      </c>
      <c r="BF52" s="1">
        <v>36</v>
      </c>
      <c r="BG52" s="1">
        <v>45</v>
      </c>
      <c r="BH52" s="1">
        <v>21</v>
      </c>
      <c r="BI52" s="1">
        <v>24</v>
      </c>
      <c r="BJ52" s="1">
        <v>44</v>
      </c>
      <c r="BK52" s="1">
        <v>23</v>
      </c>
      <c r="BL52" s="1">
        <v>21</v>
      </c>
      <c r="BM52" s="1">
        <v>210</v>
      </c>
      <c r="BN52" s="1">
        <v>120</v>
      </c>
      <c r="BO52" s="1">
        <v>90</v>
      </c>
    </row>
    <row r="53" spans="1:67" x14ac:dyDescent="0.2">
      <c r="A53" s="1" t="s">
        <v>31</v>
      </c>
      <c r="B53" s="1">
        <v>2431</v>
      </c>
      <c r="C53" s="1">
        <v>1206</v>
      </c>
      <c r="D53" s="1">
        <v>1225</v>
      </c>
      <c r="E53" s="1">
        <v>6</v>
      </c>
      <c r="F53" s="1">
        <v>4</v>
      </c>
      <c r="G53" s="1">
        <v>2</v>
      </c>
      <c r="H53" s="1">
        <v>52</v>
      </c>
      <c r="I53" s="1">
        <v>24</v>
      </c>
      <c r="J53" s="1">
        <v>28</v>
      </c>
      <c r="K53" s="1">
        <v>100</v>
      </c>
      <c r="L53" s="1">
        <v>48</v>
      </c>
      <c r="M53" s="1">
        <v>52</v>
      </c>
      <c r="N53" s="1">
        <v>94</v>
      </c>
      <c r="O53" s="1">
        <v>46</v>
      </c>
      <c r="P53" s="1">
        <v>48</v>
      </c>
      <c r="Q53" s="1" t="s">
        <v>31</v>
      </c>
      <c r="R53" s="1">
        <v>149</v>
      </c>
      <c r="S53" s="1">
        <v>74</v>
      </c>
      <c r="T53" s="1">
        <v>75</v>
      </c>
      <c r="U53" s="1">
        <v>127</v>
      </c>
      <c r="V53" s="1">
        <v>65</v>
      </c>
      <c r="W53" s="1">
        <v>62</v>
      </c>
      <c r="X53" s="1">
        <v>872</v>
      </c>
      <c r="Y53" s="1">
        <v>430</v>
      </c>
      <c r="Z53" s="1">
        <v>442</v>
      </c>
      <c r="AA53" s="1">
        <v>82</v>
      </c>
      <c r="AB53" s="1">
        <v>37</v>
      </c>
      <c r="AC53" s="1">
        <v>45</v>
      </c>
      <c r="AD53" s="1">
        <v>98</v>
      </c>
      <c r="AE53" s="1">
        <v>49</v>
      </c>
      <c r="AF53" s="1">
        <v>49</v>
      </c>
      <c r="AG53" s="1" t="s">
        <v>31</v>
      </c>
      <c r="AH53" s="1">
        <v>40</v>
      </c>
      <c r="AI53" s="1">
        <v>21</v>
      </c>
      <c r="AJ53" s="1">
        <v>19</v>
      </c>
      <c r="AK53" s="1">
        <v>39</v>
      </c>
      <c r="AL53" s="1">
        <v>22</v>
      </c>
      <c r="AM53" s="1">
        <v>17</v>
      </c>
      <c r="AN53" s="1">
        <v>99</v>
      </c>
      <c r="AO53" s="1">
        <v>41</v>
      </c>
      <c r="AP53" s="1">
        <v>58</v>
      </c>
      <c r="AQ53" s="1">
        <v>107</v>
      </c>
      <c r="AR53" s="1">
        <v>57</v>
      </c>
      <c r="AS53" s="1">
        <v>50</v>
      </c>
      <c r="AT53" s="1">
        <v>54</v>
      </c>
      <c r="AU53" s="1">
        <v>29</v>
      </c>
      <c r="AV53" s="1">
        <v>25</v>
      </c>
      <c r="AW53" s="1" t="s">
        <v>31</v>
      </c>
      <c r="AX53" s="1">
        <v>82</v>
      </c>
      <c r="AY53" s="1">
        <v>38</v>
      </c>
      <c r="AZ53" s="1">
        <v>44</v>
      </c>
      <c r="BA53" s="1">
        <v>78</v>
      </c>
      <c r="BB53" s="1">
        <v>42</v>
      </c>
      <c r="BC53" s="1">
        <v>36</v>
      </c>
      <c r="BD53" s="1">
        <v>73</v>
      </c>
      <c r="BE53" s="1">
        <v>35</v>
      </c>
      <c r="BF53" s="1">
        <v>38</v>
      </c>
      <c r="BG53" s="1">
        <v>53</v>
      </c>
      <c r="BH53" s="1">
        <v>28</v>
      </c>
      <c r="BI53" s="1">
        <v>25</v>
      </c>
      <c r="BJ53" s="1">
        <v>55</v>
      </c>
      <c r="BK53" s="1">
        <v>23</v>
      </c>
      <c r="BL53" s="1">
        <v>32</v>
      </c>
      <c r="BM53" s="1">
        <v>171</v>
      </c>
      <c r="BN53" s="1">
        <v>93</v>
      </c>
      <c r="BO53" s="1">
        <v>78</v>
      </c>
    </row>
    <row r="54" spans="1:67" x14ac:dyDescent="0.2">
      <c r="A54" s="1" t="s">
        <v>32</v>
      </c>
      <c r="B54" s="1">
        <v>2098</v>
      </c>
      <c r="C54" s="1">
        <v>985</v>
      </c>
      <c r="D54" s="1">
        <v>1113</v>
      </c>
      <c r="E54" s="1">
        <v>4</v>
      </c>
      <c r="F54" s="1">
        <v>3</v>
      </c>
      <c r="G54" s="1">
        <v>1</v>
      </c>
      <c r="H54" s="1">
        <v>57</v>
      </c>
      <c r="I54" s="1">
        <v>26</v>
      </c>
      <c r="J54" s="1">
        <v>31</v>
      </c>
      <c r="K54" s="1">
        <v>84</v>
      </c>
      <c r="L54" s="1">
        <v>34</v>
      </c>
      <c r="M54" s="1">
        <v>50</v>
      </c>
      <c r="N54" s="1">
        <v>73</v>
      </c>
      <c r="O54" s="1">
        <v>30</v>
      </c>
      <c r="P54" s="1">
        <v>43</v>
      </c>
      <c r="Q54" s="1" t="s">
        <v>32</v>
      </c>
      <c r="R54" s="1">
        <v>140</v>
      </c>
      <c r="S54" s="1">
        <v>67</v>
      </c>
      <c r="T54" s="1">
        <v>73</v>
      </c>
      <c r="U54" s="1">
        <v>113</v>
      </c>
      <c r="V54" s="1">
        <v>53</v>
      </c>
      <c r="W54" s="1">
        <v>60</v>
      </c>
      <c r="X54" s="1">
        <v>710</v>
      </c>
      <c r="Y54" s="1">
        <v>325</v>
      </c>
      <c r="Z54" s="1">
        <v>385</v>
      </c>
      <c r="AA54" s="1">
        <v>69</v>
      </c>
      <c r="AB54" s="1">
        <v>36</v>
      </c>
      <c r="AC54" s="1">
        <v>33</v>
      </c>
      <c r="AD54" s="1">
        <v>98</v>
      </c>
      <c r="AE54" s="1">
        <v>51</v>
      </c>
      <c r="AF54" s="1">
        <v>47</v>
      </c>
      <c r="AG54" s="1" t="s">
        <v>32</v>
      </c>
      <c r="AH54" s="1">
        <v>22</v>
      </c>
      <c r="AI54" s="1">
        <v>9</v>
      </c>
      <c r="AJ54" s="1">
        <v>13</v>
      </c>
      <c r="AK54" s="1">
        <v>26</v>
      </c>
      <c r="AL54" s="1">
        <v>12</v>
      </c>
      <c r="AM54" s="1">
        <v>14</v>
      </c>
      <c r="AN54" s="1">
        <v>105</v>
      </c>
      <c r="AO54" s="1">
        <v>53</v>
      </c>
      <c r="AP54" s="1">
        <v>52</v>
      </c>
      <c r="AQ54" s="1">
        <v>120</v>
      </c>
      <c r="AR54" s="1">
        <v>53</v>
      </c>
      <c r="AS54" s="1">
        <v>67</v>
      </c>
      <c r="AT54" s="1">
        <v>46</v>
      </c>
      <c r="AU54" s="1">
        <v>24</v>
      </c>
      <c r="AV54" s="1">
        <v>22</v>
      </c>
      <c r="AW54" s="1" t="s">
        <v>32</v>
      </c>
      <c r="AX54" s="1">
        <v>72</v>
      </c>
      <c r="AY54" s="1">
        <v>40</v>
      </c>
      <c r="AZ54" s="1">
        <v>32</v>
      </c>
      <c r="BA54" s="1">
        <v>69</v>
      </c>
      <c r="BB54" s="1">
        <v>37</v>
      </c>
      <c r="BC54" s="1">
        <v>32</v>
      </c>
      <c r="BD54" s="1">
        <v>69</v>
      </c>
      <c r="BE54" s="1">
        <v>31</v>
      </c>
      <c r="BF54" s="1">
        <v>38</v>
      </c>
      <c r="BG54" s="1">
        <v>46</v>
      </c>
      <c r="BH54" s="1">
        <v>21</v>
      </c>
      <c r="BI54" s="1">
        <v>25</v>
      </c>
      <c r="BJ54" s="1">
        <v>47</v>
      </c>
      <c r="BK54" s="1">
        <v>14</v>
      </c>
      <c r="BL54" s="1">
        <v>33</v>
      </c>
      <c r="BM54" s="1">
        <v>128</v>
      </c>
      <c r="BN54" s="1">
        <v>66</v>
      </c>
      <c r="BO54" s="1">
        <v>62</v>
      </c>
    </row>
    <row r="55" spans="1:67" x14ac:dyDescent="0.2">
      <c r="A55" s="1" t="s">
        <v>33</v>
      </c>
      <c r="B55" s="1">
        <v>1773</v>
      </c>
      <c r="C55" s="1">
        <v>811</v>
      </c>
      <c r="D55" s="1">
        <v>962</v>
      </c>
      <c r="E55" s="1">
        <v>7</v>
      </c>
      <c r="F55" s="1">
        <v>4</v>
      </c>
      <c r="G55" s="1">
        <v>3</v>
      </c>
      <c r="H55" s="1">
        <v>47</v>
      </c>
      <c r="I55" s="1">
        <v>23</v>
      </c>
      <c r="J55" s="1">
        <v>24</v>
      </c>
      <c r="K55" s="1">
        <v>98</v>
      </c>
      <c r="L55" s="1">
        <v>47</v>
      </c>
      <c r="M55" s="1">
        <v>51</v>
      </c>
      <c r="N55" s="1">
        <v>53</v>
      </c>
      <c r="O55" s="1">
        <v>28</v>
      </c>
      <c r="P55" s="1">
        <v>25</v>
      </c>
      <c r="Q55" s="1" t="s">
        <v>33</v>
      </c>
      <c r="R55" s="1">
        <v>133</v>
      </c>
      <c r="S55" s="1">
        <v>67</v>
      </c>
      <c r="T55" s="1">
        <v>66</v>
      </c>
      <c r="U55" s="1">
        <v>68</v>
      </c>
      <c r="V55" s="1">
        <v>33</v>
      </c>
      <c r="W55" s="1">
        <v>35</v>
      </c>
      <c r="X55" s="1">
        <v>569</v>
      </c>
      <c r="Y55" s="1">
        <v>241</v>
      </c>
      <c r="Z55" s="1">
        <v>328</v>
      </c>
      <c r="AA55" s="1">
        <v>66</v>
      </c>
      <c r="AB55" s="1">
        <v>27</v>
      </c>
      <c r="AC55" s="1">
        <v>39</v>
      </c>
      <c r="AD55" s="1">
        <v>68</v>
      </c>
      <c r="AE55" s="1">
        <v>32</v>
      </c>
      <c r="AF55" s="1">
        <v>36</v>
      </c>
      <c r="AG55" s="1" t="s">
        <v>33</v>
      </c>
      <c r="AH55" s="1">
        <v>23</v>
      </c>
      <c r="AI55" s="1">
        <v>11</v>
      </c>
      <c r="AJ55" s="1">
        <v>12</v>
      </c>
      <c r="AK55" s="1">
        <v>28</v>
      </c>
      <c r="AL55" s="1">
        <v>9</v>
      </c>
      <c r="AM55" s="1">
        <v>19</v>
      </c>
      <c r="AN55" s="1">
        <v>89</v>
      </c>
      <c r="AO55" s="1">
        <v>48</v>
      </c>
      <c r="AP55" s="1">
        <v>41</v>
      </c>
      <c r="AQ55" s="1">
        <v>88</v>
      </c>
      <c r="AR55" s="1">
        <v>37</v>
      </c>
      <c r="AS55" s="1">
        <v>51</v>
      </c>
      <c r="AT55" s="1">
        <v>32</v>
      </c>
      <c r="AU55" s="1">
        <v>15</v>
      </c>
      <c r="AV55" s="1">
        <v>17</v>
      </c>
      <c r="AW55" s="1" t="s">
        <v>33</v>
      </c>
      <c r="AX55" s="1">
        <v>75</v>
      </c>
      <c r="AY55" s="1">
        <v>35</v>
      </c>
      <c r="AZ55" s="1">
        <v>40</v>
      </c>
      <c r="BA55" s="1">
        <v>69</v>
      </c>
      <c r="BB55" s="1">
        <v>30</v>
      </c>
      <c r="BC55" s="1">
        <v>39</v>
      </c>
      <c r="BD55" s="1">
        <v>75</v>
      </c>
      <c r="BE55" s="1">
        <v>32</v>
      </c>
      <c r="BF55" s="1">
        <v>43</v>
      </c>
      <c r="BG55" s="1">
        <v>28</v>
      </c>
      <c r="BH55" s="1">
        <v>8</v>
      </c>
      <c r="BI55" s="1">
        <v>20</v>
      </c>
      <c r="BJ55" s="1">
        <v>44</v>
      </c>
      <c r="BK55" s="1">
        <v>19</v>
      </c>
      <c r="BL55" s="1">
        <v>25</v>
      </c>
      <c r="BM55" s="1">
        <v>113</v>
      </c>
      <c r="BN55" s="1">
        <v>65</v>
      </c>
      <c r="BO55" s="1">
        <v>48</v>
      </c>
    </row>
    <row r="56" spans="1:67" x14ac:dyDescent="0.2">
      <c r="A56" s="1" t="s">
        <v>34</v>
      </c>
      <c r="B56" s="1">
        <v>1459</v>
      </c>
      <c r="C56" s="1">
        <v>670</v>
      </c>
      <c r="D56" s="1">
        <v>789</v>
      </c>
      <c r="E56" s="1">
        <v>5</v>
      </c>
      <c r="F56" s="1">
        <v>3</v>
      </c>
      <c r="G56" s="1">
        <v>2</v>
      </c>
      <c r="H56" s="1">
        <v>32</v>
      </c>
      <c r="I56" s="1">
        <v>14</v>
      </c>
      <c r="J56" s="1">
        <v>18</v>
      </c>
      <c r="K56" s="1">
        <v>65</v>
      </c>
      <c r="L56" s="1">
        <v>29</v>
      </c>
      <c r="M56" s="1">
        <v>36</v>
      </c>
      <c r="N56" s="1">
        <v>68</v>
      </c>
      <c r="O56" s="1">
        <v>30</v>
      </c>
      <c r="P56" s="1">
        <v>38</v>
      </c>
      <c r="Q56" s="1" t="s">
        <v>34</v>
      </c>
      <c r="R56" s="1">
        <v>83</v>
      </c>
      <c r="S56" s="1">
        <v>40</v>
      </c>
      <c r="T56" s="1">
        <v>43</v>
      </c>
      <c r="U56" s="1">
        <v>68</v>
      </c>
      <c r="V56" s="1">
        <v>28</v>
      </c>
      <c r="W56" s="1">
        <v>40</v>
      </c>
      <c r="X56" s="1">
        <v>449</v>
      </c>
      <c r="Y56" s="1">
        <v>204</v>
      </c>
      <c r="Z56" s="1">
        <v>245</v>
      </c>
      <c r="AA56" s="1">
        <v>52</v>
      </c>
      <c r="AB56" s="1">
        <v>23</v>
      </c>
      <c r="AC56" s="1">
        <v>29</v>
      </c>
      <c r="AD56" s="1">
        <v>62</v>
      </c>
      <c r="AE56" s="1">
        <v>26</v>
      </c>
      <c r="AF56" s="1">
        <v>36</v>
      </c>
      <c r="AG56" s="1" t="s">
        <v>34</v>
      </c>
      <c r="AH56" s="1">
        <v>28</v>
      </c>
      <c r="AI56" s="1">
        <v>13</v>
      </c>
      <c r="AJ56" s="1">
        <v>15</v>
      </c>
      <c r="AK56" s="1">
        <v>22</v>
      </c>
      <c r="AL56" s="1">
        <v>15</v>
      </c>
      <c r="AM56" s="1">
        <v>7</v>
      </c>
      <c r="AN56" s="1">
        <v>81</v>
      </c>
      <c r="AO56" s="1">
        <v>32</v>
      </c>
      <c r="AP56" s="1">
        <v>49</v>
      </c>
      <c r="AQ56" s="1">
        <v>92</v>
      </c>
      <c r="AR56" s="1">
        <v>46</v>
      </c>
      <c r="AS56" s="1">
        <v>46</v>
      </c>
      <c r="AT56" s="1">
        <v>36</v>
      </c>
      <c r="AU56" s="1">
        <v>18</v>
      </c>
      <c r="AV56" s="1">
        <v>18</v>
      </c>
      <c r="AW56" s="1" t="s">
        <v>34</v>
      </c>
      <c r="AX56" s="1">
        <v>62</v>
      </c>
      <c r="AY56" s="1">
        <v>26</v>
      </c>
      <c r="AZ56" s="1">
        <v>36</v>
      </c>
      <c r="BA56" s="1">
        <v>46</v>
      </c>
      <c r="BB56" s="1">
        <v>20</v>
      </c>
      <c r="BC56" s="1">
        <v>26</v>
      </c>
      <c r="BD56" s="1">
        <v>47</v>
      </c>
      <c r="BE56" s="1">
        <v>27</v>
      </c>
      <c r="BF56" s="1">
        <v>20</v>
      </c>
      <c r="BG56" s="1">
        <v>37</v>
      </c>
      <c r="BH56" s="1">
        <v>13</v>
      </c>
      <c r="BI56" s="1">
        <v>24</v>
      </c>
      <c r="BJ56" s="1">
        <v>48</v>
      </c>
      <c r="BK56" s="1">
        <v>26</v>
      </c>
      <c r="BL56" s="1">
        <v>22</v>
      </c>
      <c r="BM56" s="1">
        <v>76</v>
      </c>
      <c r="BN56" s="1">
        <v>37</v>
      </c>
      <c r="BO56" s="1">
        <v>39</v>
      </c>
    </row>
    <row r="57" spans="1:67" x14ac:dyDescent="0.2">
      <c r="A57" s="1" t="s">
        <v>35</v>
      </c>
      <c r="B57" s="1">
        <v>1106</v>
      </c>
      <c r="C57" s="1">
        <v>514</v>
      </c>
      <c r="D57" s="1">
        <v>592</v>
      </c>
      <c r="E57" s="1">
        <v>2</v>
      </c>
      <c r="F57" s="1">
        <v>2</v>
      </c>
      <c r="G57" s="1">
        <v>0</v>
      </c>
      <c r="H57" s="1">
        <v>20</v>
      </c>
      <c r="I57" s="1">
        <v>9</v>
      </c>
      <c r="J57" s="1">
        <v>11</v>
      </c>
      <c r="K57" s="1">
        <v>72</v>
      </c>
      <c r="L57" s="1">
        <v>31</v>
      </c>
      <c r="M57" s="1">
        <v>41</v>
      </c>
      <c r="N57" s="1">
        <v>38</v>
      </c>
      <c r="O57" s="1">
        <v>19</v>
      </c>
      <c r="P57" s="1">
        <v>19</v>
      </c>
      <c r="Q57" s="1" t="s">
        <v>35</v>
      </c>
      <c r="R57" s="1">
        <v>83</v>
      </c>
      <c r="S57" s="1">
        <v>45</v>
      </c>
      <c r="T57" s="1">
        <v>38</v>
      </c>
      <c r="U57" s="1">
        <v>53</v>
      </c>
      <c r="V57" s="1">
        <v>23</v>
      </c>
      <c r="W57" s="1">
        <v>30</v>
      </c>
      <c r="X57" s="1">
        <v>335</v>
      </c>
      <c r="Y57" s="1">
        <v>146</v>
      </c>
      <c r="Z57" s="1">
        <v>189</v>
      </c>
      <c r="AA57" s="1">
        <v>41</v>
      </c>
      <c r="AB57" s="1">
        <v>22</v>
      </c>
      <c r="AC57" s="1">
        <v>19</v>
      </c>
      <c r="AD57" s="1">
        <v>49</v>
      </c>
      <c r="AE57" s="1">
        <v>24</v>
      </c>
      <c r="AF57" s="1">
        <v>25</v>
      </c>
      <c r="AG57" s="1" t="s">
        <v>35</v>
      </c>
      <c r="AH57" s="1">
        <v>10</v>
      </c>
      <c r="AI57" s="1">
        <v>7</v>
      </c>
      <c r="AJ57" s="1">
        <v>3</v>
      </c>
      <c r="AK57" s="1">
        <v>13</v>
      </c>
      <c r="AL57" s="1">
        <v>3</v>
      </c>
      <c r="AM57" s="1">
        <v>10</v>
      </c>
      <c r="AN57" s="1">
        <v>50</v>
      </c>
      <c r="AO57" s="1">
        <v>29</v>
      </c>
      <c r="AP57" s="1">
        <v>21</v>
      </c>
      <c r="AQ57" s="1">
        <v>58</v>
      </c>
      <c r="AR57" s="1">
        <v>26</v>
      </c>
      <c r="AS57" s="1">
        <v>32</v>
      </c>
      <c r="AT57" s="1">
        <v>22</v>
      </c>
      <c r="AU57" s="1">
        <v>12</v>
      </c>
      <c r="AV57" s="1">
        <v>10</v>
      </c>
      <c r="AW57" s="1" t="s">
        <v>35</v>
      </c>
      <c r="AX57" s="1">
        <v>67</v>
      </c>
      <c r="AY57" s="1">
        <v>33</v>
      </c>
      <c r="AZ57" s="1">
        <v>34</v>
      </c>
      <c r="BA57" s="1">
        <v>38</v>
      </c>
      <c r="BB57" s="1">
        <v>16</v>
      </c>
      <c r="BC57" s="1">
        <v>22</v>
      </c>
      <c r="BD57" s="1">
        <v>30</v>
      </c>
      <c r="BE57" s="1">
        <v>14</v>
      </c>
      <c r="BF57" s="1">
        <v>16</v>
      </c>
      <c r="BG57" s="1">
        <v>32</v>
      </c>
      <c r="BH57" s="1">
        <v>8</v>
      </c>
      <c r="BI57" s="1">
        <v>24</v>
      </c>
      <c r="BJ57" s="1">
        <v>43</v>
      </c>
      <c r="BK57" s="1">
        <v>20</v>
      </c>
      <c r="BL57" s="1">
        <v>23</v>
      </c>
      <c r="BM57" s="1">
        <v>50</v>
      </c>
      <c r="BN57" s="1">
        <v>25</v>
      </c>
      <c r="BO57" s="1">
        <v>25</v>
      </c>
    </row>
    <row r="58" spans="1:67" x14ac:dyDescent="0.2">
      <c r="A58" s="1" t="s">
        <v>36</v>
      </c>
      <c r="B58" s="1">
        <v>759</v>
      </c>
      <c r="C58" s="1">
        <v>301</v>
      </c>
      <c r="D58" s="1">
        <v>458</v>
      </c>
      <c r="E58" s="1">
        <v>1</v>
      </c>
      <c r="F58" s="1">
        <v>1</v>
      </c>
      <c r="G58" s="1">
        <v>0</v>
      </c>
      <c r="H58" s="1">
        <v>22</v>
      </c>
      <c r="I58" s="1">
        <v>8</v>
      </c>
      <c r="J58" s="1">
        <v>14</v>
      </c>
      <c r="K58" s="1">
        <v>43</v>
      </c>
      <c r="L58" s="1">
        <v>17</v>
      </c>
      <c r="M58" s="1">
        <v>26</v>
      </c>
      <c r="N58" s="1">
        <v>35</v>
      </c>
      <c r="O58" s="1">
        <v>12</v>
      </c>
      <c r="P58" s="1">
        <v>23</v>
      </c>
      <c r="Q58" s="1" t="s">
        <v>36</v>
      </c>
      <c r="R58" s="1">
        <v>45</v>
      </c>
      <c r="S58" s="1">
        <v>16</v>
      </c>
      <c r="T58" s="1">
        <v>29</v>
      </c>
      <c r="U58" s="1">
        <v>37</v>
      </c>
      <c r="V58" s="1">
        <v>19</v>
      </c>
      <c r="W58" s="1">
        <v>18</v>
      </c>
      <c r="X58" s="1">
        <v>241</v>
      </c>
      <c r="Y58" s="1">
        <v>89</v>
      </c>
      <c r="Z58" s="1">
        <v>152</v>
      </c>
      <c r="AA58" s="1">
        <v>29</v>
      </c>
      <c r="AB58" s="1">
        <v>11</v>
      </c>
      <c r="AC58" s="1">
        <v>18</v>
      </c>
      <c r="AD58" s="1">
        <v>30</v>
      </c>
      <c r="AE58" s="1">
        <v>15</v>
      </c>
      <c r="AF58" s="1">
        <v>15</v>
      </c>
      <c r="AG58" s="1" t="s">
        <v>36</v>
      </c>
      <c r="AH58" s="1">
        <v>14</v>
      </c>
      <c r="AI58" s="1">
        <v>6</v>
      </c>
      <c r="AJ58" s="1">
        <v>8</v>
      </c>
      <c r="AK58" s="1">
        <v>9</v>
      </c>
      <c r="AL58" s="1">
        <v>3</v>
      </c>
      <c r="AM58" s="1">
        <v>6</v>
      </c>
      <c r="AN58" s="1">
        <v>29</v>
      </c>
      <c r="AO58" s="1">
        <v>12</v>
      </c>
      <c r="AP58" s="1">
        <v>17</v>
      </c>
      <c r="AQ58" s="1">
        <v>33</v>
      </c>
      <c r="AR58" s="1">
        <v>11</v>
      </c>
      <c r="AS58" s="1">
        <v>22</v>
      </c>
      <c r="AT58" s="1">
        <v>17</v>
      </c>
      <c r="AU58" s="1">
        <v>7</v>
      </c>
      <c r="AV58" s="1">
        <v>10</v>
      </c>
      <c r="AW58" s="1" t="s">
        <v>36</v>
      </c>
      <c r="AX58" s="1">
        <v>43</v>
      </c>
      <c r="AY58" s="1">
        <v>17</v>
      </c>
      <c r="AZ58" s="1">
        <v>26</v>
      </c>
      <c r="BA58" s="1">
        <v>21</v>
      </c>
      <c r="BB58" s="1">
        <v>9</v>
      </c>
      <c r="BC58" s="1">
        <v>12</v>
      </c>
      <c r="BD58" s="1">
        <v>32</v>
      </c>
      <c r="BE58" s="1">
        <v>12</v>
      </c>
      <c r="BF58" s="1">
        <v>20</v>
      </c>
      <c r="BG58" s="1">
        <v>18</v>
      </c>
      <c r="BH58" s="1">
        <v>7</v>
      </c>
      <c r="BI58" s="1">
        <v>11</v>
      </c>
      <c r="BJ58" s="1">
        <v>31</v>
      </c>
      <c r="BK58" s="1">
        <v>17</v>
      </c>
      <c r="BL58" s="1">
        <v>14</v>
      </c>
      <c r="BM58" s="1">
        <v>29</v>
      </c>
      <c r="BN58" s="1">
        <v>12</v>
      </c>
      <c r="BO58" s="1">
        <v>17</v>
      </c>
    </row>
    <row r="59" spans="1:67" x14ac:dyDescent="0.2">
      <c r="A59" s="1" t="s">
        <v>37</v>
      </c>
      <c r="B59" s="1">
        <v>742</v>
      </c>
      <c r="C59" s="1">
        <v>281</v>
      </c>
      <c r="D59" s="1">
        <v>461</v>
      </c>
      <c r="E59" s="1">
        <v>1</v>
      </c>
      <c r="F59" s="1">
        <v>1</v>
      </c>
      <c r="G59" s="1">
        <v>0</v>
      </c>
      <c r="H59" s="1">
        <v>18</v>
      </c>
      <c r="I59" s="1">
        <v>4</v>
      </c>
      <c r="J59" s="1">
        <v>14</v>
      </c>
      <c r="K59" s="1">
        <v>26</v>
      </c>
      <c r="L59" s="1">
        <v>8</v>
      </c>
      <c r="M59" s="1">
        <v>18</v>
      </c>
      <c r="N59" s="1">
        <v>23</v>
      </c>
      <c r="O59" s="1">
        <v>11</v>
      </c>
      <c r="P59" s="1">
        <v>12</v>
      </c>
      <c r="Q59" s="1" t="s">
        <v>37</v>
      </c>
      <c r="R59" s="1">
        <v>51</v>
      </c>
      <c r="S59" s="1">
        <v>23</v>
      </c>
      <c r="T59" s="1">
        <v>28</v>
      </c>
      <c r="U59" s="1">
        <v>21</v>
      </c>
      <c r="V59" s="1">
        <v>10</v>
      </c>
      <c r="W59" s="1">
        <v>11</v>
      </c>
      <c r="X59" s="1">
        <v>216</v>
      </c>
      <c r="Y59" s="1">
        <v>84</v>
      </c>
      <c r="Z59" s="1">
        <v>132</v>
      </c>
      <c r="AA59" s="1">
        <v>22</v>
      </c>
      <c r="AB59" s="1">
        <v>9</v>
      </c>
      <c r="AC59" s="1">
        <v>13</v>
      </c>
      <c r="AD59" s="1">
        <v>21</v>
      </c>
      <c r="AE59" s="1">
        <v>8</v>
      </c>
      <c r="AF59" s="1">
        <v>13</v>
      </c>
      <c r="AG59" s="1" t="s">
        <v>37</v>
      </c>
      <c r="AH59" s="1">
        <v>17</v>
      </c>
      <c r="AI59" s="1">
        <v>4</v>
      </c>
      <c r="AJ59" s="1">
        <v>13</v>
      </c>
      <c r="AK59" s="1">
        <v>12</v>
      </c>
      <c r="AL59" s="1">
        <v>6</v>
      </c>
      <c r="AM59" s="1">
        <v>6</v>
      </c>
      <c r="AN59" s="1">
        <v>46</v>
      </c>
      <c r="AO59" s="1">
        <v>13</v>
      </c>
      <c r="AP59" s="1">
        <v>33</v>
      </c>
      <c r="AQ59" s="1">
        <v>48</v>
      </c>
      <c r="AR59" s="1">
        <v>19</v>
      </c>
      <c r="AS59" s="1">
        <v>29</v>
      </c>
      <c r="AT59" s="1">
        <v>25</v>
      </c>
      <c r="AU59" s="1">
        <v>9</v>
      </c>
      <c r="AV59" s="1">
        <v>16</v>
      </c>
      <c r="AW59" s="1" t="s">
        <v>37</v>
      </c>
      <c r="AX59" s="1">
        <v>29</v>
      </c>
      <c r="AY59" s="1">
        <v>13</v>
      </c>
      <c r="AZ59" s="1">
        <v>16</v>
      </c>
      <c r="BA59" s="1">
        <v>37</v>
      </c>
      <c r="BB59" s="1">
        <v>15</v>
      </c>
      <c r="BC59" s="1">
        <v>22</v>
      </c>
      <c r="BD59" s="1">
        <v>49</v>
      </c>
      <c r="BE59" s="1">
        <v>18</v>
      </c>
      <c r="BF59" s="1">
        <v>31</v>
      </c>
      <c r="BG59" s="1">
        <v>26</v>
      </c>
      <c r="BH59" s="1">
        <v>5</v>
      </c>
      <c r="BI59" s="1">
        <v>21</v>
      </c>
      <c r="BJ59" s="1">
        <v>28</v>
      </c>
      <c r="BK59" s="1">
        <v>10</v>
      </c>
      <c r="BL59" s="1">
        <v>18</v>
      </c>
      <c r="BM59" s="1">
        <v>26</v>
      </c>
      <c r="BN59" s="1">
        <v>11</v>
      </c>
      <c r="BO59" s="1">
        <v>15</v>
      </c>
    </row>
    <row r="60" spans="1:67" x14ac:dyDescent="0.2">
      <c r="A60" s="1" t="s">
        <v>39</v>
      </c>
      <c r="B60" s="6">
        <v>41.2</v>
      </c>
      <c r="C60" s="6">
        <v>40.6</v>
      </c>
      <c r="D60" s="6">
        <v>41.7</v>
      </c>
      <c r="E60" s="6">
        <v>38.200000000000003</v>
      </c>
      <c r="F60" s="6">
        <v>39.299999999999997</v>
      </c>
      <c r="G60" s="6">
        <v>36.799999999999997</v>
      </c>
      <c r="H60" s="6">
        <v>43.2</v>
      </c>
      <c r="I60" s="6">
        <v>42.5</v>
      </c>
      <c r="J60" s="6">
        <v>43.8</v>
      </c>
      <c r="K60" s="6">
        <v>41.5</v>
      </c>
      <c r="L60" s="6">
        <v>40.1</v>
      </c>
      <c r="M60" s="6">
        <v>42.4</v>
      </c>
      <c r="N60" s="6">
        <v>42.3</v>
      </c>
      <c r="O60" s="6">
        <v>41.4</v>
      </c>
      <c r="P60" s="6">
        <v>43.3</v>
      </c>
      <c r="Q60" s="1" t="s">
        <v>39</v>
      </c>
      <c r="R60" s="6">
        <v>41.1</v>
      </c>
      <c r="S60" s="6">
        <v>41.5</v>
      </c>
      <c r="T60" s="6">
        <v>40.700000000000003</v>
      </c>
      <c r="U60" s="6">
        <v>39.5</v>
      </c>
      <c r="V60" s="6">
        <v>39.200000000000003</v>
      </c>
      <c r="W60" s="6">
        <v>39.799999999999997</v>
      </c>
      <c r="X60" s="6">
        <v>39.700000000000003</v>
      </c>
      <c r="Y60" s="6">
        <v>39.200000000000003</v>
      </c>
      <c r="Z60" s="6">
        <v>40.200000000000003</v>
      </c>
      <c r="AA60" s="6">
        <v>43</v>
      </c>
      <c r="AB60" s="6">
        <v>40.9</v>
      </c>
      <c r="AC60" s="6">
        <v>44.5</v>
      </c>
      <c r="AD60" s="6">
        <v>39.700000000000003</v>
      </c>
      <c r="AE60" s="6">
        <v>40</v>
      </c>
      <c r="AF60" s="6">
        <v>39.5</v>
      </c>
      <c r="AG60" s="1" t="s">
        <v>39</v>
      </c>
      <c r="AH60" s="6">
        <v>43.7</v>
      </c>
      <c r="AI60" s="6">
        <v>43.4</v>
      </c>
      <c r="AJ60" s="6">
        <v>43.9</v>
      </c>
      <c r="AK60" s="6">
        <v>42</v>
      </c>
      <c r="AL60" s="6">
        <v>41.3</v>
      </c>
      <c r="AM60" s="6">
        <v>42.9</v>
      </c>
      <c r="AN60" s="6">
        <v>43.8</v>
      </c>
      <c r="AO60" s="6">
        <v>44.1</v>
      </c>
      <c r="AP60" s="6">
        <v>43.5</v>
      </c>
      <c r="AQ60" s="6">
        <v>43.3</v>
      </c>
      <c r="AR60" s="6">
        <v>42.1</v>
      </c>
      <c r="AS60" s="6">
        <v>44.6</v>
      </c>
      <c r="AT60" s="6">
        <v>44</v>
      </c>
      <c r="AU60" s="6">
        <v>45.6</v>
      </c>
      <c r="AV60" s="6">
        <v>42.7</v>
      </c>
      <c r="AW60" s="1" t="s">
        <v>39</v>
      </c>
      <c r="AX60" s="6">
        <v>42.4</v>
      </c>
      <c r="AY60" s="6">
        <v>40.299999999999997</v>
      </c>
      <c r="AZ60" s="6">
        <v>44</v>
      </c>
      <c r="BA60" s="6">
        <v>46.6</v>
      </c>
      <c r="BB60" s="6">
        <v>45.5</v>
      </c>
      <c r="BC60" s="6">
        <v>48</v>
      </c>
      <c r="BD60" s="6">
        <v>47</v>
      </c>
      <c r="BE60" s="6">
        <v>46.4</v>
      </c>
      <c r="BF60" s="6">
        <v>47.5</v>
      </c>
      <c r="BG60" s="6">
        <v>44.3</v>
      </c>
      <c r="BH60" s="6">
        <v>41.4</v>
      </c>
      <c r="BI60" s="6">
        <v>46.7</v>
      </c>
      <c r="BJ60" s="6">
        <v>47.7</v>
      </c>
      <c r="BK60" s="6">
        <v>45.5</v>
      </c>
      <c r="BL60" s="6">
        <v>49.3</v>
      </c>
      <c r="BM60" s="6">
        <v>38.799999999999997</v>
      </c>
      <c r="BN60" s="6">
        <v>39.1</v>
      </c>
      <c r="BO60" s="6">
        <v>38.6</v>
      </c>
    </row>
    <row r="61" spans="1:67" x14ac:dyDescent="0.2">
      <c r="A61" s="41" t="s">
        <v>196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 t="s">
        <v>196</v>
      </c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 t="s">
        <v>196</v>
      </c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 t="s">
        <v>196</v>
      </c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</row>
  </sheetData>
  <mergeCells count="25">
    <mergeCell ref="AD2:AF2"/>
    <mergeCell ref="AH2:AJ2"/>
    <mergeCell ref="AK2:AM2"/>
    <mergeCell ref="B2:D2"/>
    <mergeCell ref="E2:G2"/>
    <mergeCell ref="H2:J2"/>
    <mergeCell ref="K2:M2"/>
    <mergeCell ref="N2:P2"/>
    <mergeCell ref="R2:T2"/>
    <mergeCell ref="BG2:BI2"/>
    <mergeCell ref="BJ2:BL2"/>
    <mergeCell ref="BM2:BO2"/>
    <mergeCell ref="A61:P61"/>
    <mergeCell ref="Q61:AF61"/>
    <mergeCell ref="AG61:AV61"/>
    <mergeCell ref="AW61:BO61"/>
    <mergeCell ref="AN2:AP2"/>
    <mergeCell ref="AQ2:AS2"/>
    <mergeCell ref="AT2:AV2"/>
    <mergeCell ref="AX2:AZ2"/>
    <mergeCell ref="BA2:BC2"/>
    <mergeCell ref="BD2:BF2"/>
    <mergeCell ref="U2:W2"/>
    <mergeCell ref="X2:Z2"/>
    <mergeCell ref="AA2:AC2"/>
  </mergeCells>
  <pageMargins left="0.7" right="0.7" top="0.75" bottom="0.75" header="0.3" footer="0.3"/>
  <pageSetup scale="16" orientation="portrait" r:id="rId1"/>
  <colBreaks count="1" manualBreakCount="1">
    <brk id="16" max="6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8C7D-75BC-4571-87CB-11CCE6917172}">
  <dimension ref="A1:BO60"/>
  <sheetViews>
    <sheetView view="pageBreakPreview" topLeftCell="AJ1" zoomScale="125" zoomScaleNormal="125" zoomScaleSheetLayoutView="125" workbookViewId="0">
      <selection activeCell="L13" sqref="L13"/>
    </sheetView>
  </sheetViews>
  <sheetFormatPr defaultColWidth="10.42578125" defaultRowHeight="11.25" x14ac:dyDescent="0.2"/>
  <cols>
    <col min="1" max="1" width="10.42578125" style="1"/>
    <col min="2" max="16" width="5" style="1" customWidth="1"/>
    <col min="17" max="17" width="10.42578125" style="1"/>
    <col min="18" max="32" width="5.28515625" style="1" customWidth="1"/>
    <col min="33" max="33" width="10.42578125" style="1"/>
    <col min="34" max="48" width="5" style="1" customWidth="1"/>
    <col min="49" max="49" width="10.42578125" style="1"/>
    <col min="50" max="67" width="4" style="1" customWidth="1"/>
    <col min="68" max="16384" width="10.42578125" style="1"/>
  </cols>
  <sheetData>
    <row r="1" spans="1:67" x14ac:dyDescent="0.2">
      <c r="A1" s="1" t="s">
        <v>250</v>
      </c>
      <c r="Q1" s="1" t="s">
        <v>250</v>
      </c>
      <c r="AG1" s="1" t="s">
        <v>250</v>
      </c>
      <c r="AW1" s="32" t="s">
        <v>250</v>
      </c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</row>
    <row r="2" spans="1:67" s="5" customFormat="1" x14ac:dyDescent="0.2">
      <c r="A2" s="30"/>
      <c r="B2" s="42" t="s">
        <v>0</v>
      </c>
      <c r="C2" s="42"/>
      <c r="D2" s="42"/>
      <c r="E2" s="42" t="s">
        <v>1</v>
      </c>
      <c r="F2" s="42"/>
      <c r="G2" s="42"/>
      <c r="H2" s="42" t="s">
        <v>2</v>
      </c>
      <c r="I2" s="42"/>
      <c r="J2" s="42"/>
      <c r="K2" s="42" t="s">
        <v>3</v>
      </c>
      <c r="L2" s="42"/>
      <c r="M2" s="42"/>
      <c r="N2" s="42" t="s">
        <v>4</v>
      </c>
      <c r="O2" s="42"/>
      <c r="P2" s="45"/>
      <c r="Q2" s="30"/>
      <c r="R2" s="42" t="s">
        <v>5</v>
      </c>
      <c r="S2" s="42"/>
      <c r="T2" s="42"/>
      <c r="U2" s="42" t="s">
        <v>6</v>
      </c>
      <c r="V2" s="42"/>
      <c r="W2" s="42"/>
      <c r="X2" s="42" t="s">
        <v>7</v>
      </c>
      <c r="Y2" s="42"/>
      <c r="Z2" s="42"/>
      <c r="AA2" s="42" t="s">
        <v>8</v>
      </c>
      <c r="AB2" s="42"/>
      <c r="AC2" s="42"/>
      <c r="AD2" s="42" t="s">
        <v>9</v>
      </c>
      <c r="AE2" s="42"/>
      <c r="AF2" s="45"/>
      <c r="AG2" s="30"/>
      <c r="AH2" s="42" t="s">
        <v>10</v>
      </c>
      <c r="AI2" s="42"/>
      <c r="AJ2" s="42"/>
      <c r="AK2" s="42" t="s">
        <v>11</v>
      </c>
      <c r="AL2" s="42"/>
      <c r="AM2" s="42"/>
      <c r="AN2" s="42" t="s">
        <v>12</v>
      </c>
      <c r="AO2" s="42"/>
      <c r="AP2" s="42"/>
      <c r="AQ2" s="42" t="s">
        <v>13</v>
      </c>
      <c r="AR2" s="42"/>
      <c r="AS2" s="42"/>
      <c r="AT2" s="42" t="s">
        <v>14</v>
      </c>
      <c r="AU2" s="42"/>
      <c r="AV2" s="45"/>
      <c r="AW2" s="38"/>
      <c r="AX2" s="43" t="s">
        <v>15</v>
      </c>
      <c r="AY2" s="43"/>
      <c r="AZ2" s="43"/>
      <c r="BA2" s="43" t="s">
        <v>16</v>
      </c>
      <c r="BB2" s="43"/>
      <c r="BC2" s="43"/>
      <c r="BD2" s="43" t="s">
        <v>17</v>
      </c>
      <c r="BE2" s="43"/>
      <c r="BF2" s="43"/>
      <c r="BG2" s="43" t="s">
        <v>18</v>
      </c>
      <c r="BH2" s="43"/>
      <c r="BI2" s="43"/>
      <c r="BJ2" s="43" t="s">
        <v>19</v>
      </c>
      <c r="BK2" s="43"/>
      <c r="BL2" s="43"/>
      <c r="BM2" s="43" t="s">
        <v>243</v>
      </c>
      <c r="BN2" s="43"/>
      <c r="BO2" s="44"/>
    </row>
    <row r="3" spans="1:67" s="5" customFormat="1" x14ac:dyDescent="0.2">
      <c r="A3" s="26"/>
      <c r="B3" s="3" t="s">
        <v>0</v>
      </c>
      <c r="C3" s="3" t="s">
        <v>42</v>
      </c>
      <c r="D3" s="3" t="s">
        <v>43</v>
      </c>
      <c r="E3" s="3" t="s">
        <v>0</v>
      </c>
      <c r="F3" s="3" t="s">
        <v>42</v>
      </c>
      <c r="G3" s="3" t="s">
        <v>43</v>
      </c>
      <c r="H3" s="3" t="s">
        <v>0</v>
      </c>
      <c r="I3" s="3" t="s">
        <v>42</v>
      </c>
      <c r="J3" s="3" t="s">
        <v>43</v>
      </c>
      <c r="K3" s="3" t="s">
        <v>0</v>
      </c>
      <c r="L3" s="3" t="s">
        <v>42</v>
      </c>
      <c r="M3" s="3" t="s">
        <v>43</v>
      </c>
      <c r="N3" s="3" t="s">
        <v>0</v>
      </c>
      <c r="O3" s="3" t="s">
        <v>42</v>
      </c>
      <c r="P3" s="4" t="s">
        <v>43</v>
      </c>
      <c r="Q3" s="26"/>
      <c r="R3" s="3" t="s">
        <v>0</v>
      </c>
      <c r="S3" s="3" t="s">
        <v>42</v>
      </c>
      <c r="T3" s="3" t="s">
        <v>43</v>
      </c>
      <c r="U3" s="3" t="s">
        <v>0</v>
      </c>
      <c r="V3" s="3" t="s">
        <v>42</v>
      </c>
      <c r="W3" s="3" t="s">
        <v>43</v>
      </c>
      <c r="X3" s="3" t="s">
        <v>0</v>
      </c>
      <c r="Y3" s="3" t="s">
        <v>42</v>
      </c>
      <c r="Z3" s="3" t="s">
        <v>43</v>
      </c>
      <c r="AA3" s="3" t="s">
        <v>0</v>
      </c>
      <c r="AB3" s="3" t="s">
        <v>42</v>
      </c>
      <c r="AC3" s="3" t="s">
        <v>43</v>
      </c>
      <c r="AD3" s="3" t="s">
        <v>0</v>
      </c>
      <c r="AE3" s="3" t="s">
        <v>42</v>
      </c>
      <c r="AF3" s="4" t="s">
        <v>43</v>
      </c>
      <c r="AG3" s="26"/>
      <c r="AH3" s="3" t="s">
        <v>0</v>
      </c>
      <c r="AI3" s="3" t="s">
        <v>42</v>
      </c>
      <c r="AJ3" s="3" t="s">
        <v>43</v>
      </c>
      <c r="AK3" s="3" t="s">
        <v>0</v>
      </c>
      <c r="AL3" s="3" t="s">
        <v>42</v>
      </c>
      <c r="AM3" s="3" t="s">
        <v>43</v>
      </c>
      <c r="AN3" s="3" t="s">
        <v>0</v>
      </c>
      <c r="AO3" s="3" t="s">
        <v>42</v>
      </c>
      <c r="AP3" s="3" t="s">
        <v>43</v>
      </c>
      <c r="AQ3" s="3" t="s">
        <v>0</v>
      </c>
      <c r="AR3" s="3" t="s">
        <v>42</v>
      </c>
      <c r="AS3" s="3" t="s">
        <v>43</v>
      </c>
      <c r="AT3" s="3" t="s">
        <v>0</v>
      </c>
      <c r="AU3" s="3" t="s">
        <v>42</v>
      </c>
      <c r="AV3" s="4" t="s">
        <v>43</v>
      </c>
      <c r="AW3" s="39"/>
      <c r="AX3" s="34" t="s">
        <v>0</v>
      </c>
      <c r="AY3" s="34" t="s">
        <v>42</v>
      </c>
      <c r="AZ3" s="34" t="s">
        <v>242</v>
      </c>
      <c r="BA3" s="34" t="s">
        <v>0</v>
      </c>
      <c r="BB3" s="34" t="s">
        <v>42</v>
      </c>
      <c r="BC3" s="34" t="s">
        <v>242</v>
      </c>
      <c r="BD3" s="34" t="s">
        <v>0</v>
      </c>
      <c r="BE3" s="34" t="s">
        <v>42</v>
      </c>
      <c r="BF3" s="34" t="s">
        <v>242</v>
      </c>
      <c r="BG3" s="34" t="s">
        <v>0</v>
      </c>
      <c r="BH3" s="34" t="s">
        <v>42</v>
      </c>
      <c r="BI3" s="34" t="s">
        <v>242</v>
      </c>
      <c r="BJ3" s="34" t="s">
        <v>0</v>
      </c>
      <c r="BK3" s="34" t="s">
        <v>42</v>
      </c>
      <c r="BL3" s="34" t="s">
        <v>242</v>
      </c>
      <c r="BM3" s="34" t="s">
        <v>0</v>
      </c>
      <c r="BN3" s="34" t="s">
        <v>42</v>
      </c>
      <c r="BO3" s="35" t="s">
        <v>242</v>
      </c>
    </row>
    <row r="4" spans="1:67" x14ac:dyDescent="0.2">
      <c r="A4" s="1" t="s">
        <v>194</v>
      </c>
      <c r="B4" s="1">
        <v>77642</v>
      </c>
      <c r="C4" s="1">
        <v>38468</v>
      </c>
      <c r="D4" s="1">
        <v>39174</v>
      </c>
      <c r="E4" s="1">
        <v>339</v>
      </c>
      <c r="F4" s="1">
        <v>179</v>
      </c>
      <c r="G4" s="1">
        <v>160</v>
      </c>
      <c r="H4" s="1">
        <v>1830</v>
      </c>
      <c r="I4" s="1">
        <v>898</v>
      </c>
      <c r="J4" s="1">
        <v>932</v>
      </c>
      <c r="K4" s="1">
        <v>3909</v>
      </c>
      <c r="L4" s="1">
        <v>1942</v>
      </c>
      <c r="M4" s="1">
        <v>1967</v>
      </c>
      <c r="N4" s="1">
        <v>2722</v>
      </c>
      <c r="O4" s="1">
        <v>1309</v>
      </c>
      <c r="P4" s="1">
        <v>1413</v>
      </c>
      <c r="Q4" s="1" t="s">
        <v>194</v>
      </c>
      <c r="R4" s="1">
        <v>6020</v>
      </c>
      <c r="S4" s="1">
        <v>2958</v>
      </c>
      <c r="T4" s="1">
        <v>3062</v>
      </c>
      <c r="U4" s="1">
        <v>4004</v>
      </c>
      <c r="V4" s="1">
        <v>2008</v>
      </c>
      <c r="W4" s="1">
        <v>1996</v>
      </c>
      <c r="X4" s="1">
        <v>28347</v>
      </c>
      <c r="Y4" s="1">
        <v>13923</v>
      </c>
      <c r="Z4" s="1">
        <v>14424</v>
      </c>
      <c r="AA4" s="1">
        <v>2183</v>
      </c>
      <c r="AB4" s="1">
        <v>1101</v>
      </c>
      <c r="AC4" s="1">
        <v>1082</v>
      </c>
      <c r="AD4" s="1">
        <v>3441</v>
      </c>
      <c r="AE4" s="1">
        <v>1678</v>
      </c>
      <c r="AF4" s="1">
        <v>1763</v>
      </c>
      <c r="AG4" s="1" t="s">
        <v>194</v>
      </c>
      <c r="AH4" s="1">
        <v>971</v>
      </c>
      <c r="AI4" s="1">
        <v>473</v>
      </c>
      <c r="AJ4" s="1">
        <v>498</v>
      </c>
      <c r="AK4" s="1">
        <v>1015</v>
      </c>
      <c r="AL4" s="1">
        <v>514</v>
      </c>
      <c r="AM4" s="1">
        <v>501</v>
      </c>
      <c r="AN4" s="1">
        <v>3041</v>
      </c>
      <c r="AO4" s="1">
        <v>1481</v>
      </c>
      <c r="AP4" s="1">
        <v>1560</v>
      </c>
      <c r="AQ4" s="1">
        <v>3383</v>
      </c>
      <c r="AR4" s="1">
        <v>1683</v>
      </c>
      <c r="AS4" s="1">
        <v>1700</v>
      </c>
      <c r="AT4" s="1">
        <v>1402</v>
      </c>
      <c r="AU4" s="1">
        <v>719</v>
      </c>
      <c r="AV4" s="1">
        <v>683</v>
      </c>
      <c r="AW4" s="32" t="s">
        <v>194</v>
      </c>
      <c r="AX4" s="32">
        <v>2783</v>
      </c>
      <c r="AY4" s="32">
        <v>1391</v>
      </c>
      <c r="AZ4" s="32">
        <v>1392</v>
      </c>
      <c r="BA4" s="32">
        <v>2008</v>
      </c>
      <c r="BB4" s="32">
        <v>1014</v>
      </c>
      <c r="BC4" s="32">
        <v>994</v>
      </c>
      <c r="BD4" s="32">
        <v>1918</v>
      </c>
      <c r="BE4" s="32">
        <v>959</v>
      </c>
      <c r="BF4" s="32">
        <v>959</v>
      </c>
      <c r="BG4" s="32">
        <v>1181</v>
      </c>
      <c r="BH4" s="32">
        <v>543</v>
      </c>
      <c r="BI4" s="32">
        <v>638</v>
      </c>
      <c r="BJ4" s="32">
        <v>1247</v>
      </c>
      <c r="BK4" s="32">
        <v>615</v>
      </c>
      <c r="BL4" s="32">
        <v>632</v>
      </c>
      <c r="BM4" s="32">
        <v>5898</v>
      </c>
      <c r="BN4" s="32">
        <v>3080</v>
      </c>
      <c r="BO4" s="32">
        <v>2818</v>
      </c>
    </row>
    <row r="5" spans="1:67" x14ac:dyDescent="0.2">
      <c r="A5" s="1" t="s">
        <v>22</v>
      </c>
      <c r="B5" s="1">
        <v>11798</v>
      </c>
      <c r="C5" s="1">
        <v>6087</v>
      </c>
      <c r="D5" s="1">
        <v>5711</v>
      </c>
      <c r="E5" s="1">
        <v>65</v>
      </c>
      <c r="F5" s="1">
        <v>33</v>
      </c>
      <c r="G5" s="1">
        <v>32</v>
      </c>
      <c r="H5" s="1">
        <v>312</v>
      </c>
      <c r="I5" s="1">
        <v>152</v>
      </c>
      <c r="J5" s="1">
        <v>160</v>
      </c>
      <c r="K5" s="1">
        <v>686</v>
      </c>
      <c r="L5" s="1">
        <v>364</v>
      </c>
      <c r="M5" s="1">
        <v>322</v>
      </c>
      <c r="N5" s="1">
        <v>464</v>
      </c>
      <c r="O5" s="1">
        <v>234</v>
      </c>
      <c r="P5" s="1">
        <v>230</v>
      </c>
      <c r="Q5" s="1" t="s">
        <v>22</v>
      </c>
      <c r="R5" s="1">
        <v>841</v>
      </c>
      <c r="S5" s="1">
        <v>429</v>
      </c>
      <c r="T5" s="1">
        <v>412</v>
      </c>
      <c r="U5" s="1">
        <v>571</v>
      </c>
      <c r="V5" s="1">
        <v>315</v>
      </c>
      <c r="W5" s="1">
        <v>256</v>
      </c>
      <c r="X5" s="1">
        <v>4238</v>
      </c>
      <c r="Y5" s="1">
        <v>2152</v>
      </c>
      <c r="Z5" s="1">
        <v>2086</v>
      </c>
      <c r="AA5" s="1">
        <v>314</v>
      </c>
      <c r="AB5" s="1">
        <v>166</v>
      </c>
      <c r="AC5" s="1">
        <v>148</v>
      </c>
      <c r="AD5" s="1">
        <v>512</v>
      </c>
      <c r="AE5" s="1">
        <v>273</v>
      </c>
      <c r="AF5" s="1">
        <v>239</v>
      </c>
      <c r="AG5" s="1" t="s">
        <v>22</v>
      </c>
      <c r="AH5" s="1">
        <v>175</v>
      </c>
      <c r="AI5" s="1">
        <v>90</v>
      </c>
      <c r="AJ5" s="1">
        <v>85</v>
      </c>
      <c r="AK5" s="1">
        <v>170</v>
      </c>
      <c r="AL5" s="1">
        <v>85</v>
      </c>
      <c r="AM5" s="1">
        <v>85</v>
      </c>
      <c r="AN5" s="1">
        <v>458</v>
      </c>
      <c r="AO5" s="1">
        <v>230</v>
      </c>
      <c r="AP5" s="1">
        <v>228</v>
      </c>
      <c r="AQ5" s="1">
        <v>563</v>
      </c>
      <c r="AR5" s="1">
        <v>295</v>
      </c>
      <c r="AS5" s="1">
        <v>268</v>
      </c>
      <c r="AT5" s="1">
        <v>240</v>
      </c>
      <c r="AU5" s="1">
        <v>128</v>
      </c>
      <c r="AV5" s="1">
        <v>112</v>
      </c>
      <c r="AW5" s="32" t="s">
        <v>22</v>
      </c>
      <c r="AX5" s="32">
        <v>327</v>
      </c>
      <c r="AY5" s="32">
        <v>171</v>
      </c>
      <c r="AZ5" s="32">
        <v>156</v>
      </c>
      <c r="BA5" s="32">
        <v>327</v>
      </c>
      <c r="BB5" s="32">
        <v>161</v>
      </c>
      <c r="BC5" s="32">
        <v>166</v>
      </c>
      <c r="BD5" s="32">
        <v>293</v>
      </c>
      <c r="BE5" s="32">
        <v>157</v>
      </c>
      <c r="BF5" s="32">
        <v>136</v>
      </c>
      <c r="BG5" s="32">
        <v>133</v>
      </c>
      <c r="BH5" s="32">
        <v>70</v>
      </c>
      <c r="BI5" s="32">
        <v>63</v>
      </c>
      <c r="BJ5" s="32">
        <v>149</v>
      </c>
      <c r="BK5" s="32">
        <v>75</v>
      </c>
      <c r="BL5" s="32">
        <v>74</v>
      </c>
      <c r="BM5" s="32">
        <v>960</v>
      </c>
      <c r="BN5" s="32">
        <v>507</v>
      </c>
      <c r="BO5" s="32">
        <v>453</v>
      </c>
    </row>
    <row r="6" spans="1:67" x14ac:dyDescent="0.2">
      <c r="A6" s="1" t="s">
        <v>23</v>
      </c>
      <c r="B6" s="1">
        <v>10899</v>
      </c>
      <c r="C6" s="1">
        <v>5639</v>
      </c>
      <c r="D6" s="1">
        <v>5260</v>
      </c>
      <c r="E6" s="1">
        <v>70</v>
      </c>
      <c r="F6" s="1">
        <v>33</v>
      </c>
      <c r="G6" s="1">
        <v>37</v>
      </c>
      <c r="H6" s="1">
        <v>308</v>
      </c>
      <c r="I6" s="1">
        <v>162</v>
      </c>
      <c r="J6" s="1">
        <v>146</v>
      </c>
      <c r="K6" s="1">
        <v>698</v>
      </c>
      <c r="L6" s="1">
        <v>359</v>
      </c>
      <c r="M6" s="1">
        <v>339</v>
      </c>
      <c r="N6" s="1">
        <v>460</v>
      </c>
      <c r="O6" s="1">
        <v>223</v>
      </c>
      <c r="P6" s="1">
        <v>237</v>
      </c>
      <c r="Q6" s="1" t="s">
        <v>23</v>
      </c>
      <c r="R6" s="1">
        <v>804</v>
      </c>
      <c r="S6" s="1">
        <v>446</v>
      </c>
      <c r="T6" s="1">
        <v>358</v>
      </c>
      <c r="U6" s="1">
        <v>539</v>
      </c>
      <c r="V6" s="1">
        <v>270</v>
      </c>
      <c r="W6" s="1">
        <v>269</v>
      </c>
      <c r="X6" s="1">
        <v>3694</v>
      </c>
      <c r="Y6" s="1">
        <v>1895</v>
      </c>
      <c r="Z6" s="1">
        <v>1799</v>
      </c>
      <c r="AA6" s="1">
        <v>292</v>
      </c>
      <c r="AB6" s="1">
        <v>160</v>
      </c>
      <c r="AC6" s="1">
        <v>132</v>
      </c>
      <c r="AD6" s="1">
        <v>470</v>
      </c>
      <c r="AE6" s="1">
        <v>251</v>
      </c>
      <c r="AF6" s="1">
        <v>219</v>
      </c>
      <c r="AG6" s="1" t="s">
        <v>23</v>
      </c>
      <c r="AH6" s="1">
        <v>147</v>
      </c>
      <c r="AI6" s="1">
        <v>77</v>
      </c>
      <c r="AJ6" s="1">
        <v>70</v>
      </c>
      <c r="AK6" s="1">
        <v>157</v>
      </c>
      <c r="AL6" s="1">
        <v>96</v>
      </c>
      <c r="AM6" s="1">
        <v>61</v>
      </c>
      <c r="AN6" s="1">
        <v>430</v>
      </c>
      <c r="AO6" s="1">
        <v>214</v>
      </c>
      <c r="AP6" s="1">
        <v>216</v>
      </c>
      <c r="AQ6" s="1">
        <v>518</v>
      </c>
      <c r="AR6" s="1">
        <v>270</v>
      </c>
      <c r="AS6" s="1">
        <v>248</v>
      </c>
      <c r="AT6" s="1">
        <v>202</v>
      </c>
      <c r="AU6" s="1">
        <v>117</v>
      </c>
      <c r="AV6" s="1">
        <v>85</v>
      </c>
      <c r="AW6" s="32" t="s">
        <v>23</v>
      </c>
      <c r="AX6" s="32">
        <v>315</v>
      </c>
      <c r="AY6" s="32">
        <v>166</v>
      </c>
      <c r="AZ6" s="32">
        <v>149</v>
      </c>
      <c r="BA6" s="32">
        <v>321</v>
      </c>
      <c r="BB6" s="32">
        <v>159</v>
      </c>
      <c r="BC6" s="32">
        <v>162</v>
      </c>
      <c r="BD6" s="32">
        <v>245</v>
      </c>
      <c r="BE6" s="32">
        <v>131</v>
      </c>
      <c r="BF6" s="32">
        <v>114</v>
      </c>
      <c r="BG6" s="32">
        <v>157</v>
      </c>
      <c r="BH6" s="32">
        <v>75</v>
      </c>
      <c r="BI6" s="32">
        <v>82</v>
      </c>
      <c r="BJ6" s="32">
        <v>148</v>
      </c>
      <c r="BK6" s="32">
        <v>81</v>
      </c>
      <c r="BL6" s="32">
        <v>67</v>
      </c>
      <c r="BM6" s="32">
        <v>924</v>
      </c>
      <c r="BN6" s="32">
        <v>454</v>
      </c>
      <c r="BO6" s="32">
        <v>470</v>
      </c>
    </row>
    <row r="7" spans="1:67" x14ac:dyDescent="0.2">
      <c r="A7" s="1" t="s">
        <v>24</v>
      </c>
      <c r="B7" s="1">
        <v>9245</v>
      </c>
      <c r="C7" s="1">
        <v>4696</v>
      </c>
      <c r="D7" s="1">
        <v>4549</v>
      </c>
      <c r="E7" s="1">
        <v>47</v>
      </c>
      <c r="F7" s="1">
        <v>31</v>
      </c>
      <c r="G7" s="1">
        <v>16</v>
      </c>
      <c r="H7" s="1">
        <v>261</v>
      </c>
      <c r="I7" s="1">
        <v>129</v>
      </c>
      <c r="J7" s="1">
        <v>132</v>
      </c>
      <c r="K7" s="1">
        <v>509</v>
      </c>
      <c r="L7" s="1">
        <v>267</v>
      </c>
      <c r="M7" s="1">
        <v>242</v>
      </c>
      <c r="N7" s="1">
        <v>344</v>
      </c>
      <c r="O7" s="1">
        <v>173</v>
      </c>
      <c r="P7" s="1">
        <v>171</v>
      </c>
      <c r="Q7" s="1" t="s">
        <v>24</v>
      </c>
      <c r="R7" s="1">
        <v>821</v>
      </c>
      <c r="S7" s="1">
        <v>394</v>
      </c>
      <c r="T7" s="1">
        <v>427</v>
      </c>
      <c r="U7" s="1">
        <v>510</v>
      </c>
      <c r="V7" s="1">
        <v>262</v>
      </c>
      <c r="W7" s="1">
        <v>248</v>
      </c>
      <c r="X7" s="1">
        <v>3111</v>
      </c>
      <c r="Y7" s="1">
        <v>1593</v>
      </c>
      <c r="Z7" s="1">
        <v>1518</v>
      </c>
      <c r="AA7" s="1">
        <v>213</v>
      </c>
      <c r="AB7" s="1">
        <v>112</v>
      </c>
      <c r="AC7" s="1">
        <v>101</v>
      </c>
      <c r="AD7" s="1">
        <v>433</v>
      </c>
      <c r="AE7" s="1">
        <v>209</v>
      </c>
      <c r="AF7" s="1">
        <v>224</v>
      </c>
      <c r="AG7" s="1" t="s">
        <v>24</v>
      </c>
      <c r="AH7" s="1">
        <v>101</v>
      </c>
      <c r="AI7" s="1">
        <v>50</v>
      </c>
      <c r="AJ7" s="1">
        <v>51</v>
      </c>
      <c r="AK7" s="1">
        <v>121</v>
      </c>
      <c r="AL7" s="1">
        <v>64</v>
      </c>
      <c r="AM7" s="1">
        <v>57</v>
      </c>
      <c r="AN7" s="1">
        <v>403</v>
      </c>
      <c r="AO7" s="1">
        <v>201</v>
      </c>
      <c r="AP7" s="1">
        <v>202</v>
      </c>
      <c r="AQ7" s="1">
        <v>431</v>
      </c>
      <c r="AR7" s="1">
        <v>228</v>
      </c>
      <c r="AS7" s="1">
        <v>203</v>
      </c>
      <c r="AT7" s="1">
        <v>153</v>
      </c>
      <c r="AU7" s="1">
        <v>75</v>
      </c>
      <c r="AV7" s="1">
        <v>78</v>
      </c>
      <c r="AW7" s="32" t="s">
        <v>24</v>
      </c>
      <c r="AX7" s="32">
        <v>384</v>
      </c>
      <c r="AY7" s="32">
        <v>175</v>
      </c>
      <c r="AZ7" s="32">
        <v>209</v>
      </c>
      <c r="BA7" s="32">
        <v>239</v>
      </c>
      <c r="BB7" s="32">
        <v>132</v>
      </c>
      <c r="BC7" s="32">
        <v>107</v>
      </c>
      <c r="BD7" s="32">
        <v>206</v>
      </c>
      <c r="BE7" s="32">
        <v>101</v>
      </c>
      <c r="BF7" s="32">
        <v>105</v>
      </c>
      <c r="BG7" s="32">
        <v>113</v>
      </c>
      <c r="BH7" s="32">
        <v>63</v>
      </c>
      <c r="BI7" s="32">
        <v>50</v>
      </c>
      <c r="BJ7" s="32">
        <v>103</v>
      </c>
      <c r="BK7" s="32">
        <v>56</v>
      </c>
      <c r="BL7" s="32">
        <v>47</v>
      </c>
      <c r="BM7" s="32">
        <v>742</v>
      </c>
      <c r="BN7" s="32">
        <v>381</v>
      </c>
      <c r="BO7" s="32">
        <v>361</v>
      </c>
    </row>
    <row r="8" spans="1:67" x14ac:dyDescent="0.2">
      <c r="A8" s="1" t="s">
        <v>25</v>
      </c>
      <c r="B8" s="1">
        <v>7434</v>
      </c>
      <c r="C8" s="1">
        <v>3782</v>
      </c>
      <c r="D8" s="1">
        <v>3652</v>
      </c>
      <c r="E8" s="1">
        <v>12</v>
      </c>
      <c r="F8" s="1">
        <v>9</v>
      </c>
      <c r="G8" s="1">
        <v>3</v>
      </c>
      <c r="H8" s="1">
        <v>121</v>
      </c>
      <c r="I8" s="1">
        <v>64</v>
      </c>
      <c r="J8" s="1">
        <v>57</v>
      </c>
      <c r="K8" s="1">
        <v>251</v>
      </c>
      <c r="L8" s="1">
        <v>146</v>
      </c>
      <c r="M8" s="1">
        <v>105</v>
      </c>
      <c r="N8" s="1">
        <v>202</v>
      </c>
      <c r="O8" s="1">
        <v>79</v>
      </c>
      <c r="P8" s="1">
        <v>123</v>
      </c>
      <c r="Q8" s="1" t="s">
        <v>25</v>
      </c>
      <c r="R8" s="1">
        <v>979</v>
      </c>
      <c r="S8" s="1">
        <v>437</v>
      </c>
      <c r="T8" s="1">
        <v>542</v>
      </c>
      <c r="U8" s="1">
        <v>499</v>
      </c>
      <c r="V8" s="1">
        <v>236</v>
      </c>
      <c r="W8" s="1">
        <v>263</v>
      </c>
      <c r="X8" s="1">
        <v>2951</v>
      </c>
      <c r="Y8" s="1">
        <v>1542</v>
      </c>
      <c r="Z8" s="1">
        <v>1409</v>
      </c>
      <c r="AA8" s="1">
        <v>172</v>
      </c>
      <c r="AB8" s="1">
        <v>97</v>
      </c>
      <c r="AC8" s="1">
        <v>75</v>
      </c>
      <c r="AD8" s="1">
        <v>458</v>
      </c>
      <c r="AE8" s="1">
        <v>208</v>
      </c>
      <c r="AF8" s="1">
        <v>250</v>
      </c>
      <c r="AG8" s="1" t="s">
        <v>25</v>
      </c>
      <c r="AH8" s="1">
        <v>48</v>
      </c>
      <c r="AI8" s="1">
        <v>24</v>
      </c>
      <c r="AJ8" s="1">
        <v>24</v>
      </c>
      <c r="AK8" s="1">
        <v>49</v>
      </c>
      <c r="AL8" s="1">
        <v>26</v>
      </c>
      <c r="AM8" s="1">
        <v>23</v>
      </c>
      <c r="AN8" s="1">
        <v>218</v>
      </c>
      <c r="AO8" s="1">
        <v>110</v>
      </c>
      <c r="AP8" s="1">
        <v>108</v>
      </c>
      <c r="AQ8" s="1">
        <v>219</v>
      </c>
      <c r="AR8" s="1">
        <v>111</v>
      </c>
      <c r="AS8" s="1">
        <v>108</v>
      </c>
      <c r="AT8" s="1">
        <v>86</v>
      </c>
      <c r="AU8" s="1">
        <v>55</v>
      </c>
      <c r="AV8" s="1">
        <v>31</v>
      </c>
      <c r="AW8" s="32" t="s">
        <v>25</v>
      </c>
      <c r="AX8" s="32">
        <v>417</v>
      </c>
      <c r="AY8" s="32">
        <v>216</v>
      </c>
      <c r="AZ8" s="32">
        <v>201</v>
      </c>
      <c r="BA8" s="32">
        <v>105</v>
      </c>
      <c r="BB8" s="32">
        <v>67</v>
      </c>
      <c r="BC8" s="32">
        <v>38</v>
      </c>
      <c r="BD8" s="32">
        <v>103</v>
      </c>
      <c r="BE8" s="32">
        <v>65</v>
      </c>
      <c r="BF8" s="32">
        <v>38</v>
      </c>
      <c r="BG8" s="32">
        <v>57</v>
      </c>
      <c r="BH8" s="32">
        <v>27</v>
      </c>
      <c r="BI8" s="32">
        <v>30</v>
      </c>
      <c r="BJ8" s="32">
        <v>67</v>
      </c>
      <c r="BK8" s="32">
        <v>38</v>
      </c>
      <c r="BL8" s="32">
        <v>29</v>
      </c>
      <c r="BM8" s="32">
        <v>420</v>
      </c>
      <c r="BN8" s="32">
        <v>225</v>
      </c>
      <c r="BO8" s="32">
        <v>195</v>
      </c>
    </row>
    <row r="9" spans="1:67" x14ac:dyDescent="0.2">
      <c r="A9" s="1" t="s">
        <v>26</v>
      </c>
      <c r="B9" s="1">
        <v>5757</v>
      </c>
      <c r="C9" s="1">
        <v>2842</v>
      </c>
      <c r="D9" s="1">
        <v>2915</v>
      </c>
      <c r="E9" s="1">
        <v>17</v>
      </c>
      <c r="F9" s="1">
        <v>7</v>
      </c>
      <c r="G9" s="1">
        <v>10</v>
      </c>
      <c r="H9" s="1">
        <v>114</v>
      </c>
      <c r="I9" s="1">
        <v>65</v>
      </c>
      <c r="J9" s="1">
        <v>49</v>
      </c>
      <c r="K9" s="1">
        <v>236</v>
      </c>
      <c r="L9" s="1">
        <v>108</v>
      </c>
      <c r="M9" s="1">
        <v>128</v>
      </c>
      <c r="N9" s="1">
        <v>201</v>
      </c>
      <c r="O9" s="1">
        <v>88</v>
      </c>
      <c r="P9" s="1">
        <v>113</v>
      </c>
      <c r="Q9" s="1" t="s">
        <v>26</v>
      </c>
      <c r="R9" s="1">
        <v>376</v>
      </c>
      <c r="S9" s="1">
        <v>193</v>
      </c>
      <c r="T9" s="1">
        <v>183</v>
      </c>
      <c r="U9" s="1">
        <v>287</v>
      </c>
      <c r="V9" s="1">
        <v>156</v>
      </c>
      <c r="W9" s="1">
        <v>131</v>
      </c>
      <c r="X9" s="1">
        <v>2542</v>
      </c>
      <c r="Y9" s="1">
        <v>1242</v>
      </c>
      <c r="Z9" s="1">
        <v>1300</v>
      </c>
      <c r="AA9" s="1">
        <v>147</v>
      </c>
      <c r="AB9" s="1">
        <v>75</v>
      </c>
      <c r="AC9" s="1">
        <v>72</v>
      </c>
      <c r="AD9" s="1">
        <v>224</v>
      </c>
      <c r="AE9" s="1">
        <v>100</v>
      </c>
      <c r="AF9" s="1">
        <v>124</v>
      </c>
      <c r="AG9" s="1" t="s">
        <v>26</v>
      </c>
      <c r="AH9" s="1">
        <v>72</v>
      </c>
      <c r="AI9" s="1">
        <v>39</v>
      </c>
      <c r="AJ9" s="1">
        <v>33</v>
      </c>
      <c r="AK9" s="1">
        <v>59</v>
      </c>
      <c r="AL9" s="1">
        <v>28</v>
      </c>
      <c r="AM9" s="1">
        <v>31</v>
      </c>
      <c r="AN9" s="1">
        <v>218</v>
      </c>
      <c r="AO9" s="1">
        <v>97</v>
      </c>
      <c r="AP9" s="1">
        <v>121</v>
      </c>
      <c r="AQ9" s="1">
        <v>191</v>
      </c>
      <c r="AR9" s="1">
        <v>96</v>
      </c>
      <c r="AS9" s="1">
        <v>95</v>
      </c>
      <c r="AT9" s="1">
        <v>99</v>
      </c>
      <c r="AU9" s="1">
        <v>46</v>
      </c>
      <c r="AV9" s="1">
        <v>53</v>
      </c>
      <c r="AW9" s="32" t="s">
        <v>26</v>
      </c>
      <c r="AX9" s="32">
        <v>166</v>
      </c>
      <c r="AY9" s="32">
        <v>83</v>
      </c>
      <c r="AZ9" s="32">
        <v>83</v>
      </c>
      <c r="BA9" s="32">
        <v>99</v>
      </c>
      <c r="BB9" s="32">
        <v>53</v>
      </c>
      <c r="BC9" s="32">
        <v>46</v>
      </c>
      <c r="BD9" s="32">
        <v>108</v>
      </c>
      <c r="BE9" s="32">
        <v>54</v>
      </c>
      <c r="BF9" s="32">
        <v>54</v>
      </c>
      <c r="BG9" s="32">
        <v>83</v>
      </c>
      <c r="BH9" s="32">
        <v>37</v>
      </c>
      <c r="BI9" s="32">
        <v>46</v>
      </c>
      <c r="BJ9" s="32">
        <v>85</v>
      </c>
      <c r="BK9" s="32">
        <v>42</v>
      </c>
      <c r="BL9" s="32">
        <v>43</v>
      </c>
      <c r="BM9" s="32">
        <v>433</v>
      </c>
      <c r="BN9" s="32">
        <v>233</v>
      </c>
      <c r="BO9" s="32">
        <v>200</v>
      </c>
    </row>
    <row r="10" spans="1:67" x14ac:dyDescent="0.2">
      <c r="A10" s="1" t="s">
        <v>27</v>
      </c>
      <c r="B10" s="1">
        <v>6849</v>
      </c>
      <c r="C10" s="1">
        <v>3227</v>
      </c>
      <c r="D10" s="1">
        <v>3622</v>
      </c>
      <c r="E10" s="1">
        <v>17</v>
      </c>
      <c r="F10" s="1">
        <v>3</v>
      </c>
      <c r="G10" s="1">
        <v>14</v>
      </c>
      <c r="H10" s="1">
        <v>144</v>
      </c>
      <c r="I10" s="1">
        <v>72</v>
      </c>
      <c r="J10" s="1">
        <v>72</v>
      </c>
      <c r="K10" s="1">
        <v>314</v>
      </c>
      <c r="L10" s="1">
        <v>138</v>
      </c>
      <c r="M10" s="1">
        <v>176</v>
      </c>
      <c r="N10" s="1">
        <v>193</v>
      </c>
      <c r="O10" s="1">
        <v>93</v>
      </c>
      <c r="P10" s="1">
        <v>100</v>
      </c>
      <c r="Q10" s="1" t="s">
        <v>27</v>
      </c>
      <c r="R10" s="1">
        <v>447</v>
      </c>
      <c r="S10" s="1">
        <v>203</v>
      </c>
      <c r="T10" s="1">
        <v>244</v>
      </c>
      <c r="U10" s="1">
        <v>337</v>
      </c>
      <c r="V10" s="1">
        <v>159</v>
      </c>
      <c r="W10" s="1">
        <v>178</v>
      </c>
      <c r="X10" s="1">
        <v>2662</v>
      </c>
      <c r="Y10" s="1">
        <v>1228</v>
      </c>
      <c r="Z10" s="1">
        <v>1434</v>
      </c>
      <c r="AA10" s="1">
        <v>232</v>
      </c>
      <c r="AB10" s="1">
        <v>117</v>
      </c>
      <c r="AC10" s="1">
        <v>115</v>
      </c>
      <c r="AD10" s="1">
        <v>281</v>
      </c>
      <c r="AE10" s="1">
        <v>128</v>
      </c>
      <c r="AF10" s="1">
        <v>153</v>
      </c>
      <c r="AG10" s="1" t="s">
        <v>27</v>
      </c>
      <c r="AH10" s="1">
        <v>76</v>
      </c>
      <c r="AI10" s="1">
        <v>36</v>
      </c>
      <c r="AJ10" s="1">
        <v>40</v>
      </c>
      <c r="AK10" s="1">
        <v>106</v>
      </c>
      <c r="AL10" s="1">
        <v>52</v>
      </c>
      <c r="AM10" s="1">
        <v>54</v>
      </c>
      <c r="AN10" s="1">
        <v>247</v>
      </c>
      <c r="AO10" s="1">
        <v>120</v>
      </c>
      <c r="AP10" s="1">
        <v>127</v>
      </c>
      <c r="AQ10" s="1">
        <v>290</v>
      </c>
      <c r="AR10" s="1">
        <v>129</v>
      </c>
      <c r="AS10" s="1">
        <v>161</v>
      </c>
      <c r="AT10" s="1">
        <v>102</v>
      </c>
      <c r="AU10" s="1">
        <v>45</v>
      </c>
      <c r="AV10" s="1">
        <v>57</v>
      </c>
      <c r="AW10" s="32" t="s">
        <v>27</v>
      </c>
      <c r="AX10" s="32">
        <v>239</v>
      </c>
      <c r="AY10" s="32">
        <v>119</v>
      </c>
      <c r="AZ10" s="32">
        <v>120</v>
      </c>
      <c r="BA10" s="32">
        <v>178</v>
      </c>
      <c r="BB10" s="32">
        <v>81</v>
      </c>
      <c r="BC10" s="32">
        <v>97</v>
      </c>
      <c r="BD10" s="32">
        <v>192</v>
      </c>
      <c r="BE10" s="32">
        <v>98</v>
      </c>
      <c r="BF10" s="32">
        <v>94</v>
      </c>
      <c r="BG10" s="32">
        <v>106</v>
      </c>
      <c r="BH10" s="32">
        <v>51</v>
      </c>
      <c r="BI10" s="32">
        <v>55</v>
      </c>
      <c r="BJ10" s="32">
        <v>137</v>
      </c>
      <c r="BK10" s="32">
        <v>67</v>
      </c>
      <c r="BL10" s="32">
        <v>70</v>
      </c>
      <c r="BM10" s="32">
        <v>549</v>
      </c>
      <c r="BN10" s="32">
        <v>288</v>
      </c>
      <c r="BO10" s="32">
        <v>261</v>
      </c>
    </row>
    <row r="11" spans="1:67" x14ac:dyDescent="0.2">
      <c r="A11" s="1" t="s">
        <v>28</v>
      </c>
      <c r="B11" s="1">
        <v>5848</v>
      </c>
      <c r="C11" s="1">
        <v>2831</v>
      </c>
      <c r="D11" s="1">
        <v>3017</v>
      </c>
      <c r="E11" s="1">
        <v>28</v>
      </c>
      <c r="F11" s="1">
        <v>12</v>
      </c>
      <c r="G11" s="1">
        <v>16</v>
      </c>
      <c r="H11" s="1">
        <v>117</v>
      </c>
      <c r="I11" s="1">
        <v>50</v>
      </c>
      <c r="J11" s="1">
        <v>67</v>
      </c>
      <c r="K11" s="1">
        <v>266</v>
      </c>
      <c r="L11" s="1">
        <v>130</v>
      </c>
      <c r="M11" s="1">
        <v>136</v>
      </c>
      <c r="N11" s="1">
        <v>184</v>
      </c>
      <c r="O11" s="1">
        <v>90</v>
      </c>
      <c r="P11" s="1">
        <v>94</v>
      </c>
      <c r="Q11" s="1" t="s">
        <v>28</v>
      </c>
      <c r="R11" s="1">
        <v>381</v>
      </c>
      <c r="S11" s="1">
        <v>177</v>
      </c>
      <c r="T11" s="1">
        <v>204</v>
      </c>
      <c r="U11" s="1">
        <v>274</v>
      </c>
      <c r="V11" s="1">
        <v>127</v>
      </c>
      <c r="W11" s="1">
        <v>147</v>
      </c>
      <c r="X11" s="1">
        <v>2122</v>
      </c>
      <c r="Y11" s="1">
        <v>989</v>
      </c>
      <c r="Z11" s="1">
        <v>1133</v>
      </c>
      <c r="AA11" s="1">
        <v>184</v>
      </c>
      <c r="AB11" s="1">
        <v>95</v>
      </c>
      <c r="AC11" s="1">
        <v>89</v>
      </c>
      <c r="AD11" s="1">
        <v>258</v>
      </c>
      <c r="AE11" s="1">
        <v>124</v>
      </c>
      <c r="AF11" s="1">
        <v>134</v>
      </c>
      <c r="AG11" s="1" t="s">
        <v>28</v>
      </c>
      <c r="AH11" s="1">
        <v>79</v>
      </c>
      <c r="AI11" s="1">
        <v>30</v>
      </c>
      <c r="AJ11" s="1">
        <v>49</v>
      </c>
      <c r="AK11" s="1">
        <v>88</v>
      </c>
      <c r="AL11" s="1">
        <v>46</v>
      </c>
      <c r="AM11" s="1">
        <v>42</v>
      </c>
      <c r="AN11" s="1">
        <v>241</v>
      </c>
      <c r="AO11" s="1">
        <v>124</v>
      </c>
      <c r="AP11" s="1">
        <v>117</v>
      </c>
      <c r="AQ11" s="1">
        <v>262</v>
      </c>
      <c r="AR11" s="1">
        <v>130</v>
      </c>
      <c r="AS11" s="1">
        <v>132</v>
      </c>
      <c r="AT11" s="1">
        <v>133</v>
      </c>
      <c r="AU11" s="1">
        <v>65</v>
      </c>
      <c r="AV11" s="1">
        <v>68</v>
      </c>
      <c r="AW11" s="32" t="s">
        <v>28</v>
      </c>
      <c r="AX11" s="32">
        <v>196</v>
      </c>
      <c r="AY11" s="32">
        <v>106</v>
      </c>
      <c r="AZ11" s="32">
        <v>90</v>
      </c>
      <c r="BA11" s="32">
        <v>152</v>
      </c>
      <c r="BB11" s="32">
        <v>76</v>
      </c>
      <c r="BC11" s="32">
        <v>76</v>
      </c>
      <c r="BD11" s="32">
        <v>166</v>
      </c>
      <c r="BE11" s="32">
        <v>79</v>
      </c>
      <c r="BF11" s="32">
        <v>87</v>
      </c>
      <c r="BG11" s="32">
        <v>128</v>
      </c>
      <c r="BH11" s="32">
        <v>55</v>
      </c>
      <c r="BI11" s="32">
        <v>73</v>
      </c>
      <c r="BJ11" s="32">
        <v>103</v>
      </c>
      <c r="BK11" s="32">
        <v>52</v>
      </c>
      <c r="BL11" s="32">
        <v>51</v>
      </c>
      <c r="BM11" s="32">
        <v>486</v>
      </c>
      <c r="BN11" s="32">
        <v>274</v>
      </c>
      <c r="BO11" s="32">
        <v>212</v>
      </c>
    </row>
    <row r="12" spans="1:67" x14ac:dyDescent="0.2">
      <c r="A12" s="1" t="s">
        <v>29</v>
      </c>
      <c r="B12" s="1">
        <v>4857</v>
      </c>
      <c r="C12" s="1">
        <v>2313</v>
      </c>
      <c r="D12" s="1">
        <v>2544</v>
      </c>
      <c r="E12" s="1">
        <v>37</v>
      </c>
      <c r="F12" s="1">
        <v>22</v>
      </c>
      <c r="G12" s="1">
        <v>15</v>
      </c>
      <c r="H12" s="1">
        <v>93</v>
      </c>
      <c r="I12" s="1">
        <v>38</v>
      </c>
      <c r="J12" s="1">
        <v>55</v>
      </c>
      <c r="K12" s="1">
        <v>245</v>
      </c>
      <c r="L12" s="1">
        <v>116</v>
      </c>
      <c r="M12" s="1">
        <v>129</v>
      </c>
      <c r="N12" s="1">
        <v>147</v>
      </c>
      <c r="O12" s="1">
        <v>78</v>
      </c>
      <c r="P12" s="1">
        <v>69</v>
      </c>
      <c r="Q12" s="1" t="s">
        <v>29</v>
      </c>
      <c r="R12" s="1">
        <v>336</v>
      </c>
      <c r="S12" s="1">
        <v>173</v>
      </c>
      <c r="T12" s="1">
        <v>163</v>
      </c>
      <c r="U12" s="1">
        <v>264</v>
      </c>
      <c r="V12" s="1">
        <v>132</v>
      </c>
      <c r="W12" s="1">
        <v>132</v>
      </c>
      <c r="X12" s="1">
        <v>1867</v>
      </c>
      <c r="Y12" s="1">
        <v>868</v>
      </c>
      <c r="Z12" s="1">
        <v>999</v>
      </c>
      <c r="AA12" s="1">
        <v>153</v>
      </c>
      <c r="AB12" s="1">
        <v>62</v>
      </c>
      <c r="AC12" s="1">
        <v>91</v>
      </c>
      <c r="AD12" s="1">
        <v>203</v>
      </c>
      <c r="AE12" s="1">
        <v>94</v>
      </c>
      <c r="AF12" s="1">
        <v>109</v>
      </c>
      <c r="AG12" s="1" t="s">
        <v>29</v>
      </c>
      <c r="AH12" s="1">
        <v>57</v>
      </c>
      <c r="AI12" s="1">
        <v>28</v>
      </c>
      <c r="AJ12" s="1">
        <v>29</v>
      </c>
      <c r="AK12" s="1">
        <v>59</v>
      </c>
      <c r="AL12" s="1">
        <v>21</v>
      </c>
      <c r="AM12" s="1">
        <v>38</v>
      </c>
      <c r="AN12" s="1">
        <v>162</v>
      </c>
      <c r="AO12" s="1">
        <v>74</v>
      </c>
      <c r="AP12" s="1">
        <v>88</v>
      </c>
      <c r="AQ12" s="1">
        <v>198</v>
      </c>
      <c r="AR12" s="1">
        <v>91</v>
      </c>
      <c r="AS12" s="1">
        <v>107</v>
      </c>
      <c r="AT12" s="1">
        <v>76</v>
      </c>
      <c r="AU12" s="1">
        <v>39</v>
      </c>
      <c r="AV12" s="1">
        <v>37</v>
      </c>
      <c r="AW12" s="32" t="s">
        <v>29</v>
      </c>
      <c r="AX12" s="32">
        <v>147</v>
      </c>
      <c r="AY12" s="32">
        <v>81</v>
      </c>
      <c r="AZ12" s="32">
        <v>66</v>
      </c>
      <c r="BA12" s="32">
        <v>129</v>
      </c>
      <c r="BB12" s="32">
        <v>60</v>
      </c>
      <c r="BC12" s="32">
        <v>69</v>
      </c>
      <c r="BD12" s="32">
        <v>111</v>
      </c>
      <c r="BE12" s="32">
        <v>57</v>
      </c>
      <c r="BF12" s="32">
        <v>54</v>
      </c>
      <c r="BG12" s="32">
        <v>75</v>
      </c>
      <c r="BH12" s="32">
        <v>37</v>
      </c>
      <c r="BI12" s="32">
        <v>38</v>
      </c>
      <c r="BJ12" s="32">
        <v>87</v>
      </c>
      <c r="BK12" s="32">
        <v>42</v>
      </c>
      <c r="BL12" s="32">
        <v>45</v>
      </c>
      <c r="BM12" s="32">
        <v>411</v>
      </c>
      <c r="BN12" s="32">
        <v>200</v>
      </c>
      <c r="BO12" s="32">
        <v>211</v>
      </c>
    </row>
    <row r="13" spans="1:67" x14ac:dyDescent="0.2">
      <c r="A13" s="1" t="s">
        <v>30</v>
      </c>
      <c r="B13" s="1">
        <v>3542</v>
      </c>
      <c r="C13" s="1">
        <v>1741</v>
      </c>
      <c r="D13" s="1">
        <v>1801</v>
      </c>
      <c r="E13" s="1">
        <v>16</v>
      </c>
      <c r="F13" s="1">
        <v>10</v>
      </c>
      <c r="G13" s="1">
        <v>6</v>
      </c>
      <c r="H13" s="1">
        <v>89</v>
      </c>
      <c r="I13" s="1">
        <v>43</v>
      </c>
      <c r="J13" s="1">
        <v>46</v>
      </c>
      <c r="K13" s="1">
        <v>170</v>
      </c>
      <c r="L13" s="1">
        <v>78</v>
      </c>
      <c r="M13" s="1">
        <v>92</v>
      </c>
      <c r="N13" s="1">
        <v>103</v>
      </c>
      <c r="O13" s="1">
        <v>53</v>
      </c>
      <c r="P13" s="1">
        <v>50</v>
      </c>
      <c r="Q13" s="1" t="s">
        <v>30</v>
      </c>
      <c r="R13" s="1">
        <v>262</v>
      </c>
      <c r="S13" s="1">
        <v>126</v>
      </c>
      <c r="T13" s="1">
        <v>136</v>
      </c>
      <c r="U13" s="1">
        <v>190</v>
      </c>
      <c r="V13" s="1">
        <v>94</v>
      </c>
      <c r="W13" s="1">
        <v>96</v>
      </c>
      <c r="X13" s="1">
        <v>1349</v>
      </c>
      <c r="Y13" s="1">
        <v>679</v>
      </c>
      <c r="Z13" s="1">
        <v>670</v>
      </c>
      <c r="AA13" s="1">
        <v>87</v>
      </c>
      <c r="AB13" s="1">
        <v>38</v>
      </c>
      <c r="AC13" s="1">
        <v>49</v>
      </c>
      <c r="AD13" s="1">
        <v>143</v>
      </c>
      <c r="AE13" s="1">
        <v>70</v>
      </c>
      <c r="AF13" s="1">
        <v>73</v>
      </c>
      <c r="AG13" s="1" t="s">
        <v>30</v>
      </c>
      <c r="AH13" s="1">
        <v>51</v>
      </c>
      <c r="AI13" s="1">
        <v>20</v>
      </c>
      <c r="AJ13" s="1">
        <v>31</v>
      </c>
      <c r="AK13" s="1">
        <v>44</v>
      </c>
      <c r="AL13" s="1">
        <v>24</v>
      </c>
      <c r="AM13" s="1">
        <v>20</v>
      </c>
      <c r="AN13" s="1">
        <v>129</v>
      </c>
      <c r="AO13" s="1">
        <v>64</v>
      </c>
      <c r="AP13" s="1">
        <v>65</v>
      </c>
      <c r="AQ13" s="1">
        <v>127</v>
      </c>
      <c r="AR13" s="1">
        <v>63</v>
      </c>
      <c r="AS13" s="1">
        <v>64</v>
      </c>
      <c r="AT13" s="1">
        <v>55</v>
      </c>
      <c r="AU13" s="1">
        <v>21</v>
      </c>
      <c r="AV13" s="1">
        <v>34</v>
      </c>
      <c r="AW13" s="32" t="s">
        <v>30</v>
      </c>
      <c r="AX13" s="32">
        <v>116</v>
      </c>
      <c r="AY13" s="32">
        <v>45</v>
      </c>
      <c r="AZ13" s="32">
        <v>71</v>
      </c>
      <c r="BA13" s="32">
        <v>79</v>
      </c>
      <c r="BB13" s="32">
        <v>43</v>
      </c>
      <c r="BC13" s="32">
        <v>36</v>
      </c>
      <c r="BD13" s="32">
        <v>88</v>
      </c>
      <c r="BE13" s="32">
        <v>37</v>
      </c>
      <c r="BF13" s="32">
        <v>51</v>
      </c>
      <c r="BG13" s="32">
        <v>73</v>
      </c>
      <c r="BH13" s="32">
        <v>32</v>
      </c>
      <c r="BI13" s="32">
        <v>41</v>
      </c>
      <c r="BJ13" s="32">
        <v>60</v>
      </c>
      <c r="BK13" s="32">
        <v>28</v>
      </c>
      <c r="BL13" s="32">
        <v>32</v>
      </c>
      <c r="BM13" s="32">
        <v>311</v>
      </c>
      <c r="BN13" s="32">
        <v>173</v>
      </c>
      <c r="BO13" s="32">
        <v>138</v>
      </c>
    </row>
    <row r="14" spans="1:67" x14ac:dyDescent="0.2">
      <c r="A14" s="1" t="s">
        <v>31</v>
      </c>
      <c r="B14" s="1">
        <v>2999</v>
      </c>
      <c r="C14" s="1">
        <v>1505</v>
      </c>
      <c r="D14" s="1">
        <v>1494</v>
      </c>
      <c r="E14" s="1">
        <v>7</v>
      </c>
      <c r="F14" s="1">
        <v>4</v>
      </c>
      <c r="G14" s="1">
        <v>3</v>
      </c>
      <c r="H14" s="1">
        <v>61</v>
      </c>
      <c r="I14" s="1">
        <v>31</v>
      </c>
      <c r="J14" s="1">
        <v>30</v>
      </c>
      <c r="K14" s="1">
        <v>120</v>
      </c>
      <c r="L14" s="1">
        <v>58</v>
      </c>
      <c r="M14" s="1">
        <v>62</v>
      </c>
      <c r="N14" s="1">
        <v>113</v>
      </c>
      <c r="O14" s="1">
        <v>58</v>
      </c>
      <c r="P14" s="1">
        <v>55</v>
      </c>
      <c r="Q14" s="1" t="s">
        <v>31</v>
      </c>
      <c r="R14" s="1">
        <v>194</v>
      </c>
      <c r="S14" s="1">
        <v>102</v>
      </c>
      <c r="T14" s="1">
        <v>92</v>
      </c>
      <c r="U14" s="1">
        <v>159</v>
      </c>
      <c r="V14" s="1">
        <v>81</v>
      </c>
      <c r="W14" s="1">
        <v>78</v>
      </c>
      <c r="X14" s="1">
        <v>1108</v>
      </c>
      <c r="Y14" s="1">
        <v>549</v>
      </c>
      <c r="Z14" s="1">
        <v>559</v>
      </c>
      <c r="AA14" s="1">
        <v>93</v>
      </c>
      <c r="AB14" s="1">
        <v>40</v>
      </c>
      <c r="AC14" s="1">
        <v>53</v>
      </c>
      <c r="AD14" s="1">
        <v>116</v>
      </c>
      <c r="AE14" s="1">
        <v>60</v>
      </c>
      <c r="AF14" s="1">
        <v>56</v>
      </c>
      <c r="AG14" s="1" t="s">
        <v>31</v>
      </c>
      <c r="AH14" s="1">
        <v>45</v>
      </c>
      <c r="AI14" s="1">
        <v>25</v>
      </c>
      <c r="AJ14" s="1">
        <v>20</v>
      </c>
      <c r="AK14" s="1">
        <v>49</v>
      </c>
      <c r="AL14" s="1">
        <v>24</v>
      </c>
      <c r="AM14" s="1">
        <v>25</v>
      </c>
      <c r="AN14" s="1">
        <v>117</v>
      </c>
      <c r="AO14" s="1">
        <v>51</v>
      </c>
      <c r="AP14" s="1">
        <v>66</v>
      </c>
      <c r="AQ14" s="1">
        <v>128</v>
      </c>
      <c r="AR14" s="1">
        <v>68</v>
      </c>
      <c r="AS14" s="1">
        <v>60</v>
      </c>
      <c r="AT14" s="1">
        <v>66</v>
      </c>
      <c r="AU14" s="1">
        <v>36</v>
      </c>
      <c r="AV14" s="1">
        <v>30</v>
      </c>
      <c r="AW14" s="32" t="s">
        <v>31</v>
      </c>
      <c r="AX14" s="32">
        <v>110</v>
      </c>
      <c r="AY14" s="32">
        <v>54</v>
      </c>
      <c r="AZ14" s="32">
        <v>56</v>
      </c>
      <c r="BA14" s="32">
        <v>90</v>
      </c>
      <c r="BB14" s="32">
        <v>49</v>
      </c>
      <c r="BC14" s="32">
        <v>41</v>
      </c>
      <c r="BD14" s="32">
        <v>88</v>
      </c>
      <c r="BE14" s="32">
        <v>42</v>
      </c>
      <c r="BF14" s="32">
        <v>46</v>
      </c>
      <c r="BG14" s="32">
        <v>60</v>
      </c>
      <c r="BH14" s="32">
        <v>31</v>
      </c>
      <c r="BI14" s="32">
        <v>29</v>
      </c>
      <c r="BJ14" s="32">
        <v>62</v>
      </c>
      <c r="BK14" s="32">
        <v>26</v>
      </c>
      <c r="BL14" s="32">
        <v>36</v>
      </c>
      <c r="BM14" s="32">
        <v>213</v>
      </c>
      <c r="BN14" s="32">
        <v>116</v>
      </c>
      <c r="BO14" s="32">
        <v>97</v>
      </c>
    </row>
    <row r="15" spans="1:67" x14ac:dyDescent="0.2">
      <c r="A15" s="1" t="s">
        <v>32</v>
      </c>
      <c r="B15" s="1">
        <v>2347</v>
      </c>
      <c r="C15" s="1">
        <v>1119</v>
      </c>
      <c r="D15" s="1">
        <v>1228</v>
      </c>
      <c r="E15" s="1">
        <v>5</v>
      </c>
      <c r="F15" s="1">
        <v>3</v>
      </c>
      <c r="G15" s="1">
        <v>2</v>
      </c>
      <c r="H15" s="1">
        <v>63</v>
      </c>
      <c r="I15" s="1">
        <v>30</v>
      </c>
      <c r="J15" s="1">
        <v>33</v>
      </c>
      <c r="K15" s="1">
        <v>95</v>
      </c>
      <c r="L15" s="1">
        <v>39</v>
      </c>
      <c r="M15" s="1">
        <v>56</v>
      </c>
      <c r="N15" s="1">
        <v>83</v>
      </c>
      <c r="O15" s="1">
        <v>35</v>
      </c>
      <c r="P15" s="1">
        <v>48</v>
      </c>
      <c r="Q15" s="1" t="s">
        <v>32</v>
      </c>
      <c r="R15" s="1">
        <v>158</v>
      </c>
      <c r="S15" s="1">
        <v>74</v>
      </c>
      <c r="T15" s="1">
        <v>84</v>
      </c>
      <c r="U15" s="1">
        <v>120</v>
      </c>
      <c r="V15" s="1">
        <v>59</v>
      </c>
      <c r="W15" s="1">
        <v>61</v>
      </c>
      <c r="X15" s="1">
        <v>817</v>
      </c>
      <c r="Y15" s="1">
        <v>384</v>
      </c>
      <c r="Z15" s="1">
        <v>433</v>
      </c>
      <c r="AA15" s="1">
        <v>77</v>
      </c>
      <c r="AB15" s="1">
        <v>42</v>
      </c>
      <c r="AC15" s="1">
        <v>35</v>
      </c>
      <c r="AD15" s="1">
        <v>108</v>
      </c>
      <c r="AE15" s="1">
        <v>55</v>
      </c>
      <c r="AF15" s="1">
        <v>53</v>
      </c>
      <c r="AG15" s="1" t="s">
        <v>32</v>
      </c>
      <c r="AH15" s="1">
        <v>27</v>
      </c>
      <c r="AI15" s="1">
        <v>12</v>
      </c>
      <c r="AJ15" s="1">
        <v>15</v>
      </c>
      <c r="AK15" s="1">
        <v>28</v>
      </c>
      <c r="AL15" s="1">
        <v>12</v>
      </c>
      <c r="AM15" s="1">
        <v>16</v>
      </c>
      <c r="AN15" s="1">
        <v>113</v>
      </c>
      <c r="AO15" s="1">
        <v>57</v>
      </c>
      <c r="AP15" s="1">
        <v>56</v>
      </c>
      <c r="AQ15" s="1">
        <v>126</v>
      </c>
      <c r="AR15" s="1">
        <v>57</v>
      </c>
      <c r="AS15" s="1">
        <v>69</v>
      </c>
      <c r="AT15" s="1">
        <v>54</v>
      </c>
      <c r="AU15" s="1">
        <v>30</v>
      </c>
      <c r="AV15" s="1">
        <v>24</v>
      </c>
      <c r="AW15" s="32" t="s">
        <v>32</v>
      </c>
      <c r="AX15" s="32">
        <v>84</v>
      </c>
      <c r="AY15" s="32">
        <v>49</v>
      </c>
      <c r="AZ15" s="32">
        <v>35</v>
      </c>
      <c r="BA15" s="32">
        <v>72</v>
      </c>
      <c r="BB15" s="32">
        <v>39</v>
      </c>
      <c r="BC15" s="32">
        <v>33</v>
      </c>
      <c r="BD15" s="32">
        <v>71</v>
      </c>
      <c r="BE15" s="32">
        <v>32</v>
      </c>
      <c r="BF15" s="32">
        <v>39</v>
      </c>
      <c r="BG15" s="32">
        <v>52</v>
      </c>
      <c r="BH15" s="32">
        <v>23</v>
      </c>
      <c r="BI15" s="32">
        <v>29</v>
      </c>
      <c r="BJ15" s="32">
        <v>50</v>
      </c>
      <c r="BK15" s="32">
        <v>16</v>
      </c>
      <c r="BL15" s="32">
        <v>34</v>
      </c>
      <c r="BM15" s="32">
        <v>144</v>
      </c>
      <c r="BN15" s="32">
        <v>71</v>
      </c>
      <c r="BO15" s="32">
        <v>73</v>
      </c>
    </row>
    <row r="16" spans="1:67" x14ac:dyDescent="0.2">
      <c r="A16" s="1" t="s">
        <v>33</v>
      </c>
      <c r="B16" s="1">
        <v>1880</v>
      </c>
      <c r="C16" s="1">
        <v>861</v>
      </c>
      <c r="D16" s="1">
        <v>1019</v>
      </c>
      <c r="E16" s="1">
        <v>8</v>
      </c>
      <c r="F16" s="1">
        <v>5</v>
      </c>
      <c r="G16" s="1">
        <v>3</v>
      </c>
      <c r="H16" s="1">
        <v>50</v>
      </c>
      <c r="I16" s="1">
        <v>25</v>
      </c>
      <c r="J16" s="1">
        <v>25</v>
      </c>
      <c r="K16" s="1">
        <v>102</v>
      </c>
      <c r="L16" s="1">
        <v>48</v>
      </c>
      <c r="M16" s="1">
        <v>54</v>
      </c>
      <c r="N16" s="1">
        <v>55</v>
      </c>
      <c r="O16" s="1">
        <v>28</v>
      </c>
      <c r="P16" s="1">
        <v>27</v>
      </c>
      <c r="Q16" s="1" t="s">
        <v>33</v>
      </c>
      <c r="R16" s="1">
        <v>145</v>
      </c>
      <c r="S16" s="1">
        <v>74</v>
      </c>
      <c r="T16" s="1">
        <v>71</v>
      </c>
      <c r="U16" s="1">
        <v>71</v>
      </c>
      <c r="V16" s="1">
        <v>35</v>
      </c>
      <c r="W16" s="1">
        <v>36</v>
      </c>
      <c r="X16" s="1">
        <v>599</v>
      </c>
      <c r="Y16" s="1">
        <v>255</v>
      </c>
      <c r="Z16" s="1">
        <v>344</v>
      </c>
      <c r="AA16" s="1">
        <v>73</v>
      </c>
      <c r="AB16" s="1">
        <v>31</v>
      </c>
      <c r="AC16" s="1">
        <v>42</v>
      </c>
      <c r="AD16" s="1">
        <v>72</v>
      </c>
      <c r="AE16" s="1">
        <v>33</v>
      </c>
      <c r="AF16" s="1">
        <v>39</v>
      </c>
      <c r="AG16" s="1" t="s">
        <v>33</v>
      </c>
      <c r="AH16" s="1">
        <v>23</v>
      </c>
      <c r="AI16" s="1">
        <v>11</v>
      </c>
      <c r="AJ16" s="1">
        <v>12</v>
      </c>
      <c r="AK16" s="1">
        <v>29</v>
      </c>
      <c r="AL16" s="1">
        <v>9</v>
      </c>
      <c r="AM16" s="1">
        <v>20</v>
      </c>
      <c r="AN16" s="1">
        <v>94</v>
      </c>
      <c r="AO16" s="1">
        <v>51</v>
      </c>
      <c r="AP16" s="1">
        <v>43</v>
      </c>
      <c r="AQ16" s="1">
        <v>95</v>
      </c>
      <c r="AR16" s="1">
        <v>41</v>
      </c>
      <c r="AS16" s="1">
        <v>54</v>
      </c>
      <c r="AT16" s="1">
        <v>35</v>
      </c>
      <c r="AU16" s="1">
        <v>16</v>
      </c>
      <c r="AV16" s="1">
        <v>19</v>
      </c>
      <c r="AW16" s="32" t="s">
        <v>33</v>
      </c>
      <c r="AX16" s="32">
        <v>78</v>
      </c>
      <c r="AY16" s="32">
        <v>36</v>
      </c>
      <c r="AZ16" s="32">
        <v>42</v>
      </c>
      <c r="BA16" s="32">
        <v>73</v>
      </c>
      <c r="BB16" s="32">
        <v>33</v>
      </c>
      <c r="BC16" s="32">
        <v>40</v>
      </c>
      <c r="BD16" s="32">
        <v>81</v>
      </c>
      <c r="BE16" s="32">
        <v>32</v>
      </c>
      <c r="BF16" s="32">
        <v>49</v>
      </c>
      <c r="BG16" s="32">
        <v>30</v>
      </c>
      <c r="BH16" s="32">
        <v>9</v>
      </c>
      <c r="BI16" s="32">
        <v>21</v>
      </c>
      <c r="BJ16" s="32">
        <v>46</v>
      </c>
      <c r="BK16" s="32">
        <v>19</v>
      </c>
      <c r="BL16" s="32">
        <v>27</v>
      </c>
      <c r="BM16" s="32">
        <v>121</v>
      </c>
      <c r="BN16" s="32">
        <v>70</v>
      </c>
      <c r="BO16" s="32">
        <v>51</v>
      </c>
    </row>
    <row r="17" spans="1:67" x14ac:dyDescent="0.2">
      <c r="A17" s="1" t="s">
        <v>34</v>
      </c>
      <c r="B17" s="1">
        <v>1505</v>
      </c>
      <c r="C17" s="1">
        <v>688</v>
      </c>
      <c r="D17" s="1">
        <v>817</v>
      </c>
      <c r="E17" s="1">
        <v>5</v>
      </c>
      <c r="F17" s="1">
        <v>3</v>
      </c>
      <c r="G17" s="1">
        <v>2</v>
      </c>
      <c r="H17" s="1">
        <v>33</v>
      </c>
      <c r="I17" s="1">
        <v>15</v>
      </c>
      <c r="J17" s="1">
        <v>18</v>
      </c>
      <c r="K17" s="1">
        <v>68</v>
      </c>
      <c r="L17" s="1">
        <v>30</v>
      </c>
      <c r="M17" s="1">
        <v>38</v>
      </c>
      <c r="N17" s="1">
        <v>73</v>
      </c>
      <c r="O17" s="1">
        <v>33</v>
      </c>
      <c r="P17" s="1">
        <v>40</v>
      </c>
      <c r="Q17" s="1" t="s">
        <v>34</v>
      </c>
      <c r="R17" s="1">
        <v>90</v>
      </c>
      <c r="S17" s="1">
        <v>42</v>
      </c>
      <c r="T17" s="1">
        <v>48</v>
      </c>
      <c r="U17" s="1">
        <v>70</v>
      </c>
      <c r="V17" s="1">
        <v>29</v>
      </c>
      <c r="W17" s="1">
        <v>41</v>
      </c>
      <c r="X17" s="1">
        <v>469</v>
      </c>
      <c r="Y17" s="1">
        <v>212</v>
      </c>
      <c r="Z17" s="1">
        <v>257</v>
      </c>
      <c r="AA17" s="1">
        <v>53</v>
      </c>
      <c r="AB17" s="1">
        <v>23</v>
      </c>
      <c r="AC17" s="1">
        <v>30</v>
      </c>
      <c r="AD17" s="1">
        <v>62</v>
      </c>
      <c r="AE17" s="1">
        <v>26</v>
      </c>
      <c r="AF17" s="1">
        <v>36</v>
      </c>
      <c r="AG17" s="1" t="s">
        <v>34</v>
      </c>
      <c r="AH17" s="1">
        <v>28</v>
      </c>
      <c r="AI17" s="1">
        <v>13</v>
      </c>
      <c r="AJ17" s="1">
        <v>15</v>
      </c>
      <c r="AK17" s="1">
        <v>22</v>
      </c>
      <c r="AL17" s="1">
        <v>15</v>
      </c>
      <c r="AM17" s="1">
        <v>7</v>
      </c>
      <c r="AN17" s="1">
        <v>82</v>
      </c>
      <c r="AO17" s="1">
        <v>32</v>
      </c>
      <c r="AP17" s="1">
        <v>50</v>
      </c>
      <c r="AQ17" s="1">
        <v>93</v>
      </c>
      <c r="AR17" s="1">
        <v>46</v>
      </c>
      <c r="AS17" s="1">
        <v>47</v>
      </c>
      <c r="AT17" s="1">
        <v>37</v>
      </c>
      <c r="AU17" s="1">
        <v>18</v>
      </c>
      <c r="AV17" s="1">
        <v>19</v>
      </c>
      <c r="AW17" s="32" t="s">
        <v>34</v>
      </c>
      <c r="AX17" s="32">
        <v>62</v>
      </c>
      <c r="AY17" s="32">
        <v>26</v>
      </c>
      <c r="AZ17" s="32">
        <v>36</v>
      </c>
      <c r="BA17" s="32">
        <v>46</v>
      </c>
      <c r="BB17" s="32">
        <v>20</v>
      </c>
      <c r="BC17" s="32">
        <v>26</v>
      </c>
      <c r="BD17" s="32">
        <v>48</v>
      </c>
      <c r="BE17" s="32">
        <v>27</v>
      </c>
      <c r="BF17" s="32">
        <v>21</v>
      </c>
      <c r="BG17" s="32">
        <v>38</v>
      </c>
      <c r="BH17" s="32">
        <v>13</v>
      </c>
      <c r="BI17" s="32">
        <v>25</v>
      </c>
      <c r="BJ17" s="32">
        <v>48</v>
      </c>
      <c r="BK17" s="32">
        <v>26</v>
      </c>
      <c r="BL17" s="32">
        <v>22</v>
      </c>
      <c r="BM17" s="32">
        <v>78</v>
      </c>
      <c r="BN17" s="32">
        <v>39</v>
      </c>
      <c r="BO17" s="32">
        <v>39</v>
      </c>
    </row>
    <row r="18" spans="1:67" x14ac:dyDescent="0.2">
      <c r="A18" s="1" t="s">
        <v>35</v>
      </c>
      <c r="B18" s="1">
        <v>1137</v>
      </c>
      <c r="C18" s="1">
        <v>528</v>
      </c>
      <c r="D18" s="1">
        <v>609</v>
      </c>
      <c r="E18" s="1">
        <v>2</v>
      </c>
      <c r="F18" s="1">
        <v>2</v>
      </c>
      <c r="G18" s="1">
        <v>0</v>
      </c>
      <c r="H18" s="1">
        <v>21</v>
      </c>
      <c r="I18" s="1">
        <v>9</v>
      </c>
      <c r="J18" s="1">
        <v>12</v>
      </c>
      <c r="K18" s="1">
        <v>76</v>
      </c>
      <c r="L18" s="1">
        <v>33</v>
      </c>
      <c r="M18" s="1">
        <v>43</v>
      </c>
      <c r="N18" s="1">
        <v>39</v>
      </c>
      <c r="O18" s="1">
        <v>19</v>
      </c>
      <c r="P18" s="1">
        <v>20</v>
      </c>
      <c r="Q18" s="1" t="s">
        <v>35</v>
      </c>
      <c r="R18" s="1">
        <v>86</v>
      </c>
      <c r="S18" s="1">
        <v>46</v>
      </c>
      <c r="T18" s="1">
        <v>40</v>
      </c>
      <c r="U18" s="1">
        <v>53</v>
      </c>
      <c r="V18" s="1">
        <v>23</v>
      </c>
      <c r="W18" s="1">
        <v>30</v>
      </c>
      <c r="X18" s="1">
        <v>345</v>
      </c>
      <c r="Y18" s="1">
        <v>151</v>
      </c>
      <c r="Z18" s="1">
        <v>194</v>
      </c>
      <c r="AA18" s="1">
        <v>41</v>
      </c>
      <c r="AB18" s="1">
        <v>22</v>
      </c>
      <c r="AC18" s="1">
        <v>19</v>
      </c>
      <c r="AD18" s="1">
        <v>50</v>
      </c>
      <c r="AE18" s="1">
        <v>24</v>
      </c>
      <c r="AF18" s="1">
        <v>26</v>
      </c>
      <c r="AG18" s="1" t="s">
        <v>35</v>
      </c>
      <c r="AH18" s="1">
        <v>11</v>
      </c>
      <c r="AI18" s="1">
        <v>8</v>
      </c>
      <c r="AJ18" s="1">
        <v>3</v>
      </c>
      <c r="AK18" s="1">
        <v>13</v>
      </c>
      <c r="AL18" s="1">
        <v>3</v>
      </c>
      <c r="AM18" s="1">
        <v>10</v>
      </c>
      <c r="AN18" s="1">
        <v>53</v>
      </c>
      <c r="AO18" s="1">
        <v>30</v>
      </c>
      <c r="AP18" s="1">
        <v>23</v>
      </c>
      <c r="AQ18" s="1">
        <v>60</v>
      </c>
      <c r="AR18" s="1">
        <v>28</v>
      </c>
      <c r="AS18" s="1">
        <v>32</v>
      </c>
      <c r="AT18" s="1">
        <v>22</v>
      </c>
      <c r="AU18" s="1">
        <v>12</v>
      </c>
      <c r="AV18" s="1">
        <v>10</v>
      </c>
      <c r="AW18" s="32" t="s">
        <v>35</v>
      </c>
      <c r="AX18" s="32">
        <v>70</v>
      </c>
      <c r="AY18" s="32">
        <v>34</v>
      </c>
      <c r="AZ18" s="32">
        <v>36</v>
      </c>
      <c r="BA18" s="32">
        <v>38</v>
      </c>
      <c r="BB18" s="32">
        <v>16</v>
      </c>
      <c r="BC18" s="32">
        <v>22</v>
      </c>
      <c r="BD18" s="32">
        <v>31</v>
      </c>
      <c r="BE18" s="32">
        <v>14</v>
      </c>
      <c r="BF18" s="32">
        <v>17</v>
      </c>
      <c r="BG18" s="32">
        <v>32</v>
      </c>
      <c r="BH18" s="32">
        <v>8</v>
      </c>
      <c r="BI18" s="32">
        <v>24</v>
      </c>
      <c r="BJ18" s="32">
        <v>43</v>
      </c>
      <c r="BK18" s="32">
        <v>20</v>
      </c>
      <c r="BL18" s="32">
        <v>23</v>
      </c>
      <c r="BM18" s="32">
        <v>51</v>
      </c>
      <c r="BN18" s="32">
        <v>26</v>
      </c>
      <c r="BO18" s="32">
        <v>25</v>
      </c>
    </row>
    <row r="19" spans="1:67" x14ac:dyDescent="0.2">
      <c r="A19" s="1" t="s">
        <v>36</v>
      </c>
      <c r="B19" s="1">
        <v>774</v>
      </c>
      <c r="C19" s="1">
        <v>311</v>
      </c>
      <c r="D19" s="1">
        <v>463</v>
      </c>
      <c r="E19" s="1">
        <v>1</v>
      </c>
      <c r="F19" s="1">
        <v>1</v>
      </c>
      <c r="G19" s="1">
        <v>0</v>
      </c>
      <c r="H19" s="1">
        <v>22</v>
      </c>
      <c r="I19" s="1">
        <v>8</v>
      </c>
      <c r="J19" s="1">
        <v>14</v>
      </c>
      <c r="K19" s="1">
        <v>45</v>
      </c>
      <c r="L19" s="1">
        <v>19</v>
      </c>
      <c r="M19" s="1">
        <v>26</v>
      </c>
      <c r="N19" s="1">
        <v>37</v>
      </c>
      <c r="O19" s="1">
        <v>13</v>
      </c>
      <c r="P19" s="1">
        <v>24</v>
      </c>
      <c r="Q19" s="1" t="s">
        <v>36</v>
      </c>
      <c r="R19" s="1">
        <v>46</v>
      </c>
      <c r="S19" s="1">
        <v>17</v>
      </c>
      <c r="T19" s="1">
        <v>29</v>
      </c>
      <c r="U19" s="1">
        <v>37</v>
      </c>
      <c r="V19" s="1">
        <v>19</v>
      </c>
      <c r="W19" s="1">
        <v>18</v>
      </c>
      <c r="X19" s="1">
        <v>248</v>
      </c>
      <c r="Y19" s="1">
        <v>93</v>
      </c>
      <c r="Z19" s="1">
        <v>155</v>
      </c>
      <c r="AA19" s="1">
        <v>30</v>
      </c>
      <c r="AB19" s="1">
        <v>12</v>
      </c>
      <c r="AC19" s="1">
        <v>18</v>
      </c>
      <c r="AD19" s="1">
        <v>30</v>
      </c>
      <c r="AE19" s="1">
        <v>15</v>
      </c>
      <c r="AF19" s="1">
        <v>15</v>
      </c>
      <c r="AG19" s="1" t="s">
        <v>36</v>
      </c>
      <c r="AH19" s="1">
        <v>14</v>
      </c>
      <c r="AI19" s="1">
        <v>6</v>
      </c>
      <c r="AJ19" s="1">
        <v>8</v>
      </c>
      <c r="AK19" s="1">
        <v>9</v>
      </c>
      <c r="AL19" s="1">
        <v>3</v>
      </c>
      <c r="AM19" s="1">
        <v>6</v>
      </c>
      <c r="AN19" s="1">
        <v>30</v>
      </c>
      <c r="AO19" s="1">
        <v>13</v>
      </c>
      <c r="AP19" s="1">
        <v>17</v>
      </c>
      <c r="AQ19" s="1">
        <v>33</v>
      </c>
      <c r="AR19" s="1">
        <v>11</v>
      </c>
      <c r="AS19" s="1">
        <v>22</v>
      </c>
      <c r="AT19" s="1">
        <v>17</v>
      </c>
      <c r="AU19" s="1">
        <v>7</v>
      </c>
      <c r="AV19" s="1">
        <v>10</v>
      </c>
      <c r="AW19" s="32" t="s">
        <v>36</v>
      </c>
      <c r="AX19" s="32">
        <v>43</v>
      </c>
      <c r="AY19" s="32">
        <v>17</v>
      </c>
      <c r="AZ19" s="32">
        <v>26</v>
      </c>
      <c r="BA19" s="32">
        <v>21</v>
      </c>
      <c r="BB19" s="32">
        <v>9</v>
      </c>
      <c r="BC19" s="32">
        <v>12</v>
      </c>
      <c r="BD19" s="32">
        <v>33</v>
      </c>
      <c r="BE19" s="32">
        <v>12</v>
      </c>
      <c r="BF19" s="32">
        <v>21</v>
      </c>
      <c r="BG19" s="32">
        <v>18</v>
      </c>
      <c r="BH19" s="32">
        <v>7</v>
      </c>
      <c r="BI19" s="32">
        <v>11</v>
      </c>
      <c r="BJ19" s="32">
        <v>31</v>
      </c>
      <c r="BK19" s="32">
        <v>17</v>
      </c>
      <c r="BL19" s="32">
        <v>14</v>
      </c>
      <c r="BM19" s="32">
        <v>29</v>
      </c>
      <c r="BN19" s="32">
        <v>12</v>
      </c>
      <c r="BO19" s="32">
        <v>17</v>
      </c>
    </row>
    <row r="20" spans="1:67" x14ac:dyDescent="0.2">
      <c r="A20" s="1" t="s">
        <v>37</v>
      </c>
      <c r="B20" s="1">
        <v>771</v>
      </c>
      <c r="C20" s="1">
        <v>298</v>
      </c>
      <c r="D20" s="1">
        <v>473</v>
      </c>
      <c r="E20" s="1">
        <v>2</v>
      </c>
      <c r="F20" s="1">
        <v>1</v>
      </c>
      <c r="G20" s="1">
        <v>1</v>
      </c>
      <c r="H20" s="1">
        <v>21</v>
      </c>
      <c r="I20" s="1">
        <v>5</v>
      </c>
      <c r="J20" s="1">
        <v>16</v>
      </c>
      <c r="K20" s="1">
        <v>28</v>
      </c>
      <c r="L20" s="1">
        <v>9</v>
      </c>
      <c r="M20" s="1">
        <v>19</v>
      </c>
      <c r="N20" s="1">
        <v>24</v>
      </c>
      <c r="O20" s="1">
        <v>12</v>
      </c>
      <c r="P20" s="1">
        <v>12</v>
      </c>
      <c r="Q20" s="1" t="s">
        <v>37</v>
      </c>
      <c r="R20" s="1">
        <v>54</v>
      </c>
      <c r="S20" s="1">
        <v>25</v>
      </c>
      <c r="T20" s="1">
        <v>29</v>
      </c>
      <c r="U20" s="1">
        <v>23</v>
      </c>
      <c r="V20" s="1">
        <v>11</v>
      </c>
      <c r="W20" s="1">
        <v>12</v>
      </c>
      <c r="X20" s="1">
        <v>225</v>
      </c>
      <c r="Y20" s="1">
        <v>91</v>
      </c>
      <c r="Z20" s="1">
        <v>134</v>
      </c>
      <c r="AA20" s="1">
        <v>22</v>
      </c>
      <c r="AB20" s="1">
        <v>9</v>
      </c>
      <c r="AC20" s="1">
        <v>13</v>
      </c>
      <c r="AD20" s="1">
        <v>21</v>
      </c>
      <c r="AE20" s="1">
        <v>8</v>
      </c>
      <c r="AF20" s="1">
        <v>13</v>
      </c>
      <c r="AG20" s="1" t="s">
        <v>37</v>
      </c>
      <c r="AH20" s="1">
        <v>17</v>
      </c>
      <c r="AI20" s="1">
        <v>4</v>
      </c>
      <c r="AJ20" s="1">
        <v>13</v>
      </c>
      <c r="AK20" s="1">
        <v>12</v>
      </c>
      <c r="AL20" s="1">
        <v>6</v>
      </c>
      <c r="AM20" s="1">
        <v>6</v>
      </c>
      <c r="AN20" s="1">
        <v>46</v>
      </c>
      <c r="AO20" s="1">
        <v>13</v>
      </c>
      <c r="AP20" s="1">
        <v>33</v>
      </c>
      <c r="AQ20" s="1">
        <v>49</v>
      </c>
      <c r="AR20" s="1">
        <v>19</v>
      </c>
      <c r="AS20" s="1">
        <v>30</v>
      </c>
      <c r="AT20" s="1">
        <v>25</v>
      </c>
      <c r="AU20" s="1">
        <v>9</v>
      </c>
      <c r="AV20" s="1">
        <v>16</v>
      </c>
      <c r="AW20" s="32" t="s">
        <v>37</v>
      </c>
      <c r="AX20" s="32">
        <v>29</v>
      </c>
      <c r="AY20" s="32">
        <v>13</v>
      </c>
      <c r="AZ20" s="32">
        <v>16</v>
      </c>
      <c r="BA20" s="32">
        <v>39</v>
      </c>
      <c r="BB20" s="32">
        <v>16</v>
      </c>
      <c r="BC20" s="32">
        <v>23</v>
      </c>
      <c r="BD20" s="32">
        <v>54</v>
      </c>
      <c r="BE20" s="32">
        <v>21</v>
      </c>
      <c r="BF20" s="32">
        <v>33</v>
      </c>
      <c r="BG20" s="32">
        <v>26</v>
      </c>
      <c r="BH20" s="32">
        <v>5</v>
      </c>
      <c r="BI20" s="32">
        <v>21</v>
      </c>
      <c r="BJ20" s="32">
        <v>28</v>
      </c>
      <c r="BK20" s="32">
        <v>10</v>
      </c>
      <c r="BL20" s="32">
        <v>18</v>
      </c>
      <c r="BM20" s="32">
        <v>26</v>
      </c>
      <c r="BN20" s="32">
        <v>11</v>
      </c>
      <c r="BO20" s="32">
        <v>15</v>
      </c>
    </row>
    <row r="21" spans="1:67" x14ac:dyDescent="0.2">
      <c r="A21" s="1" t="s">
        <v>39</v>
      </c>
      <c r="B21" s="6">
        <v>19.600000000000001</v>
      </c>
      <c r="C21" s="6">
        <v>18.7</v>
      </c>
      <c r="D21" s="6">
        <v>20.7</v>
      </c>
      <c r="E21" s="6">
        <v>13.7</v>
      </c>
      <c r="F21" s="6">
        <v>13.8</v>
      </c>
      <c r="G21" s="6">
        <v>13.4</v>
      </c>
      <c r="H21" s="6">
        <v>16.399999999999999</v>
      </c>
      <c r="I21" s="6">
        <v>15.5</v>
      </c>
      <c r="J21" s="6">
        <v>17.5</v>
      </c>
      <c r="K21" s="6">
        <v>16.2</v>
      </c>
      <c r="L21" s="6">
        <v>14.6</v>
      </c>
      <c r="M21" s="6">
        <v>18.8</v>
      </c>
      <c r="N21" s="6">
        <v>17.3</v>
      </c>
      <c r="O21" s="6">
        <v>16.600000000000001</v>
      </c>
      <c r="P21" s="6">
        <v>17.8</v>
      </c>
      <c r="Q21" s="1" t="s">
        <v>39</v>
      </c>
      <c r="R21" s="6">
        <v>17.8</v>
      </c>
      <c r="S21" s="6">
        <v>17.399999999999999</v>
      </c>
      <c r="T21" s="6">
        <v>18.100000000000001</v>
      </c>
      <c r="U21" s="6">
        <v>18.8</v>
      </c>
      <c r="V21" s="6">
        <v>18.3</v>
      </c>
      <c r="W21" s="6">
        <v>19.3</v>
      </c>
      <c r="X21" s="6">
        <v>20.399999999999999</v>
      </c>
      <c r="Y21" s="6">
        <v>19.3</v>
      </c>
      <c r="Z21" s="6">
        <v>21.5</v>
      </c>
      <c r="AA21" s="6">
        <v>23.4</v>
      </c>
      <c r="AB21" s="6">
        <v>21</v>
      </c>
      <c r="AC21" s="6">
        <v>25.6</v>
      </c>
      <c r="AD21" s="6">
        <v>18.3</v>
      </c>
      <c r="AE21" s="6">
        <v>17.5</v>
      </c>
      <c r="AF21" s="6">
        <v>19</v>
      </c>
      <c r="AG21" s="1" t="s">
        <v>39</v>
      </c>
      <c r="AH21" s="6">
        <v>21</v>
      </c>
      <c r="AI21" s="6">
        <v>19.100000000000001</v>
      </c>
      <c r="AJ21" s="6">
        <v>22.9</v>
      </c>
      <c r="AK21" s="6">
        <v>20.9</v>
      </c>
      <c r="AL21" s="6">
        <v>17.3</v>
      </c>
      <c r="AM21" s="6">
        <v>24</v>
      </c>
      <c r="AN21" s="6">
        <v>20.3</v>
      </c>
      <c r="AO21" s="6">
        <v>19.3</v>
      </c>
      <c r="AP21" s="6">
        <v>21.1</v>
      </c>
      <c r="AQ21" s="6">
        <v>19.100000000000001</v>
      </c>
      <c r="AR21" s="6">
        <v>17.2</v>
      </c>
      <c r="AS21" s="6">
        <v>21.2</v>
      </c>
      <c r="AT21" s="6">
        <v>21</v>
      </c>
      <c r="AU21" s="6">
        <v>18.600000000000001</v>
      </c>
      <c r="AV21" s="6">
        <v>23.3</v>
      </c>
      <c r="AW21" s="32" t="s">
        <v>39</v>
      </c>
      <c r="AX21" s="40">
        <v>19.399999999999999</v>
      </c>
      <c r="AY21" s="40">
        <v>19.2</v>
      </c>
      <c r="AZ21" s="40">
        <v>19.5</v>
      </c>
      <c r="BA21" s="40">
        <v>20.6</v>
      </c>
      <c r="BB21" s="40">
        <v>19.100000000000001</v>
      </c>
      <c r="BC21" s="40">
        <v>22.6</v>
      </c>
      <c r="BD21" s="40">
        <v>25.1</v>
      </c>
      <c r="BE21" s="40">
        <v>22.4</v>
      </c>
      <c r="BF21" s="40">
        <v>26.7</v>
      </c>
      <c r="BG21" s="40">
        <v>27.2</v>
      </c>
      <c r="BH21" s="40">
        <v>24.9</v>
      </c>
      <c r="BI21" s="40">
        <v>29.4</v>
      </c>
      <c r="BJ21" s="40">
        <v>27.6</v>
      </c>
      <c r="BK21" s="40">
        <v>26.2</v>
      </c>
      <c r="BL21" s="40">
        <v>29</v>
      </c>
      <c r="BM21" s="40">
        <v>18.8</v>
      </c>
      <c r="BN21" s="40">
        <v>19.399999999999999</v>
      </c>
      <c r="BO21" s="40">
        <v>18.2</v>
      </c>
    </row>
    <row r="22" spans="1:67" x14ac:dyDescent="0.2"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67" x14ac:dyDescent="0.2">
      <c r="A23" s="1" t="s">
        <v>248</v>
      </c>
      <c r="B23" s="1">
        <v>60648</v>
      </c>
      <c r="C23" s="1">
        <v>30501</v>
      </c>
      <c r="D23" s="1">
        <v>30147</v>
      </c>
      <c r="E23" s="1">
        <v>263</v>
      </c>
      <c r="F23" s="1">
        <v>140</v>
      </c>
      <c r="G23" s="1">
        <v>123</v>
      </c>
      <c r="H23" s="1">
        <v>1481</v>
      </c>
      <c r="I23" s="1">
        <v>749</v>
      </c>
      <c r="J23" s="1">
        <v>732</v>
      </c>
      <c r="K23" s="1">
        <v>3123</v>
      </c>
      <c r="L23" s="1">
        <v>1593</v>
      </c>
      <c r="M23" s="1">
        <v>1530</v>
      </c>
      <c r="N23" s="1">
        <v>2088</v>
      </c>
      <c r="O23" s="1">
        <v>1004</v>
      </c>
      <c r="P23" s="1">
        <v>1084</v>
      </c>
      <c r="Q23" s="1" t="s">
        <v>248</v>
      </c>
      <c r="R23" s="1">
        <v>4807</v>
      </c>
      <c r="S23" s="1">
        <v>2359</v>
      </c>
      <c r="T23" s="1">
        <v>2448</v>
      </c>
      <c r="U23" s="1">
        <v>3147</v>
      </c>
      <c r="V23" s="1">
        <v>1607</v>
      </c>
      <c r="W23" s="1">
        <v>1540</v>
      </c>
      <c r="X23" s="1">
        <v>22391</v>
      </c>
      <c r="Y23" s="1">
        <v>11176</v>
      </c>
      <c r="Z23" s="1">
        <v>11215</v>
      </c>
      <c r="AA23" s="1">
        <v>1620</v>
      </c>
      <c r="AB23" s="1">
        <v>847</v>
      </c>
      <c r="AC23" s="1">
        <v>773</v>
      </c>
      <c r="AD23" s="1">
        <v>2678</v>
      </c>
      <c r="AE23" s="1">
        <v>1318</v>
      </c>
      <c r="AF23" s="1">
        <v>1360</v>
      </c>
      <c r="AG23" s="1" t="s">
        <v>248</v>
      </c>
      <c r="AH23" s="1">
        <v>755</v>
      </c>
      <c r="AI23" s="1">
        <v>378</v>
      </c>
      <c r="AJ23" s="1">
        <v>377</v>
      </c>
      <c r="AK23" s="1">
        <v>767</v>
      </c>
      <c r="AL23" s="1">
        <v>392</v>
      </c>
      <c r="AM23" s="1">
        <v>375</v>
      </c>
      <c r="AN23" s="1">
        <v>2323</v>
      </c>
      <c r="AO23" s="1">
        <v>1140</v>
      </c>
      <c r="AP23" s="1">
        <v>1183</v>
      </c>
      <c r="AQ23" s="1">
        <v>2606</v>
      </c>
      <c r="AR23" s="1">
        <v>1309</v>
      </c>
      <c r="AS23" s="1">
        <v>1297</v>
      </c>
      <c r="AT23" s="1">
        <v>1089</v>
      </c>
      <c r="AU23" s="1">
        <v>569</v>
      </c>
      <c r="AV23" s="1">
        <v>520</v>
      </c>
      <c r="AW23" s="32" t="s">
        <v>248</v>
      </c>
      <c r="AX23" s="32">
        <v>2174</v>
      </c>
      <c r="AY23" s="32">
        <v>1095</v>
      </c>
      <c r="AZ23" s="32">
        <v>1079</v>
      </c>
      <c r="BA23" s="32">
        <v>1450</v>
      </c>
      <c r="BB23" s="32">
        <v>742</v>
      </c>
      <c r="BC23" s="32">
        <v>708</v>
      </c>
      <c r="BD23" s="32">
        <v>1442</v>
      </c>
      <c r="BE23" s="32">
        <v>744</v>
      </c>
      <c r="BF23" s="32">
        <v>698</v>
      </c>
      <c r="BG23" s="32">
        <v>843</v>
      </c>
      <c r="BH23" s="32">
        <v>416</v>
      </c>
      <c r="BI23" s="32">
        <v>427</v>
      </c>
      <c r="BJ23" s="32">
        <v>855</v>
      </c>
      <c r="BK23" s="32">
        <v>437</v>
      </c>
      <c r="BL23" s="32">
        <v>418</v>
      </c>
      <c r="BM23" s="32">
        <v>4746</v>
      </c>
      <c r="BN23" s="32">
        <v>2486</v>
      </c>
      <c r="BO23" s="32">
        <v>2260</v>
      </c>
    </row>
    <row r="24" spans="1:67" x14ac:dyDescent="0.2">
      <c r="A24" s="1" t="s">
        <v>22</v>
      </c>
      <c r="B24" s="1">
        <v>11724</v>
      </c>
      <c r="C24" s="1">
        <v>6049</v>
      </c>
      <c r="D24" s="1">
        <v>5675</v>
      </c>
      <c r="E24" s="1">
        <v>64</v>
      </c>
      <c r="F24" s="1">
        <v>32</v>
      </c>
      <c r="G24" s="1">
        <v>32</v>
      </c>
      <c r="H24" s="1">
        <v>311</v>
      </c>
      <c r="I24" s="1">
        <v>151</v>
      </c>
      <c r="J24" s="1">
        <v>160</v>
      </c>
      <c r="K24" s="1">
        <v>684</v>
      </c>
      <c r="L24" s="1">
        <v>363</v>
      </c>
      <c r="M24" s="1">
        <v>321</v>
      </c>
      <c r="N24" s="1">
        <v>459</v>
      </c>
      <c r="O24" s="1">
        <v>232</v>
      </c>
      <c r="P24" s="1">
        <v>227</v>
      </c>
      <c r="Q24" s="1" t="s">
        <v>22</v>
      </c>
      <c r="R24" s="1">
        <v>831</v>
      </c>
      <c r="S24" s="1">
        <v>424</v>
      </c>
      <c r="T24" s="1">
        <v>407</v>
      </c>
      <c r="U24" s="1">
        <v>570</v>
      </c>
      <c r="V24" s="1">
        <v>314</v>
      </c>
      <c r="W24" s="1">
        <v>256</v>
      </c>
      <c r="X24" s="1">
        <v>4211</v>
      </c>
      <c r="Y24" s="1">
        <v>2142</v>
      </c>
      <c r="Z24" s="1">
        <v>2069</v>
      </c>
      <c r="AA24" s="1">
        <v>312</v>
      </c>
      <c r="AB24" s="1">
        <v>165</v>
      </c>
      <c r="AC24" s="1">
        <v>147</v>
      </c>
      <c r="AD24" s="1">
        <v>507</v>
      </c>
      <c r="AE24" s="1">
        <v>270</v>
      </c>
      <c r="AF24" s="1">
        <v>237</v>
      </c>
      <c r="AG24" s="1" t="s">
        <v>22</v>
      </c>
      <c r="AH24" s="1">
        <v>175</v>
      </c>
      <c r="AI24" s="1">
        <v>90</v>
      </c>
      <c r="AJ24" s="1">
        <v>85</v>
      </c>
      <c r="AK24" s="1">
        <v>169</v>
      </c>
      <c r="AL24" s="1">
        <v>85</v>
      </c>
      <c r="AM24" s="1">
        <v>84</v>
      </c>
      <c r="AN24" s="1">
        <v>456</v>
      </c>
      <c r="AO24" s="1">
        <v>228</v>
      </c>
      <c r="AP24" s="1">
        <v>228</v>
      </c>
      <c r="AQ24" s="1">
        <v>560</v>
      </c>
      <c r="AR24" s="1">
        <v>293</v>
      </c>
      <c r="AS24" s="1">
        <v>267</v>
      </c>
      <c r="AT24" s="1">
        <v>237</v>
      </c>
      <c r="AU24" s="1">
        <v>126</v>
      </c>
      <c r="AV24" s="1">
        <v>111</v>
      </c>
      <c r="AW24" s="32" t="s">
        <v>22</v>
      </c>
      <c r="AX24" s="32">
        <v>325</v>
      </c>
      <c r="AY24" s="32">
        <v>169</v>
      </c>
      <c r="AZ24" s="32">
        <v>156</v>
      </c>
      <c r="BA24" s="32">
        <v>323</v>
      </c>
      <c r="BB24" s="32">
        <v>159</v>
      </c>
      <c r="BC24" s="32">
        <v>164</v>
      </c>
      <c r="BD24" s="32">
        <v>292</v>
      </c>
      <c r="BE24" s="32">
        <v>156</v>
      </c>
      <c r="BF24" s="32">
        <v>136</v>
      </c>
      <c r="BG24" s="32">
        <v>133</v>
      </c>
      <c r="BH24" s="32">
        <v>70</v>
      </c>
      <c r="BI24" s="32">
        <v>63</v>
      </c>
      <c r="BJ24" s="32">
        <v>148</v>
      </c>
      <c r="BK24" s="32">
        <v>74</v>
      </c>
      <c r="BL24" s="32">
        <v>74</v>
      </c>
      <c r="BM24" s="32">
        <v>957</v>
      </c>
      <c r="BN24" s="32">
        <v>506</v>
      </c>
      <c r="BO24" s="32">
        <v>451</v>
      </c>
    </row>
    <row r="25" spans="1:67" x14ac:dyDescent="0.2">
      <c r="A25" s="1" t="s">
        <v>23</v>
      </c>
      <c r="B25" s="1">
        <v>10666</v>
      </c>
      <c r="C25" s="1">
        <v>5517</v>
      </c>
      <c r="D25" s="1">
        <v>5149</v>
      </c>
      <c r="E25" s="1">
        <v>69</v>
      </c>
      <c r="F25" s="1">
        <v>33</v>
      </c>
      <c r="G25" s="1">
        <v>36</v>
      </c>
      <c r="H25" s="1">
        <v>299</v>
      </c>
      <c r="I25" s="1">
        <v>159</v>
      </c>
      <c r="J25" s="1">
        <v>140</v>
      </c>
      <c r="K25" s="1">
        <v>683</v>
      </c>
      <c r="L25" s="1">
        <v>350</v>
      </c>
      <c r="M25" s="1">
        <v>333</v>
      </c>
      <c r="N25" s="1">
        <v>444</v>
      </c>
      <c r="O25" s="1">
        <v>216</v>
      </c>
      <c r="P25" s="1">
        <v>228</v>
      </c>
      <c r="Q25" s="1" t="s">
        <v>23</v>
      </c>
      <c r="R25" s="1">
        <v>792</v>
      </c>
      <c r="S25" s="1">
        <v>439</v>
      </c>
      <c r="T25" s="1">
        <v>353</v>
      </c>
      <c r="U25" s="1">
        <v>525</v>
      </c>
      <c r="V25" s="1">
        <v>261</v>
      </c>
      <c r="W25" s="1">
        <v>264</v>
      </c>
      <c r="X25" s="1">
        <v>3618</v>
      </c>
      <c r="Y25" s="1">
        <v>1859</v>
      </c>
      <c r="Z25" s="1">
        <v>1759</v>
      </c>
      <c r="AA25" s="1">
        <v>284</v>
      </c>
      <c r="AB25" s="1">
        <v>155</v>
      </c>
      <c r="AC25" s="1">
        <v>129</v>
      </c>
      <c r="AD25" s="1">
        <v>459</v>
      </c>
      <c r="AE25" s="1">
        <v>247</v>
      </c>
      <c r="AF25" s="1">
        <v>212</v>
      </c>
      <c r="AG25" s="1" t="s">
        <v>23</v>
      </c>
      <c r="AH25" s="1">
        <v>147</v>
      </c>
      <c r="AI25" s="1">
        <v>77</v>
      </c>
      <c r="AJ25" s="1">
        <v>70</v>
      </c>
      <c r="AK25" s="1">
        <v>154</v>
      </c>
      <c r="AL25" s="1">
        <v>93</v>
      </c>
      <c r="AM25" s="1">
        <v>61</v>
      </c>
      <c r="AN25" s="1">
        <v>417</v>
      </c>
      <c r="AO25" s="1">
        <v>208</v>
      </c>
      <c r="AP25" s="1">
        <v>209</v>
      </c>
      <c r="AQ25" s="1">
        <v>509</v>
      </c>
      <c r="AR25" s="1">
        <v>266</v>
      </c>
      <c r="AS25" s="1">
        <v>243</v>
      </c>
      <c r="AT25" s="1">
        <v>197</v>
      </c>
      <c r="AU25" s="1">
        <v>112</v>
      </c>
      <c r="AV25" s="1">
        <v>85</v>
      </c>
      <c r="AW25" s="32" t="s">
        <v>23</v>
      </c>
      <c r="AX25" s="32">
        <v>310</v>
      </c>
      <c r="AY25" s="32">
        <v>164</v>
      </c>
      <c r="AZ25" s="32">
        <v>146</v>
      </c>
      <c r="BA25" s="32">
        <v>312</v>
      </c>
      <c r="BB25" s="32">
        <v>152</v>
      </c>
      <c r="BC25" s="32">
        <v>160</v>
      </c>
      <c r="BD25" s="32">
        <v>238</v>
      </c>
      <c r="BE25" s="32">
        <v>126</v>
      </c>
      <c r="BF25" s="32">
        <v>112</v>
      </c>
      <c r="BG25" s="32">
        <v>152</v>
      </c>
      <c r="BH25" s="32">
        <v>73</v>
      </c>
      <c r="BI25" s="32">
        <v>79</v>
      </c>
      <c r="BJ25" s="32">
        <v>147</v>
      </c>
      <c r="BK25" s="32">
        <v>80</v>
      </c>
      <c r="BL25" s="32">
        <v>67</v>
      </c>
      <c r="BM25" s="32">
        <v>910</v>
      </c>
      <c r="BN25" s="32">
        <v>447</v>
      </c>
      <c r="BO25" s="32">
        <v>463</v>
      </c>
    </row>
    <row r="26" spans="1:67" x14ac:dyDescent="0.2">
      <c r="A26" s="1" t="s">
        <v>24</v>
      </c>
      <c r="B26" s="1">
        <v>8886</v>
      </c>
      <c r="C26" s="1">
        <v>4522</v>
      </c>
      <c r="D26" s="1">
        <v>4364</v>
      </c>
      <c r="E26" s="1">
        <v>44</v>
      </c>
      <c r="F26" s="1">
        <v>29</v>
      </c>
      <c r="G26" s="1">
        <v>15</v>
      </c>
      <c r="H26" s="1">
        <v>259</v>
      </c>
      <c r="I26" s="1">
        <v>128</v>
      </c>
      <c r="J26" s="1">
        <v>131</v>
      </c>
      <c r="K26" s="1">
        <v>496</v>
      </c>
      <c r="L26" s="1">
        <v>258</v>
      </c>
      <c r="M26" s="1">
        <v>238</v>
      </c>
      <c r="N26" s="1">
        <v>322</v>
      </c>
      <c r="O26" s="1">
        <v>161</v>
      </c>
      <c r="P26" s="1">
        <v>161</v>
      </c>
      <c r="Q26" s="1" t="s">
        <v>24</v>
      </c>
      <c r="R26" s="1">
        <v>799</v>
      </c>
      <c r="S26" s="1">
        <v>386</v>
      </c>
      <c r="T26" s="1">
        <v>413</v>
      </c>
      <c r="U26" s="1">
        <v>489</v>
      </c>
      <c r="V26" s="1">
        <v>252</v>
      </c>
      <c r="W26" s="1">
        <v>237</v>
      </c>
      <c r="X26" s="1">
        <v>2989</v>
      </c>
      <c r="Y26" s="1">
        <v>1539</v>
      </c>
      <c r="Z26" s="1">
        <v>1450</v>
      </c>
      <c r="AA26" s="1">
        <v>206</v>
      </c>
      <c r="AB26" s="1">
        <v>110</v>
      </c>
      <c r="AC26" s="1">
        <v>96</v>
      </c>
      <c r="AD26" s="1">
        <v>399</v>
      </c>
      <c r="AE26" s="1">
        <v>195</v>
      </c>
      <c r="AF26" s="1">
        <v>204</v>
      </c>
      <c r="AG26" s="1" t="s">
        <v>24</v>
      </c>
      <c r="AH26" s="1">
        <v>101</v>
      </c>
      <c r="AI26" s="1">
        <v>50</v>
      </c>
      <c r="AJ26" s="1">
        <v>51</v>
      </c>
      <c r="AK26" s="1">
        <v>112</v>
      </c>
      <c r="AL26" s="1">
        <v>57</v>
      </c>
      <c r="AM26" s="1">
        <v>55</v>
      </c>
      <c r="AN26" s="1">
        <v>375</v>
      </c>
      <c r="AO26" s="1">
        <v>189</v>
      </c>
      <c r="AP26" s="1">
        <v>186</v>
      </c>
      <c r="AQ26" s="1">
        <v>422</v>
      </c>
      <c r="AR26" s="1">
        <v>222</v>
      </c>
      <c r="AS26" s="1">
        <v>200</v>
      </c>
      <c r="AT26" s="1">
        <v>143</v>
      </c>
      <c r="AU26" s="1">
        <v>68</v>
      </c>
      <c r="AV26" s="1">
        <v>75</v>
      </c>
      <c r="AW26" s="32" t="s">
        <v>24</v>
      </c>
      <c r="AX26" s="32">
        <v>367</v>
      </c>
      <c r="AY26" s="32">
        <v>165</v>
      </c>
      <c r="AZ26" s="32">
        <v>202</v>
      </c>
      <c r="BA26" s="32">
        <v>232</v>
      </c>
      <c r="BB26" s="32">
        <v>128</v>
      </c>
      <c r="BC26" s="32">
        <v>104</v>
      </c>
      <c r="BD26" s="32">
        <v>202</v>
      </c>
      <c r="BE26" s="32">
        <v>100</v>
      </c>
      <c r="BF26" s="32">
        <v>102</v>
      </c>
      <c r="BG26" s="32">
        <v>108</v>
      </c>
      <c r="BH26" s="32">
        <v>61</v>
      </c>
      <c r="BI26" s="32">
        <v>47</v>
      </c>
      <c r="BJ26" s="32">
        <v>99</v>
      </c>
      <c r="BK26" s="32">
        <v>55</v>
      </c>
      <c r="BL26" s="32">
        <v>44</v>
      </c>
      <c r="BM26" s="32">
        <v>722</v>
      </c>
      <c r="BN26" s="32">
        <v>369</v>
      </c>
      <c r="BO26" s="32">
        <v>353</v>
      </c>
    </row>
    <row r="27" spans="1:67" x14ac:dyDescent="0.2">
      <c r="A27" s="1" t="s">
        <v>25</v>
      </c>
      <c r="B27" s="1">
        <v>6943</v>
      </c>
      <c r="C27" s="1">
        <v>3529</v>
      </c>
      <c r="D27" s="1">
        <v>3414</v>
      </c>
      <c r="E27" s="1">
        <v>12</v>
      </c>
      <c r="F27" s="1">
        <v>9</v>
      </c>
      <c r="G27" s="1">
        <v>3</v>
      </c>
      <c r="H27" s="1">
        <v>113</v>
      </c>
      <c r="I27" s="1">
        <v>61</v>
      </c>
      <c r="J27" s="1">
        <v>52</v>
      </c>
      <c r="K27" s="1">
        <v>227</v>
      </c>
      <c r="L27" s="1">
        <v>133</v>
      </c>
      <c r="M27" s="1">
        <v>94</v>
      </c>
      <c r="N27" s="1">
        <v>179</v>
      </c>
      <c r="O27" s="1">
        <v>71</v>
      </c>
      <c r="P27" s="1">
        <v>108</v>
      </c>
      <c r="Q27" s="1" t="s">
        <v>25</v>
      </c>
      <c r="R27" s="1">
        <v>922</v>
      </c>
      <c r="S27" s="1">
        <v>401</v>
      </c>
      <c r="T27" s="1">
        <v>521</v>
      </c>
      <c r="U27" s="1">
        <v>468</v>
      </c>
      <c r="V27" s="1">
        <v>219</v>
      </c>
      <c r="W27" s="1">
        <v>249</v>
      </c>
      <c r="X27" s="1">
        <v>2767</v>
      </c>
      <c r="Y27" s="1">
        <v>1455</v>
      </c>
      <c r="Z27" s="1">
        <v>1312</v>
      </c>
      <c r="AA27" s="1">
        <v>159</v>
      </c>
      <c r="AB27" s="1">
        <v>89</v>
      </c>
      <c r="AC27" s="1">
        <v>70</v>
      </c>
      <c r="AD27" s="1">
        <v>428</v>
      </c>
      <c r="AE27" s="1">
        <v>200</v>
      </c>
      <c r="AF27" s="1">
        <v>228</v>
      </c>
      <c r="AG27" s="1" t="s">
        <v>25</v>
      </c>
      <c r="AH27" s="1">
        <v>43</v>
      </c>
      <c r="AI27" s="1">
        <v>22</v>
      </c>
      <c r="AJ27" s="1">
        <v>21</v>
      </c>
      <c r="AK27" s="1">
        <v>45</v>
      </c>
      <c r="AL27" s="1">
        <v>22</v>
      </c>
      <c r="AM27" s="1">
        <v>23</v>
      </c>
      <c r="AN27" s="1">
        <v>205</v>
      </c>
      <c r="AO27" s="1">
        <v>100</v>
      </c>
      <c r="AP27" s="1">
        <v>105</v>
      </c>
      <c r="AQ27" s="1">
        <v>202</v>
      </c>
      <c r="AR27" s="1">
        <v>100</v>
      </c>
      <c r="AS27" s="1">
        <v>102</v>
      </c>
      <c r="AT27" s="1">
        <v>79</v>
      </c>
      <c r="AU27" s="1">
        <v>52</v>
      </c>
      <c r="AV27" s="1">
        <v>27</v>
      </c>
      <c r="AW27" s="32" t="s">
        <v>25</v>
      </c>
      <c r="AX27" s="32">
        <v>400</v>
      </c>
      <c r="AY27" s="32">
        <v>207</v>
      </c>
      <c r="AZ27" s="32">
        <v>193</v>
      </c>
      <c r="BA27" s="32">
        <v>88</v>
      </c>
      <c r="BB27" s="32">
        <v>58</v>
      </c>
      <c r="BC27" s="32">
        <v>30</v>
      </c>
      <c r="BD27" s="32">
        <v>96</v>
      </c>
      <c r="BE27" s="32">
        <v>62</v>
      </c>
      <c r="BF27" s="32">
        <v>34</v>
      </c>
      <c r="BG27" s="32">
        <v>56</v>
      </c>
      <c r="BH27" s="32">
        <v>26</v>
      </c>
      <c r="BI27" s="32">
        <v>30</v>
      </c>
      <c r="BJ27" s="32">
        <v>59</v>
      </c>
      <c r="BK27" s="32">
        <v>34</v>
      </c>
      <c r="BL27" s="32">
        <v>25</v>
      </c>
      <c r="BM27" s="32">
        <v>395</v>
      </c>
      <c r="BN27" s="32">
        <v>208</v>
      </c>
      <c r="BO27" s="32">
        <v>187</v>
      </c>
    </row>
    <row r="28" spans="1:67" x14ac:dyDescent="0.2">
      <c r="A28" s="1" t="s">
        <v>26</v>
      </c>
      <c r="B28" s="1">
        <v>5022</v>
      </c>
      <c r="C28" s="1">
        <v>2494</v>
      </c>
      <c r="D28" s="1">
        <v>2528</v>
      </c>
      <c r="E28" s="1">
        <v>14</v>
      </c>
      <c r="F28" s="1">
        <v>6</v>
      </c>
      <c r="G28" s="1">
        <v>8</v>
      </c>
      <c r="H28" s="1">
        <v>102</v>
      </c>
      <c r="I28" s="1">
        <v>56</v>
      </c>
      <c r="J28" s="1">
        <v>46</v>
      </c>
      <c r="K28" s="1">
        <v>205</v>
      </c>
      <c r="L28" s="1">
        <v>95</v>
      </c>
      <c r="M28" s="1">
        <v>110</v>
      </c>
      <c r="N28" s="1">
        <v>168</v>
      </c>
      <c r="O28" s="1">
        <v>71</v>
      </c>
      <c r="P28" s="1">
        <v>97</v>
      </c>
      <c r="Q28" s="1" t="s">
        <v>26</v>
      </c>
      <c r="R28" s="1">
        <v>326</v>
      </c>
      <c r="S28" s="1">
        <v>173</v>
      </c>
      <c r="T28" s="1">
        <v>153</v>
      </c>
      <c r="U28" s="1">
        <v>255</v>
      </c>
      <c r="V28" s="1">
        <v>142</v>
      </c>
      <c r="W28" s="1">
        <v>113</v>
      </c>
      <c r="X28" s="1">
        <v>2240</v>
      </c>
      <c r="Y28" s="1">
        <v>1097</v>
      </c>
      <c r="Z28" s="1">
        <v>1143</v>
      </c>
      <c r="AA28" s="1">
        <v>127</v>
      </c>
      <c r="AB28" s="1">
        <v>62</v>
      </c>
      <c r="AC28" s="1">
        <v>65</v>
      </c>
      <c r="AD28" s="1">
        <v>181</v>
      </c>
      <c r="AE28" s="1">
        <v>81</v>
      </c>
      <c r="AF28" s="1">
        <v>100</v>
      </c>
      <c r="AG28" s="1" t="s">
        <v>26</v>
      </c>
      <c r="AH28" s="1">
        <v>64</v>
      </c>
      <c r="AI28" s="1">
        <v>34</v>
      </c>
      <c r="AJ28" s="1">
        <v>30</v>
      </c>
      <c r="AK28" s="1">
        <v>47</v>
      </c>
      <c r="AL28" s="1">
        <v>22</v>
      </c>
      <c r="AM28" s="1">
        <v>25</v>
      </c>
      <c r="AN28" s="1">
        <v>190</v>
      </c>
      <c r="AO28" s="1">
        <v>86</v>
      </c>
      <c r="AP28" s="1">
        <v>104</v>
      </c>
      <c r="AQ28" s="1">
        <v>165</v>
      </c>
      <c r="AR28" s="1">
        <v>82</v>
      </c>
      <c r="AS28" s="1">
        <v>83</v>
      </c>
      <c r="AT28" s="1">
        <v>87</v>
      </c>
      <c r="AU28" s="1">
        <v>42</v>
      </c>
      <c r="AV28" s="1">
        <v>45</v>
      </c>
      <c r="AW28" s="32" t="s">
        <v>26</v>
      </c>
      <c r="AX28" s="32">
        <v>151</v>
      </c>
      <c r="AY28" s="32">
        <v>80</v>
      </c>
      <c r="AZ28" s="32">
        <v>71</v>
      </c>
      <c r="BA28" s="32">
        <v>84</v>
      </c>
      <c r="BB28" s="32">
        <v>43</v>
      </c>
      <c r="BC28" s="32">
        <v>41</v>
      </c>
      <c r="BD28" s="32">
        <v>96</v>
      </c>
      <c r="BE28" s="32">
        <v>49</v>
      </c>
      <c r="BF28" s="32">
        <v>47</v>
      </c>
      <c r="BG28" s="32">
        <v>70</v>
      </c>
      <c r="BH28" s="32">
        <v>34</v>
      </c>
      <c r="BI28" s="32">
        <v>36</v>
      </c>
      <c r="BJ28" s="32">
        <v>73</v>
      </c>
      <c r="BK28" s="32">
        <v>36</v>
      </c>
      <c r="BL28" s="32">
        <v>37</v>
      </c>
      <c r="BM28" s="32">
        <v>377</v>
      </c>
      <c r="BN28" s="32">
        <v>203</v>
      </c>
      <c r="BO28" s="32">
        <v>174</v>
      </c>
    </row>
    <row r="29" spans="1:67" x14ac:dyDescent="0.2">
      <c r="A29" s="1" t="s">
        <v>27</v>
      </c>
      <c r="B29" s="1">
        <v>5593</v>
      </c>
      <c r="C29" s="1">
        <v>2648</v>
      </c>
      <c r="D29" s="1">
        <v>2945</v>
      </c>
      <c r="E29" s="1">
        <v>8</v>
      </c>
      <c r="F29" s="1">
        <v>1</v>
      </c>
      <c r="G29" s="1">
        <v>7</v>
      </c>
      <c r="H29" s="1">
        <v>130</v>
      </c>
      <c r="I29" s="1">
        <v>67</v>
      </c>
      <c r="J29" s="1">
        <v>63</v>
      </c>
      <c r="K29" s="1">
        <v>262</v>
      </c>
      <c r="L29" s="1">
        <v>115</v>
      </c>
      <c r="M29" s="1">
        <v>147</v>
      </c>
      <c r="N29" s="1">
        <v>148</v>
      </c>
      <c r="O29" s="1">
        <v>68</v>
      </c>
      <c r="P29" s="1">
        <v>80</v>
      </c>
      <c r="Q29" s="1" t="s">
        <v>27</v>
      </c>
      <c r="R29" s="1">
        <v>353</v>
      </c>
      <c r="S29" s="1">
        <v>163</v>
      </c>
      <c r="T29" s="1">
        <v>190</v>
      </c>
      <c r="U29" s="1">
        <v>267</v>
      </c>
      <c r="V29" s="1">
        <v>133</v>
      </c>
      <c r="W29" s="1">
        <v>134</v>
      </c>
      <c r="X29" s="1">
        <v>2178</v>
      </c>
      <c r="Y29" s="1">
        <v>1003</v>
      </c>
      <c r="Z29" s="1">
        <v>1175</v>
      </c>
      <c r="AA29" s="1">
        <v>190</v>
      </c>
      <c r="AB29" s="1">
        <v>101</v>
      </c>
      <c r="AC29" s="1">
        <v>89</v>
      </c>
      <c r="AD29" s="1">
        <v>224</v>
      </c>
      <c r="AE29" s="1">
        <v>101</v>
      </c>
      <c r="AF29" s="1">
        <v>123</v>
      </c>
      <c r="AG29" s="1" t="s">
        <v>27</v>
      </c>
      <c r="AH29" s="1">
        <v>63</v>
      </c>
      <c r="AI29" s="1">
        <v>31</v>
      </c>
      <c r="AJ29" s="1">
        <v>32</v>
      </c>
      <c r="AK29" s="1">
        <v>85</v>
      </c>
      <c r="AL29" s="1">
        <v>45</v>
      </c>
      <c r="AM29" s="1">
        <v>40</v>
      </c>
      <c r="AN29" s="1">
        <v>198</v>
      </c>
      <c r="AO29" s="1">
        <v>95</v>
      </c>
      <c r="AP29" s="1">
        <v>103</v>
      </c>
      <c r="AQ29" s="1">
        <v>251</v>
      </c>
      <c r="AR29" s="1">
        <v>114</v>
      </c>
      <c r="AS29" s="1">
        <v>137</v>
      </c>
      <c r="AT29" s="1">
        <v>89</v>
      </c>
      <c r="AU29" s="1">
        <v>39</v>
      </c>
      <c r="AV29" s="1">
        <v>50</v>
      </c>
      <c r="AW29" s="32" t="s">
        <v>27</v>
      </c>
      <c r="AX29" s="32">
        <v>203</v>
      </c>
      <c r="AY29" s="32">
        <v>103</v>
      </c>
      <c r="AZ29" s="32">
        <v>100</v>
      </c>
      <c r="BA29" s="32">
        <v>139</v>
      </c>
      <c r="BB29" s="32">
        <v>64</v>
      </c>
      <c r="BC29" s="32">
        <v>75</v>
      </c>
      <c r="BD29" s="32">
        <v>165</v>
      </c>
      <c r="BE29" s="32">
        <v>83</v>
      </c>
      <c r="BF29" s="32">
        <v>82</v>
      </c>
      <c r="BG29" s="32">
        <v>83</v>
      </c>
      <c r="BH29" s="32">
        <v>39</v>
      </c>
      <c r="BI29" s="32">
        <v>44</v>
      </c>
      <c r="BJ29" s="32">
        <v>111</v>
      </c>
      <c r="BK29" s="32">
        <v>54</v>
      </c>
      <c r="BL29" s="32">
        <v>57</v>
      </c>
      <c r="BM29" s="32">
        <v>446</v>
      </c>
      <c r="BN29" s="32">
        <v>229</v>
      </c>
      <c r="BO29" s="32">
        <v>217</v>
      </c>
    </row>
    <row r="30" spans="1:67" x14ac:dyDescent="0.2">
      <c r="A30" s="1" t="s">
        <v>28</v>
      </c>
      <c r="B30" s="1">
        <v>4421</v>
      </c>
      <c r="C30" s="1">
        <v>2140</v>
      </c>
      <c r="D30" s="1">
        <v>2281</v>
      </c>
      <c r="E30" s="1">
        <v>19</v>
      </c>
      <c r="F30" s="1">
        <v>10</v>
      </c>
      <c r="G30" s="1">
        <v>9</v>
      </c>
      <c r="H30" s="1">
        <v>98</v>
      </c>
      <c r="I30" s="1">
        <v>43</v>
      </c>
      <c r="J30" s="1">
        <v>55</v>
      </c>
      <c r="K30" s="1">
        <v>206</v>
      </c>
      <c r="L30" s="1">
        <v>105</v>
      </c>
      <c r="M30" s="1">
        <v>101</v>
      </c>
      <c r="N30" s="1">
        <v>126</v>
      </c>
      <c r="O30" s="1">
        <v>67</v>
      </c>
      <c r="P30" s="1">
        <v>59</v>
      </c>
      <c r="Q30" s="1" t="s">
        <v>28</v>
      </c>
      <c r="R30" s="1">
        <v>283</v>
      </c>
      <c r="S30" s="1">
        <v>135</v>
      </c>
      <c r="T30" s="1">
        <v>148</v>
      </c>
      <c r="U30" s="1">
        <v>213</v>
      </c>
      <c r="V30" s="1">
        <v>92</v>
      </c>
      <c r="W30" s="1">
        <v>121</v>
      </c>
      <c r="X30" s="1">
        <v>1605</v>
      </c>
      <c r="Y30" s="1">
        <v>733</v>
      </c>
      <c r="Z30" s="1">
        <v>872</v>
      </c>
      <c r="AA30" s="1">
        <v>138</v>
      </c>
      <c r="AB30" s="1">
        <v>71</v>
      </c>
      <c r="AC30" s="1">
        <v>67</v>
      </c>
      <c r="AD30" s="1">
        <v>190</v>
      </c>
      <c r="AE30" s="1">
        <v>89</v>
      </c>
      <c r="AF30" s="1">
        <v>101</v>
      </c>
      <c r="AG30" s="1" t="s">
        <v>28</v>
      </c>
      <c r="AH30" s="1">
        <v>57</v>
      </c>
      <c r="AI30" s="1">
        <v>20</v>
      </c>
      <c r="AJ30" s="1">
        <v>37</v>
      </c>
      <c r="AK30" s="1">
        <v>57</v>
      </c>
      <c r="AL30" s="1">
        <v>28</v>
      </c>
      <c r="AM30" s="1">
        <v>29</v>
      </c>
      <c r="AN30" s="1">
        <v>189</v>
      </c>
      <c r="AO30" s="1">
        <v>98</v>
      </c>
      <c r="AP30" s="1">
        <v>91</v>
      </c>
      <c r="AQ30" s="1">
        <v>197</v>
      </c>
      <c r="AR30" s="1">
        <v>93</v>
      </c>
      <c r="AS30" s="1">
        <v>104</v>
      </c>
      <c r="AT30" s="1">
        <v>105</v>
      </c>
      <c r="AU30" s="1">
        <v>51</v>
      </c>
      <c r="AV30" s="1">
        <v>54</v>
      </c>
      <c r="AW30" s="32" t="s">
        <v>28</v>
      </c>
      <c r="AX30" s="32">
        <v>156</v>
      </c>
      <c r="AY30" s="32">
        <v>83</v>
      </c>
      <c r="AZ30" s="32">
        <v>73</v>
      </c>
      <c r="BA30" s="32">
        <v>105</v>
      </c>
      <c r="BB30" s="32">
        <v>52</v>
      </c>
      <c r="BC30" s="32">
        <v>53</v>
      </c>
      <c r="BD30" s="32">
        <v>128</v>
      </c>
      <c r="BE30" s="32">
        <v>68</v>
      </c>
      <c r="BF30" s="32">
        <v>60</v>
      </c>
      <c r="BG30" s="32">
        <v>105</v>
      </c>
      <c r="BH30" s="32">
        <v>48</v>
      </c>
      <c r="BI30" s="32">
        <v>57</v>
      </c>
      <c r="BJ30" s="32">
        <v>80</v>
      </c>
      <c r="BK30" s="32">
        <v>41</v>
      </c>
      <c r="BL30" s="32">
        <v>39</v>
      </c>
      <c r="BM30" s="32">
        <v>364</v>
      </c>
      <c r="BN30" s="32">
        <v>213</v>
      </c>
      <c r="BO30" s="32">
        <v>151</v>
      </c>
    </row>
    <row r="31" spans="1:67" x14ac:dyDescent="0.2">
      <c r="A31" s="1" t="s">
        <v>29</v>
      </c>
      <c r="B31" s="1">
        <v>3144</v>
      </c>
      <c r="C31" s="1">
        <v>1531</v>
      </c>
      <c r="D31" s="1">
        <v>1613</v>
      </c>
      <c r="E31" s="1">
        <v>17</v>
      </c>
      <c r="F31" s="1">
        <v>10</v>
      </c>
      <c r="G31" s="1">
        <v>7</v>
      </c>
      <c r="H31" s="1">
        <v>60</v>
      </c>
      <c r="I31" s="1">
        <v>30</v>
      </c>
      <c r="J31" s="1">
        <v>30</v>
      </c>
      <c r="K31" s="1">
        <v>168</v>
      </c>
      <c r="L31" s="1">
        <v>82</v>
      </c>
      <c r="M31" s="1">
        <v>86</v>
      </c>
      <c r="N31" s="1">
        <v>98</v>
      </c>
      <c r="O31" s="1">
        <v>54</v>
      </c>
      <c r="P31" s="1">
        <v>44</v>
      </c>
      <c r="Q31" s="1" t="s">
        <v>29</v>
      </c>
      <c r="R31" s="1">
        <v>213</v>
      </c>
      <c r="S31" s="1">
        <v>110</v>
      </c>
      <c r="T31" s="1">
        <v>103</v>
      </c>
      <c r="U31" s="1">
        <v>153</v>
      </c>
      <c r="V31" s="1">
        <v>79</v>
      </c>
      <c r="W31" s="1">
        <v>74</v>
      </c>
      <c r="X31" s="1">
        <v>1212</v>
      </c>
      <c r="Y31" s="1">
        <v>566</v>
      </c>
      <c r="Z31" s="1">
        <v>646</v>
      </c>
      <c r="AA31" s="1">
        <v>90</v>
      </c>
      <c r="AB31" s="1">
        <v>38</v>
      </c>
      <c r="AC31" s="1">
        <v>52</v>
      </c>
      <c r="AD31" s="1">
        <v>139</v>
      </c>
      <c r="AE31" s="1">
        <v>65</v>
      </c>
      <c r="AF31" s="1">
        <v>74</v>
      </c>
      <c r="AG31" s="1" t="s">
        <v>29</v>
      </c>
      <c r="AH31" s="1">
        <v>37</v>
      </c>
      <c r="AI31" s="1">
        <v>20</v>
      </c>
      <c r="AJ31" s="1">
        <v>17</v>
      </c>
      <c r="AK31" s="1">
        <v>43</v>
      </c>
      <c r="AL31" s="1">
        <v>15</v>
      </c>
      <c r="AM31" s="1">
        <v>28</v>
      </c>
      <c r="AN31" s="1">
        <v>106</v>
      </c>
      <c r="AO31" s="1">
        <v>51</v>
      </c>
      <c r="AP31" s="1">
        <v>55</v>
      </c>
      <c r="AQ31" s="1">
        <v>126</v>
      </c>
      <c r="AR31" s="1">
        <v>61</v>
      </c>
      <c r="AS31" s="1">
        <v>65</v>
      </c>
      <c r="AT31" s="1">
        <v>55</v>
      </c>
      <c r="AU31" s="1">
        <v>28</v>
      </c>
      <c r="AV31" s="1">
        <v>27</v>
      </c>
      <c r="AW31" s="32" t="s">
        <v>29</v>
      </c>
      <c r="AX31" s="32">
        <v>100</v>
      </c>
      <c r="AY31" s="32">
        <v>54</v>
      </c>
      <c r="AZ31" s="32">
        <v>46</v>
      </c>
      <c r="BA31" s="32">
        <v>74</v>
      </c>
      <c r="BB31" s="32">
        <v>30</v>
      </c>
      <c r="BC31" s="32">
        <v>44</v>
      </c>
      <c r="BD31" s="32">
        <v>75</v>
      </c>
      <c r="BE31" s="32">
        <v>42</v>
      </c>
      <c r="BF31" s="32">
        <v>33</v>
      </c>
      <c r="BG31" s="32">
        <v>55</v>
      </c>
      <c r="BH31" s="32">
        <v>29</v>
      </c>
      <c r="BI31" s="32">
        <v>26</v>
      </c>
      <c r="BJ31" s="32">
        <v>54</v>
      </c>
      <c r="BK31" s="32">
        <v>28</v>
      </c>
      <c r="BL31" s="32">
        <v>26</v>
      </c>
      <c r="BM31" s="32">
        <v>269</v>
      </c>
      <c r="BN31" s="32">
        <v>139</v>
      </c>
      <c r="BO31" s="32">
        <v>130</v>
      </c>
    </row>
    <row r="32" spans="1:67" x14ac:dyDescent="0.2">
      <c r="A32" s="1" t="s">
        <v>30</v>
      </c>
      <c r="B32" s="1">
        <v>1917</v>
      </c>
      <c r="C32" s="1">
        <v>961</v>
      </c>
      <c r="D32" s="1">
        <v>956</v>
      </c>
      <c r="E32" s="1">
        <v>10</v>
      </c>
      <c r="F32" s="1">
        <v>7</v>
      </c>
      <c r="G32" s="1">
        <v>3</v>
      </c>
      <c r="H32" s="1">
        <v>51</v>
      </c>
      <c r="I32" s="1">
        <v>24</v>
      </c>
      <c r="J32" s="1">
        <v>27</v>
      </c>
      <c r="K32" s="1">
        <v>88</v>
      </c>
      <c r="L32" s="1">
        <v>40</v>
      </c>
      <c r="M32" s="1">
        <v>48</v>
      </c>
      <c r="N32" s="1">
        <v>49</v>
      </c>
      <c r="O32" s="1">
        <v>26</v>
      </c>
      <c r="P32" s="1">
        <v>23</v>
      </c>
      <c r="Q32" s="1" t="s">
        <v>30</v>
      </c>
      <c r="R32" s="1">
        <v>133</v>
      </c>
      <c r="S32" s="1">
        <v>62</v>
      </c>
      <c r="T32" s="1">
        <v>71</v>
      </c>
      <c r="U32" s="1">
        <v>97</v>
      </c>
      <c r="V32" s="1">
        <v>54</v>
      </c>
      <c r="W32" s="1">
        <v>43</v>
      </c>
      <c r="X32" s="1">
        <v>743</v>
      </c>
      <c r="Y32" s="1">
        <v>390</v>
      </c>
      <c r="Z32" s="1">
        <v>353</v>
      </c>
      <c r="AA32" s="1">
        <v>38</v>
      </c>
      <c r="AB32" s="1">
        <v>21</v>
      </c>
      <c r="AC32" s="1">
        <v>17</v>
      </c>
      <c r="AD32" s="1">
        <v>77</v>
      </c>
      <c r="AE32" s="1">
        <v>34</v>
      </c>
      <c r="AF32" s="1">
        <v>43</v>
      </c>
      <c r="AG32" s="1" t="s">
        <v>30</v>
      </c>
      <c r="AH32" s="1">
        <v>26</v>
      </c>
      <c r="AI32" s="1">
        <v>12</v>
      </c>
      <c r="AJ32" s="1">
        <v>14</v>
      </c>
      <c r="AK32" s="1">
        <v>25</v>
      </c>
      <c r="AL32" s="1">
        <v>12</v>
      </c>
      <c r="AM32" s="1">
        <v>13</v>
      </c>
      <c r="AN32" s="1">
        <v>83</v>
      </c>
      <c r="AO32" s="1">
        <v>39</v>
      </c>
      <c r="AP32" s="1">
        <v>44</v>
      </c>
      <c r="AQ32" s="1">
        <v>74</v>
      </c>
      <c r="AR32" s="1">
        <v>36</v>
      </c>
      <c r="AS32" s="1">
        <v>38</v>
      </c>
      <c r="AT32" s="1">
        <v>31</v>
      </c>
      <c r="AU32" s="1">
        <v>14</v>
      </c>
      <c r="AV32" s="1">
        <v>17</v>
      </c>
      <c r="AW32" s="32" t="s">
        <v>30</v>
      </c>
      <c r="AX32" s="32">
        <v>71</v>
      </c>
      <c r="AY32" s="32">
        <v>26</v>
      </c>
      <c r="AZ32" s="32">
        <v>45</v>
      </c>
      <c r="BA32" s="32">
        <v>29</v>
      </c>
      <c r="BB32" s="32">
        <v>19</v>
      </c>
      <c r="BC32" s="32">
        <v>10</v>
      </c>
      <c r="BD32" s="32">
        <v>58</v>
      </c>
      <c r="BE32" s="32">
        <v>22</v>
      </c>
      <c r="BF32" s="32">
        <v>36</v>
      </c>
      <c r="BG32" s="32">
        <v>45</v>
      </c>
      <c r="BH32" s="32">
        <v>19</v>
      </c>
      <c r="BI32" s="32">
        <v>26</v>
      </c>
      <c r="BJ32" s="32">
        <v>27</v>
      </c>
      <c r="BK32" s="32">
        <v>13</v>
      </c>
      <c r="BL32" s="32">
        <v>14</v>
      </c>
      <c r="BM32" s="32">
        <v>162</v>
      </c>
      <c r="BN32" s="32">
        <v>91</v>
      </c>
      <c r="BO32" s="32">
        <v>71</v>
      </c>
    </row>
    <row r="33" spans="1:67" x14ac:dyDescent="0.2">
      <c r="A33" s="1" t="s">
        <v>31</v>
      </c>
      <c r="B33" s="1">
        <v>1210</v>
      </c>
      <c r="C33" s="1">
        <v>593</v>
      </c>
      <c r="D33" s="1">
        <v>617</v>
      </c>
      <c r="E33" s="1">
        <v>1</v>
      </c>
      <c r="F33" s="1">
        <v>1</v>
      </c>
      <c r="G33" s="1">
        <v>0</v>
      </c>
      <c r="H33" s="1">
        <v>19</v>
      </c>
      <c r="I33" s="1">
        <v>10</v>
      </c>
      <c r="J33" s="1">
        <v>9</v>
      </c>
      <c r="K33" s="1">
        <v>53</v>
      </c>
      <c r="L33" s="1">
        <v>27</v>
      </c>
      <c r="M33" s="1">
        <v>26</v>
      </c>
      <c r="N33" s="1">
        <v>52</v>
      </c>
      <c r="O33" s="1">
        <v>22</v>
      </c>
      <c r="P33" s="1">
        <v>30</v>
      </c>
      <c r="Q33" s="1" t="s">
        <v>31</v>
      </c>
      <c r="R33" s="1">
        <v>81</v>
      </c>
      <c r="S33" s="1">
        <v>37</v>
      </c>
      <c r="T33" s="1">
        <v>44</v>
      </c>
      <c r="U33" s="1">
        <v>65</v>
      </c>
      <c r="V33" s="1">
        <v>36</v>
      </c>
      <c r="W33" s="1">
        <v>29</v>
      </c>
      <c r="X33" s="1">
        <v>431</v>
      </c>
      <c r="Y33" s="1">
        <v>214</v>
      </c>
      <c r="Z33" s="1">
        <v>217</v>
      </c>
      <c r="AA33" s="1">
        <v>40</v>
      </c>
      <c r="AB33" s="1">
        <v>17</v>
      </c>
      <c r="AC33" s="1">
        <v>23</v>
      </c>
      <c r="AD33" s="1">
        <v>38</v>
      </c>
      <c r="AE33" s="1">
        <v>20</v>
      </c>
      <c r="AF33" s="1">
        <v>18</v>
      </c>
      <c r="AG33" s="1" t="s">
        <v>31</v>
      </c>
      <c r="AH33" s="1">
        <v>24</v>
      </c>
      <c r="AI33" s="1">
        <v>13</v>
      </c>
      <c r="AJ33" s="1">
        <v>11</v>
      </c>
      <c r="AK33" s="1">
        <v>16</v>
      </c>
      <c r="AL33" s="1">
        <v>6</v>
      </c>
      <c r="AM33" s="1">
        <v>10</v>
      </c>
      <c r="AN33" s="1">
        <v>49</v>
      </c>
      <c r="AO33" s="1">
        <v>18</v>
      </c>
      <c r="AP33" s="1">
        <v>31</v>
      </c>
      <c r="AQ33" s="1">
        <v>49</v>
      </c>
      <c r="AR33" s="1">
        <v>27</v>
      </c>
      <c r="AS33" s="1">
        <v>22</v>
      </c>
      <c r="AT33" s="1">
        <v>28</v>
      </c>
      <c r="AU33" s="1">
        <v>17</v>
      </c>
      <c r="AV33" s="1">
        <v>11</v>
      </c>
      <c r="AW33" s="32" t="s">
        <v>31</v>
      </c>
      <c r="AX33" s="32">
        <v>50</v>
      </c>
      <c r="AY33" s="32">
        <v>25</v>
      </c>
      <c r="AZ33" s="32">
        <v>25</v>
      </c>
      <c r="BA33" s="32">
        <v>36</v>
      </c>
      <c r="BB33" s="32">
        <v>19</v>
      </c>
      <c r="BC33" s="32">
        <v>17</v>
      </c>
      <c r="BD33" s="32">
        <v>39</v>
      </c>
      <c r="BE33" s="32">
        <v>17</v>
      </c>
      <c r="BF33" s="32">
        <v>22</v>
      </c>
      <c r="BG33" s="32">
        <v>21</v>
      </c>
      <c r="BH33" s="32">
        <v>9</v>
      </c>
      <c r="BI33" s="32">
        <v>12</v>
      </c>
      <c r="BJ33" s="32">
        <v>30</v>
      </c>
      <c r="BK33" s="32">
        <v>13</v>
      </c>
      <c r="BL33" s="32">
        <v>17</v>
      </c>
      <c r="BM33" s="32">
        <v>88</v>
      </c>
      <c r="BN33" s="32">
        <v>45</v>
      </c>
      <c r="BO33" s="32">
        <v>43</v>
      </c>
    </row>
    <row r="34" spans="1:67" x14ac:dyDescent="0.2">
      <c r="A34" s="1" t="s">
        <v>32</v>
      </c>
      <c r="B34" s="1">
        <v>627</v>
      </c>
      <c r="C34" s="1">
        <v>304</v>
      </c>
      <c r="D34" s="1">
        <v>323</v>
      </c>
      <c r="E34" s="1">
        <v>2</v>
      </c>
      <c r="F34" s="1">
        <v>0</v>
      </c>
      <c r="G34" s="1">
        <v>2</v>
      </c>
      <c r="H34" s="1">
        <v>22</v>
      </c>
      <c r="I34" s="1">
        <v>11</v>
      </c>
      <c r="J34" s="1">
        <v>11</v>
      </c>
      <c r="K34" s="1">
        <v>25</v>
      </c>
      <c r="L34" s="1">
        <v>14</v>
      </c>
      <c r="M34" s="1">
        <v>11</v>
      </c>
      <c r="N34" s="1">
        <v>23</v>
      </c>
      <c r="O34" s="1">
        <v>7</v>
      </c>
      <c r="P34" s="1">
        <v>16</v>
      </c>
      <c r="Q34" s="1" t="s">
        <v>32</v>
      </c>
      <c r="R34" s="1">
        <v>39</v>
      </c>
      <c r="S34" s="1">
        <v>16</v>
      </c>
      <c r="T34" s="1">
        <v>23</v>
      </c>
      <c r="U34" s="1">
        <v>31</v>
      </c>
      <c r="V34" s="1">
        <v>19</v>
      </c>
      <c r="W34" s="1">
        <v>12</v>
      </c>
      <c r="X34" s="1">
        <v>236</v>
      </c>
      <c r="Y34" s="1">
        <v>116</v>
      </c>
      <c r="Z34" s="1">
        <v>120</v>
      </c>
      <c r="AA34" s="1">
        <v>23</v>
      </c>
      <c r="AB34" s="1">
        <v>12</v>
      </c>
      <c r="AC34" s="1">
        <v>11</v>
      </c>
      <c r="AD34" s="1">
        <v>25</v>
      </c>
      <c r="AE34" s="1">
        <v>12</v>
      </c>
      <c r="AF34" s="1">
        <v>13</v>
      </c>
      <c r="AG34" s="1" t="s">
        <v>32</v>
      </c>
      <c r="AH34" s="1">
        <v>8</v>
      </c>
      <c r="AI34" s="1">
        <v>3</v>
      </c>
      <c r="AJ34" s="1">
        <v>5</v>
      </c>
      <c r="AK34" s="1">
        <v>9</v>
      </c>
      <c r="AL34" s="1">
        <v>4</v>
      </c>
      <c r="AM34" s="1">
        <v>5</v>
      </c>
      <c r="AN34" s="1">
        <v>27</v>
      </c>
      <c r="AO34" s="1">
        <v>14</v>
      </c>
      <c r="AP34" s="1">
        <v>13</v>
      </c>
      <c r="AQ34" s="1">
        <v>31</v>
      </c>
      <c r="AR34" s="1">
        <v>8</v>
      </c>
      <c r="AS34" s="1">
        <v>23</v>
      </c>
      <c r="AT34" s="1">
        <v>20</v>
      </c>
      <c r="AU34" s="1">
        <v>13</v>
      </c>
      <c r="AV34" s="1">
        <v>7</v>
      </c>
      <c r="AW34" s="32" t="s">
        <v>32</v>
      </c>
      <c r="AX34" s="32">
        <v>21</v>
      </c>
      <c r="AY34" s="32">
        <v>12</v>
      </c>
      <c r="AZ34" s="32">
        <v>9</v>
      </c>
      <c r="BA34" s="32">
        <v>14</v>
      </c>
      <c r="BB34" s="32">
        <v>10</v>
      </c>
      <c r="BC34" s="32">
        <v>4</v>
      </c>
      <c r="BD34" s="32">
        <v>17</v>
      </c>
      <c r="BE34" s="32">
        <v>6</v>
      </c>
      <c r="BF34" s="32">
        <v>11</v>
      </c>
      <c r="BG34" s="32">
        <v>12</v>
      </c>
      <c r="BH34" s="32">
        <v>7</v>
      </c>
      <c r="BI34" s="32">
        <v>5</v>
      </c>
      <c r="BJ34" s="32">
        <v>15</v>
      </c>
      <c r="BK34" s="32">
        <v>4</v>
      </c>
      <c r="BL34" s="32">
        <v>11</v>
      </c>
      <c r="BM34" s="32">
        <v>27</v>
      </c>
      <c r="BN34" s="32">
        <v>16</v>
      </c>
      <c r="BO34" s="32">
        <v>11</v>
      </c>
    </row>
    <row r="35" spans="1:67" x14ac:dyDescent="0.2">
      <c r="A35" s="1" t="s">
        <v>33</v>
      </c>
      <c r="B35" s="1">
        <v>286</v>
      </c>
      <c r="C35" s="1">
        <v>122</v>
      </c>
      <c r="D35" s="1">
        <v>164</v>
      </c>
      <c r="E35" s="1">
        <v>1</v>
      </c>
      <c r="F35" s="1">
        <v>1</v>
      </c>
      <c r="G35" s="1">
        <v>0</v>
      </c>
      <c r="H35" s="1">
        <v>8</v>
      </c>
      <c r="I35" s="1">
        <v>5</v>
      </c>
      <c r="J35" s="1">
        <v>3</v>
      </c>
      <c r="K35" s="1">
        <v>11</v>
      </c>
      <c r="L35" s="1">
        <v>4</v>
      </c>
      <c r="M35" s="1">
        <v>7</v>
      </c>
      <c r="N35" s="1">
        <v>9</v>
      </c>
      <c r="O35" s="1">
        <v>5</v>
      </c>
      <c r="P35" s="1">
        <v>4</v>
      </c>
      <c r="Q35" s="1" t="s">
        <v>33</v>
      </c>
      <c r="R35" s="1">
        <v>15</v>
      </c>
      <c r="S35" s="1">
        <v>6</v>
      </c>
      <c r="T35" s="1">
        <v>9</v>
      </c>
      <c r="U35" s="1">
        <v>7</v>
      </c>
      <c r="V35" s="1">
        <v>4</v>
      </c>
      <c r="W35" s="1">
        <v>3</v>
      </c>
      <c r="X35" s="1">
        <v>102</v>
      </c>
      <c r="Y35" s="1">
        <v>36</v>
      </c>
      <c r="Z35" s="1">
        <v>66</v>
      </c>
      <c r="AA35" s="1">
        <v>10</v>
      </c>
      <c r="AB35" s="1">
        <v>4</v>
      </c>
      <c r="AC35" s="1">
        <v>6</v>
      </c>
      <c r="AD35" s="1">
        <v>6</v>
      </c>
      <c r="AE35" s="1">
        <v>3</v>
      </c>
      <c r="AF35" s="1">
        <v>3</v>
      </c>
      <c r="AG35" s="1" t="s">
        <v>33</v>
      </c>
      <c r="AH35" s="1">
        <v>5</v>
      </c>
      <c r="AI35" s="1">
        <v>3</v>
      </c>
      <c r="AJ35" s="1">
        <v>2</v>
      </c>
      <c r="AK35" s="1">
        <v>5</v>
      </c>
      <c r="AL35" s="1">
        <v>3</v>
      </c>
      <c r="AM35" s="1">
        <v>2</v>
      </c>
      <c r="AN35" s="1">
        <v>17</v>
      </c>
      <c r="AO35" s="1">
        <v>10</v>
      </c>
      <c r="AP35" s="1">
        <v>7</v>
      </c>
      <c r="AQ35" s="1">
        <v>11</v>
      </c>
      <c r="AR35" s="1">
        <v>4</v>
      </c>
      <c r="AS35" s="1">
        <v>7</v>
      </c>
      <c r="AT35" s="1">
        <v>10</v>
      </c>
      <c r="AU35" s="1">
        <v>4</v>
      </c>
      <c r="AV35" s="1">
        <v>6</v>
      </c>
      <c r="AW35" s="32" t="s">
        <v>33</v>
      </c>
      <c r="AX35" s="32">
        <v>11</v>
      </c>
      <c r="AY35" s="32">
        <v>5</v>
      </c>
      <c r="AZ35" s="32">
        <v>6</v>
      </c>
      <c r="BA35" s="32">
        <v>12</v>
      </c>
      <c r="BB35" s="32">
        <v>7</v>
      </c>
      <c r="BC35" s="32">
        <v>5</v>
      </c>
      <c r="BD35" s="32">
        <v>19</v>
      </c>
      <c r="BE35" s="32">
        <v>6</v>
      </c>
      <c r="BF35" s="32">
        <v>13</v>
      </c>
      <c r="BG35" s="32">
        <v>1</v>
      </c>
      <c r="BH35" s="32">
        <v>0</v>
      </c>
      <c r="BI35" s="32">
        <v>1</v>
      </c>
      <c r="BJ35" s="32">
        <v>9</v>
      </c>
      <c r="BK35" s="32">
        <v>3</v>
      </c>
      <c r="BL35" s="32">
        <v>6</v>
      </c>
      <c r="BM35" s="32">
        <v>17</v>
      </c>
      <c r="BN35" s="32">
        <v>9</v>
      </c>
      <c r="BO35" s="32">
        <v>8</v>
      </c>
    </row>
    <row r="36" spans="1:67" x14ac:dyDescent="0.2">
      <c r="A36" s="1" t="s">
        <v>34</v>
      </c>
      <c r="B36" s="1">
        <v>109</v>
      </c>
      <c r="C36" s="1">
        <v>47</v>
      </c>
      <c r="D36" s="1">
        <v>62</v>
      </c>
      <c r="E36" s="1">
        <v>1</v>
      </c>
      <c r="F36" s="1">
        <v>1</v>
      </c>
      <c r="G36" s="1">
        <v>0</v>
      </c>
      <c r="H36" s="1">
        <v>3</v>
      </c>
      <c r="I36" s="1">
        <v>2</v>
      </c>
      <c r="J36" s="1">
        <v>1</v>
      </c>
      <c r="K36" s="1">
        <v>8</v>
      </c>
      <c r="L36" s="1">
        <v>4</v>
      </c>
      <c r="M36" s="1">
        <v>4</v>
      </c>
      <c r="N36" s="1">
        <v>5</v>
      </c>
      <c r="O36" s="1">
        <v>2</v>
      </c>
      <c r="P36" s="1">
        <v>3</v>
      </c>
      <c r="Q36" s="1" t="s">
        <v>34</v>
      </c>
      <c r="R36" s="1">
        <v>14</v>
      </c>
      <c r="S36" s="1">
        <v>6</v>
      </c>
      <c r="T36" s="1">
        <v>8</v>
      </c>
      <c r="U36" s="1">
        <v>5</v>
      </c>
      <c r="V36" s="1">
        <v>1</v>
      </c>
      <c r="W36" s="1">
        <v>4</v>
      </c>
      <c r="X36" s="1">
        <v>25</v>
      </c>
      <c r="Y36" s="1">
        <v>10</v>
      </c>
      <c r="Z36" s="1">
        <v>15</v>
      </c>
      <c r="AA36" s="1">
        <v>2</v>
      </c>
      <c r="AB36" s="1">
        <v>1</v>
      </c>
      <c r="AC36" s="1">
        <v>1</v>
      </c>
      <c r="AD36" s="1">
        <v>4</v>
      </c>
      <c r="AE36" s="1">
        <v>1</v>
      </c>
      <c r="AF36" s="1">
        <v>3</v>
      </c>
      <c r="AG36" s="1" t="s">
        <v>34</v>
      </c>
      <c r="AH36" s="1">
        <v>1</v>
      </c>
      <c r="AI36" s="1">
        <v>1</v>
      </c>
      <c r="AJ36" s="1">
        <v>0</v>
      </c>
      <c r="AK36" s="1">
        <v>0</v>
      </c>
      <c r="AL36" s="1">
        <v>0</v>
      </c>
      <c r="AM36" s="1">
        <v>0</v>
      </c>
      <c r="AN36" s="1">
        <v>6</v>
      </c>
      <c r="AO36" s="1">
        <v>1</v>
      </c>
      <c r="AP36" s="1">
        <v>5</v>
      </c>
      <c r="AQ36" s="1">
        <v>4</v>
      </c>
      <c r="AR36" s="1">
        <v>1</v>
      </c>
      <c r="AS36" s="1">
        <v>3</v>
      </c>
      <c r="AT36" s="1">
        <v>5</v>
      </c>
      <c r="AU36" s="1">
        <v>2</v>
      </c>
      <c r="AV36" s="1">
        <v>3</v>
      </c>
      <c r="AW36" s="32" t="s">
        <v>34</v>
      </c>
      <c r="AX36" s="32">
        <v>7</v>
      </c>
      <c r="AY36" s="32">
        <v>1</v>
      </c>
      <c r="AZ36" s="32">
        <v>6</v>
      </c>
      <c r="BA36" s="32">
        <v>0</v>
      </c>
      <c r="BB36" s="32">
        <v>0</v>
      </c>
      <c r="BC36" s="32">
        <v>0</v>
      </c>
      <c r="BD36" s="32">
        <v>6</v>
      </c>
      <c r="BE36" s="32">
        <v>2</v>
      </c>
      <c r="BF36" s="32">
        <v>4</v>
      </c>
      <c r="BG36" s="32">
        <v>2</v>
      </c>
      <c r="BH36" s="32">
        <v>1</v>
      </c>
      <c r="BI36" s="32">
        <v>1</v>
      </c>
      <c r="BJ36" s="32">
        <v>3</v>
      </c>
      <c r="BK36" s="32">
        <v>2</v>
      </c>
      <c r="BL36" s="32">
        <v>1</v>
      </c>
      <c r="BM36" s="32">
        <v>8</v>
      </c>
      <c r="BN36" s="32">
        <v>8</v>
      </c>
      <c r="BO36" s="32">
        <v>0</v>
      </c>
    </row>
    <row r="37" spans="1:67" x14ac:dyDescent="0.2">
      <c r="A37" s="1" t="s">
        <v>35</v>
      </c>
      <c r="B37" s="1">
        <v>48</v>
      </c>
      <c r="C37" s="1">
        <v>18</v>
      </c>
      <c r="D37" s="1">
        <v>30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1</v>
      </c>
      <c r="K37" s="1">
        <v>4</v>
      </c>
      <c r="L37" s="1">
        <v>1</v>
      </c>
      <c r="M37" s="1">
        <v>3</v>
      </c>
      <c r="N37" s="1">
        <v>2</v>
      </c>
      <c r="O37" s="1">
        <v>0</v>
      </c>
      <c r="P37" s="1">
        <v>2</v>
      </c>
      <c r="Q37" s="1" t="s">
        <v>35</v>
      </c>
      <c r="R37" s="1">
        <v>4</v>
      </c>
      <c r="S37" s="1">
        <v>0</v>
      </c>
      <c r="T37" s="1">
        <v>4</v>
      </c>
      <c r="U37" s="1">
        <v>1</v>
      </c>
      <c r="V37" s="1">
        <v>1</v>
      </c>
      <c r="W37" s="1">
        <v>0</v>
      </c>
      <c r="X37" s="1">
        <v>14</v>
      </c>
      <c r="Y37" s="1">
        <v>6</v>
      </c>
      <c r="Z37" s="1">
        <v>8</v>
      </c>
      <c r="AA37" s="1">
        <v>1</v>
      </c>
      <c r="AB37" s="1">
        <v>1</v>
      </c>
      <c r="AC37" s="1">
        <v>0</v>
      </c>
      <c r="AD37" s="1">
        <v>1</v>
      </c>
      <c r="AE37" s="1">
        <v>0</v>
      </c>
      <c r="AF37" s="1">
        <v>1</v>
      </c>
      <c r="AG37" s="1" t="s">
        <v>35</v>
      </c>
      <c r="AH37" s="1">
        <v>2</v>
      </c>
      <c r="AI37" s="1">
        <v>2</v>
      </c>
      <c r="AJ37" s="1">
        <v>0</v>
      </c>
      <c r="AK37" s="1">
        <v>0</v>
      </c>
      <c r="AL37" s="1">
        <v>0</v>
      </c>
      <c r="AM37" s="1">
        <v>0</v>
      </c>
      <c r="AN37" s="1">
        <v>3</v>
      </c>
      <c r="AO37" s="1">
        <v>1</v>
      </c>
      <c r="AP37" s="1">
        <v>2</v>
      </c>
      <c r="AQ37" s="1">
        <v>3</v>
      </c>
      <c r="AR37" s="1">
        <v>1</v>
      </c>
      <c r="AS37" s="1">
        <v>2</v>
      </c>
      <c r="AT37" s="1">
        <v>3</v>
      </c>
      <c r="AU37" s="1">
        <v>1</v>
      </c>
      <c r="AV37" s="1">
        <v>2</v>
      </c>
      <c r="AW37" s="32" t="s">
        <v>35</v>
      </c>
      <c r="AX37" s="32">
        <v>2</v>
      </c>
      <c r="AY37" s="32">
        <v>1</v>
      </c>
      <c r="AZ37" s="32">
        <v>1</v>
      </c>
      <c r="BA37" s="32">
        <v>0</v>
      </c>
      <c r="BB37" s="32">
        <v>0</v>
      </c>
      <c r="BC37" s="32">
        <v>0</v>
      </c>
      <c r="BD37" s="32">
        <v>4</v>
      </c>
      <c r="BE37" s="32">
        <v>1</v>
      </c>
      <c r="BF37" s="32">
        <v>3</v>
      </c>
      <c r="BG37" s="32">
        <v>0</v>
      </c>
      <c r="BH37" s="32">
        <v>0</v>
      </c>
      <c r="BI37" s="32">
        <v>0</v>
      </c>
      <c r="BJ37" s="32">
        <v>0</v>
      </c>
      <c r="BK37" s="32">
        <v>0</v>
      </c>
      <c r="BL37" s="32">
        <v>0</v>
      </c>
      <c r="BM37" s="32">
        <v>3</v>
      </c>
      <c r="BN37" s="32">
        <v>2</v>
      </c>
      <c r="BO37" s="32">
        <v>1</v>
      </c>
    </row>
    <row r="38" spans="1:67" x14ac:dyDescent="0.2">
      <c r="A38" s="1" t="s">
        <v>36</v>
      </c>
      <c r="B38" s="1">
        <v>22</v>
      </c>
      <c r="C38" s="1">
        <v>12</v>
      </c>
      <c r="D38" s="1">
        <v>10</v>
      </c>
      <c r="E38" s="1">
        <v>0</v>
      </c>
      <c r="F38" s="1">
        <v>0</v>
      </c>
      <c r="G38" s="1">
        <v>0</v>
      </c>
      <c r="H38" s="1">
        <v>2</v>
      </c>
      <c r="I38" s="1">
        <v>1</v>
      </c>
      <c r="J38" s="1">
        <v>1</v>
      </c>
      <c r="K38" s="1">
        <v>1</v>
      </c>
      <c r="L38" s="1">
        <v>1</v>
      </c>
      <c r="M38" s="1">
        <v>0</v>
      </c>
      <c r="N38" s="1">
        <v>3</v>
      </c>
      <c r="O38" s="1">
        <v>1</v>
      </c>
      <c r="P38" s="1">
        <v>2</v>
      </c>
      <c r="Q38" s="1" t="s">
        <v>36</v>
      </c>
      <c r="R38" s="1">
        <v>1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10</v>
      </c>
      <c r="Y38" s="1">
        <v>4</v>
      </c>
      <c r="Z38" s="1">
        <v>6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 t="s">
        <v>36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2</v>
      </c>
      <c r="AO38" s="1">
        <v>2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32" t="s">
        <v>36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2</v>
      </c>
      <c r="BE38" s="32">
        <v>1</v>
      </c>
      <c r="BF38" s="32">
        <v>1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1</v>
      </c>
      <c r="BN38" s="32">
        <v>1</v>
      </c>
      <c r="BO38" s="32">
        <v>0</v>
      </c>
    </row>
    <row r="39" spans="1:67" x14ac:dyDescent="0.2">
      <c r="A39" s="1" t="s">
        <v>37</v>
      </c>
      <c r="B39" s="1">
        <v>30</v>
      </c>
      <c r="C39" s="1">
        <v>14</v>
      </c>
      <c r="D39" s="1">
        <v>16</v>
      </c>
      <c r="E39" s="1">
        <v>1</v>
      </c>
      <c r="F39" s="1">
        <v>0</v>
      </c>
      <c r="G39" s="1">
        <v>1</v>
      </c>
      <c r="H39" s="1">
        <v>3</v>
      </c>
      <c r="I39" s="1">
        <v>1</v>
      </c>
      <c r="J39" s="1">
        <v>2</v>
      </c>
      <c r="K39" s="1">
        <v>2</v>
      </c>
      <c r="L39" s="1">
        <v>1</v>
      </c>
      <c r="M39" s="1">
        <v>1</v>
      </c>
      <c r="N39" s="1">
        <v>1</v>
      </c>
      <c r="O39" s="1">
        <v>1</v>
      </c>
      <c r="P39" s="1">
        <v>0</v>
      </c>
      <c r="Q39" s="1" t="s">
        <v>37</v>
      </c>
      <c r="R39" s="1">
        <v>1</v>
      </c>
      <c r="S39" s="1">
        <v>0</v>
      </c>
      <c r="T39" s="1">
        <v>1</v>
      </c>
      <c r="U39" s="1">
        <v>1</v>
      </c>
      <c r="V39" s="1">
        <v>0</v>
      </c>
      <c r="W39" s="1">
        <v>1</v>
      </c>
      <c r="X39" s="1">
        <v>10</v>
      </c>
      <c r="Y39" s="1">
        <v>6</v>
      </c>
      <c r="Z39" s="1">
        <v>4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 t="s">
        <v>37</v>
      </c>
      <c r="AH39" s="1">
        <v>2</v>
      </c>
      <c r="AI39" s="1">
        <v>0</v>
      </c>
      <c r="AJ39" s="1">
        <v>2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2</v>
      </c>
      <c r="AR39" s="1">
        <v>1</v>
      </c>
      <c r="AS39" s="1">
        <v>1</v>
      </c>
      <c r="AT39" s="1">
        <v>0</v>
      </c>
      <c r="AU39" s="1">
        <v>0</v>
      </c>
      <c r="AV39" s="1">
        <v>0</v>
      </c>
      <c r="AW39" s="32" t="s">
        <v>37</v>
      </c>
      <c r="AX39" s="32">
        <v>0</v>
      </c>
      <c r="AY39" s="32">
        <v>0</v>
      </c>
      <c r="AZ39" s="32">
        <v>0</v>
      </c>
      <c r="BA39" s="32">
        <v>2</v>
      </c>
      <c r="BB39" s="32">
        <v>1</v>
      </c>
      <c r="BC39" s="32">
        <v>1</v>
      </c>
      <c r="BD39" s="32">
        <v>5</v>
      </c>
      <c r="BE39" s="32">
        <v>3</v>
      </c>
      <c r="BF39" s="32">
        <v>2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</row>
    <row r="40" spans="1:67" x14ac:dyDescent="0.2">
      <c r="A40" s="1" t="s">
        <v>39</v>
      </c>
      <c r="B40" s="6">
        <v>14.5</v>
      </c>
      <c r="C40" s="6">
        <v>14.1</v>
      </c>
      <c r="D40" s="6">
        <v>14.9</v>
      </c>
      <c r="E40" s="6">
        <v>9.9</v>
      </c>
      <c r="F40" s="6">
        <v>10.9</v>
      </c>
      <c r="G40" s="6">
        <v>9.1</v>
      </c>
      <c r="H40" s="6">
        <v>12.5</v>
      </c>
      <c r="I40" s="6">
        <v>12.5</v>
      </c>
      <c r="J40" s="6">
        <v>12.5</v>
      </c>
      <c r="K40" s="6">
        <v>12</v>
      </c>
      <c r="L40" s="6">
        <v>11.6</v>
      </c>
      <c r="M40" s="6">
        <v>12.3</v>
      </c>
      <c r="N40" s="6">
        <v>12.2</v>
      </c>
      <c r="O40" s="6">
        <v>11.7</v>
      </c>
      <c r="P40" s="6">
        <v>12.7</v>
      </c>
      <c r="Q40" s="1" t="s">
        <v>39</v>
      </c>
      <c r="R40" s="6">
        <v>14.9</v>
      </c>
      <c r="S40" s="6">
        <v>14.1</v>
      </c>
      <c r="T40" s="6">
        <v>15.5</v>
      </c>
      <c r="U40" s="6">
        <v>14.9</v>
      </c>
      <c r="V40" s="6">
        <v>14.5</v>
      </c>
      <c r="W40" s="6">
        <v>15.3</v>
      </c>
      <c r="X40" s="6">
        <v>15.7</v>
      </c>
      <c r="Y40" s="6">
        <v>15.2</v>
      </c>
      <c r="Z40" s="6">
        <v>16.3</v>
      </c>
      <c r="AA40" s="6">
        <v>15.3</v>
      </c>
      <c r="AB40" s="6">
        <v>14.7</v>
      </c>
      <c r="AC40" s="6">
        <v>16</v>
      </c>
      <c r="AD40" s="6">
        <v>14.7</v>
      </c>
      <c r="AE40" s="6">
        <v>13.6</v>
      </c>
      <c r="AF40" s="6">
        <v>15.6</v>
      </c>
      <c r="AG40" s="1" t="s">
        <v>39</v>
      </c>
      <c r="AH40" s="6">
        <v>12.7</v>
      </c>
      <c r="AI40" s="6">
        <v>12.2</v>
      </c>
      <c r="AJ40" s="6">
        <v>13.3</v>
      </c>
      <c r="AK40" s="6">
        <v>12.7</v>
      </c>
      <c r="AL40" s="6">
        <v>11.6</v>
      </c>
      <c r="AM40" s="6">
        <v>13.9</v>
      </c>
      <c r="AN40" s="6">
        <v>13.8</v>
      </c>
      <c r="AO40" s="6">
        <v>13.5</v>
      </c>
      <c r="AP40" s="6">
        <v>14.2</v>
      </c>
      <c r="AQ40" s="6">
        <v>12.8</v>
      </c>
      <c r="AR40" s="6">
        <v>12.2</v>
      </c>
      <c r="AS40" s="6">
        <v>13.5</v>
      </c>
      <c r="AT40" s="6">
        <v>13.9</v>
      </c>
      <c r="AU40" s="6">
        <v>13.4</v>
      </c>
      <c r="AV40" s="6">
        <v>14.3</v>
      </c>
      <c r="AW40" s="32" t="s">
        <v>39</v>
      </c>
      <c r="AX40" s="40">
        <v>16.100000000000001</v>
      </c>
      <c r="AY40" s="40">
        <v>16.2</v>
      </c>
      <c r="AZ40" s="40">
        <v>15.9</v>
      </c>
      <c r="BA40" s="40">
        <v>11.9</v>
      </c>
      <c r="BB40" s="40">
        <v>12.3</v>
      </c>
      <c r="BC40" s="40">
        <v>11.4</v>
      </c>
      <c r="BD40" s="40">
        <v>14.7</v>
      </c>
      <c r="BE40" s="40">
        <v>14.5</v>
      </c>
      <c r="BF40" s="40">
        <v>15</v>
      </c>
      <c r="BG40" s="40">
        <v>17.5</v>
      </c>
      <c r="BH40" s="40">
        <v>15.8</v>
      </c>
      <c r="BI40" s="40">
        <v>19.100000000000001</v>
      </c>
      <c r="BJ40" s="40">
        <v>17.8</v>
      </c>
      <c r="BK40" s="40">
        <v>16.399999999999999</v>
      </c>
      <c r="BL40" s="40">
        <v>19.8</v>
      </c>
      <c r="BM40" s="40">
        <v>13.5</v>
      </c>
      <c r="BN40" s="40">
        <v>13.9</v>
      </c>
      <c r="BO40" s="40">
        <v>13.1</v>
      </c>
    </row>
    <row r="41" spans="1:67" x14ac:dyDescent="0.2"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</row>
    <row r="42" spans="1:67" x14ac:dyDescent="0.2">
      <c r="A42" s="1" t="s">
        <v>249</v>
      </c>
      <c r="B42" s="1">
        <v>16994</v>
      </c>
      <c r="C42" s="1">
        <v>7967</v>
      </c>
      <c r="D42" s="1">
        <v>9027</v>
      </c>
      <c r="E42" s="1">
        <v>76</v>
      </c>
      <c r="F42" s="1">
        <v>39</v>
      </c>
      <c r="G42" s="1">
        <v>37</v>
      </c>
      <c r="H42" s="1">
        <v>349</v>
      </c>
      <c r="I42" s="1">
        <v>149</v>
      </c>
      <c r="J42" s="1">
        <v>200</v>
      </c>
      <c r="K42" s="1">
        <v>786</v>
      </c>
      <c r="L42" s="1">
        <v>349</v>
      </c>
      <c r="M42" s="1">
        <v>437</v>
      </c>
      <c r="N42" s="1">
        <v>634</v>
      </c>
      <c r="O42" s="1">
        <v>305</v>
      </c>
      <c r="P42" s="1">
        <v>329</v>
      </c>
      <c r="Q42" s="1" t="s">
        <v>249</v>
      </c>
      <c r="R42" s="1">
        <v>1213</v>
      </c>
      <c r="S42" s="1">
        <v>599</v>
      </c>
      <c r="T42" s="1">
        <v>614</v>
      </c>
      <c r="U42" s="1">
        <v>857</v>
      </c>
      <c r="V42" s="1">
        <v>401</v>
      </c>
      <c r="W42" s="1">
        <v>456</v>
      </c>
      <c r="X42" s="1">
        <v>5956</v>
      </c>
      <c r="Y42" s="1">
        <v>2747</v>
      </c>
      <c r="Z42" s="1">
        <v>3209</v>
      </c>
      <c r="AA42" s="1">
        <v>563</v>
      </c>
      <c r="AB42" s="1">
        <v>254</v>
      </c>
      <c r="AC42" s="1">
        <v>309</v>
      </c>
      <c r="AD42" s="1">
        <v>763</v>
      </c>
      <c r="AE42" s="1">
        <v>360</v>
      </c>
      <c r="AF42" s="1">
        <v>403</v>
      </c>
      <c r="AG42" s="1" t="s">
        <v>249</v>
      </c>
      <c r="AH42" s="1">
        <v>216</v>
      </c>
      <c r="AI42" s="1">
        <v>95</v>
      </c>
      <c r="AJ42" s="1">
        <v>121</v>
      </c>
      <c r="AK42" s="1">
        <v>248</v>
      </c>
      <c r="AL42" s="1">
        <v>122</v>
      </c>
      <c r="AM42" s="1">
        <v>126</v>
      </c>
      <c r="AN42" s="1">
        <v>718</v>
      </c>
      <c r="AO42" s="1">
        <v>341</v>
      </c>
      <c r="AP42" s="1">
        <v>377</v>
      </c>
      <c r="AQ42" s="1">
        <v>777</v>
      </c>
      <c r="AR42" s="1">
        <v>374</v>
      </c>
      <c r="AS42" s="1">
        <v>403</v>
      </c>
      <c r="AT42" s="1">
        <v>313</v>
      </c>
      <c r="AU42" s="1">
        <v>150</v>
      </c>
      <c r="AV42" s="1">
        <v>163</v>
      </c>
      <c r="AW42" s="32" t="s">
        <v>249</v>
      </c>
      <c r="AX42" s="32">
        <v>609</v>
      </c>
      <c r="AY42" s="32">
        <v>296</v>
      </c>
      <c r="AZ42" s="32">
        <v>313</v>
      </c>
      <c r="BA42" s="32">
        <v>558</v>
      </c>
      <c r="BB42" s="32">
        <v>272</v>
      </c>
      <c r="BC42" s="32">
        <v>286</v>
      </c>
      <c r="BD42" s="32">
        <v>476</v>
      </c>
      <c r="BE42" s="32">
        <v>215</v>
      </c>
      <c r="BF42" s="32">
        <v>261</v>
      </c>
      <c r="BG42" s="32">
        <v>338</v>
      </c>
      <c r="BH42" s="32">
        <v>127</v>
      </c>
      <c r="BI42" s="32">
        <v>211</v>
      </c>
      <c r="BJ42" s="32">
        <v>392</v>
      </c>
      <c r="BK42" s="32">
        <v>178</v>
      </c>
      <c r="BL42" s="32">
        <v>214</v>
      </c>
      <c r="BM42" s="32">
        <v>1152</v>
      </c>
      <c r="BN42" s="32">
        <v>594</v>
      </c>
      <c r="BO42" s="32">
        <v>558</v>
      </c>
    </row>
    <row r="43" spans="1:67" x14ac:dyDescent="0.2">
      <c r="A43" s="1" t="s">
        <v>22</v>
      </c>
      <c r="B43" s="1">
        <v>74</v>
      </c>
      <c r="C43" s="1">
        <v>38</v>
      </c>
      <c r="D43" s="1">
        <v>36</v>
      </c>
      <c r="E43" s="1">
        <v>1</v>
      </c>
      <c r="F43" s="1">
        <v>1</v>
      </c>
      <c r="G43" s="1">
        <v>0</v>
      </c>
      <c r="H43" s="1">
        <v>1</v>
      </c>
      <c r="I43" s="1">
        <v>1</v>
      </c>
      <c r="J43" s="1">
        <v>0</v>
      </c>
      <c r="K43" s="1">
        <v>2</v>
      </c>
      <c r="L43" s="1">
        <v>1</v>
      </c>
      <c r="M43" s="1">
        <v>1</v>
      </c>
      <c r="N43" s="1">
        <v>5</v>
      </c>
      <c r="O43" s="1">
        <v>2</v>
      </c>
      <c r="P43" s="1">
        <v>3</v>
      </c>
      <c r="Q43" s="1" t="s">
        <v>22</v>
      </c>
      <c r="R43" s="1">
        <v>10</v>
      </c>
      <c r="S43" s="1">
        <v>5</v>
      </c>
      <c r="T43" s="1">
        <v>5</v>
      </c>
      <c r="U43" s="1">
        <v>1</v>
      </c>
      <c r="V43" s="1">
        <v>1</v>
      </c>
      <c r="W43" s="1">
        <v>0</v>
      </c>
      <c r="X43" s="1">
        <v>27</v>
      </c>
      <c r="Y43" s="1">
        <v>10</v>
      </c>
      <c r="Z43" s="1">
        <v>17</v>
      </c>
      <c r="AA43" s="1">
        <v>2</v>
      </c>
      <c r="AB43" s="1">
        <v>1</v>
      </c>
      <c r="AC43" s="1">
        <v>1</v>
      </c>
      <c r="AD43" s="1">
        <v>5</v>
      </c>
      <c r="AE43" s="1">
        <v>3</v>
      </c>
      <c r="AF43" s="1">
        <v>2</v>
      </c>
      <c r="AG43" s="1" t="s">
        <v>22</v>
      </c>
      <c r="AH43" s="1">
        <v>0</v>
      </c>
      <c r="AI43" s="1">
        <v>0</v>
      </c>
      <c r="AJ43" s="1">
        <v>0</v>
      </c>
      <c r="AK43" s="1">
        <v>1</v>
      </c>
      <c r="AL43" s="1">
        <v>0</v>
      </c>
      <c r="AM43" s="1">
        <v>1</v>
      </c>
      <c r="AN43" s="1">
        <v>2</v>
      </c>
      <c r="AO43" s="1">
        <v>2</v>
      </c>
      <c r="AP43" s="1">
        <v>0</v>
      </c>
      <c r="AQ43" s="1">
        <v>3</v>
      </c>
      <c r="AR43" s="1">
        <v>2</v>
      </c>
      <c r="AS43" s="1">
        <v>1</v>
      </c>
      <c r="AT43" s="1">
        <v>3</v>
      </c>
      <c r="AU43" s="1">
        <v>2</v>
      </c>
      <c r="AV43" s="1">
        <v>1</v>
      </c>
      <c r="AW43" s="32" t="s">
        <v>22</v>
      </c>
      <c r="AX43" s="32">
        <v>2</v>
      </c>
      <c r="AY43" s="32">
        <v>2</v>
      </c>
      <c r="AZ43" s="32">
        <v>0</v>
      </c>
      <c r="BA43" s="32">
        <v>4</v>
      </c>
      <c r="BB43" s="32">
        <v>2</v>
      </c>
      <c r="BC43" s="32">
        <v>2</v>
      </c>
      <c r="BD43" s="32">
        <v>1</v>
      </c>
      <c r="BE43" s="32">
        <v>1</v>
      </c>
      <c r="BF43" s="32">
        <v>0</v>
      </c>
      <c r="BG43" s="32">
        <v>0</v>
      </c>
      <c r="BH43" s="32">
        <v>0</v>
      </c>
      <c r="BI43" s="32">
        <v>0</v>
      </c>
      <c r="BJ43" s="32">
        <v>1</v>
      </c>
      <c r="BK43" s="32">
        <v>1</v>
      </c>
      <c r="BL43" s="32">
        <v>0</v>
      </c>
      <c r="BM43" s="32">
        <v>3</v>
      </c>
      <c r="BN43" s="32">
        <v>1</v>
      </c>
      <c r="BO43" s="32">
        <v>2</v>
      </c>
    </row>
    <row r="44" spans="1:67" x14ac:dyDescent="0.2">
      <c r="A44" s="1" t="s">
        <v>23</v>
      </c>
      <c r="B44" s="1">
        <v>233</v>
      </c>
      <c r="C44" s="1">
        <v>122</v>
      </c>
      <c r="D44" s="1">
        <v>111</v>
      </c>
      <c r="E44" s="1">
        <v>1</v>
      </c>
      <c r="F44" s="1">
        <v>0</v>
      </c>
      <c r="G44" s="1">
        <v>1</v>
      </c>
      <c r="H44" s="1">
        <v>9</v>
      </c>
      <c r="I44" s="1">
        <v>3</v>
      </c>
      <c r="J44" s="1">
        <v>6</v>
      </c>
      <c r="K44" s="1">
        <v>15</v>
      </c>
      <c r="L44" s="1">
        <v>9</v>
      </c>
      <c r="M44" s="1">
        <v>6</v>
      </c>
      <c r="N44" s="1">
        <v>16</v>
      </c>
      <c r="O44" s="1">
        <v>7</v>
      </c>
      <c r="P44" s="1">
        <v>9</v>
      </c>
      <c r="Q44" s="1" t="s">
        <v>23</v>
      </c>
      <c r="R44" s="1">
        <v>12</v>
      </c>
      <c r="S44" s="1">
        <v>7</v>
      </c>
      <c r="T44" s="1">
        <v>5</v>
      </c>
      <c r="U44" s="1">
        <v>14</v>
      </c>
      <c r="V44" s="1">
        <v>9</v>
      </c>
      <c r="W44" s="1">
        <v>5</v>
      </c>
      <c r="X44" s="1">
        <v>76</v>
      </c>
      <c r="Y44" s="1">
        <v>36</v>
      </c>
      <c r="Z44" s="1">
        <v>40</v>
      </c>
      <c r="AA44" s="1">
        <v>8</v>
      </c>
      <c r="AB44" s="1">
        <v>5</v>
      </c>
      <c r="AC44" s="1">
        <v>3</v>
      </c>
      <c r="AD44" s="1">
        <v>11</v>
      </c>
      <c r="AE44" s="1">
        <v>4</v>
      </c>
      <c r="AF44" s="1">
        <v>7</v>
      </c>
      <c r="AG44" s="1" t="s">
        <v>23</v>
      </c>
      <c r="AH44" s="1">
        <v>0</v>
      </c>
      <c r="AI44" s="1">
        <v>0</v>
      </c>
      <c r="AJ44" s="1">
        <v>0</v>
      </c>
      <c r="AK44" s="1">
        <v>3</v>
      </c>
      <c r="AL44" s="1">
        <v>3</v>
      </c>
      <c r="AM44" s="1">
        <v>0</v>
      </c>
      <c r="AN44" s="1">
        <v>13</v>
      </c>
      <c r="AO44" s="1">
        <v>6</v>
      </c>
      <c r="AP44" s="1">
        <v>7</v>
      </c>
      <c r="AQ44" s="1">
        <v>9</v>
      </c>
      <c r="AR44" s="1">
        <v>4</v>
      </c>
      <c r="AS44" s="1">
        <v>5</v>
      </c>
      <c r="AT44" s="1">
        <v>5</v>
      </c>
      <c r="AU44" s="1">
        <v>5</v>
      </c>
      <c r="AV44" s="1">
        <v>0</v>
      </c>
      <c r="AW44" s="32" t="s">
        <v>23</v>
      </c>
      <c r="AX44" s="32">
        <v>5</v>
      </c>
      <c r="AY44" s="32">
        <v>2</v>
      </c>
      <c r="AZ44" s="32">
        <v>3</v>
      </c>
      <c r="BA44" s="32">
        <v>9</v>
      </c>
      <c r="BB44" s="32">
        <v>7</v>
      </c>
      <c r="BC44" s="32">
        <v>2</v>
      </c>
      <c r="BD44" s="32">
        <v>7</v>
      </c>
      <c r="BE44" s="32">
        <v>5</v>
      </c>
      <c r="BF44" s="32">
        <v>2</v>
      </c>
      <c r="BG44" s="32">
        <v>5</v>
      </c>
      <c r="BH44" s="32">
        <v>2</v>
      </c>
      <c r="BI44" s="32">
        <v>3</v>
      </c>
      <c r="BJ44" s="32">
        <v>1</v>
      </c>
      <c r="BK44" s="32">
        <v>1</v>
      </c>
      <c r="BL44" s="32">
        <v>0</v>
      </c>
      <c r="BM44" s="32">
        <v>14</v>
      </c>
      <c r="BN44" s="32">
        <v>7</v>
      </c>
      <c r="BO44" s="32">
        <v>7</v>
      </c>
    </row>
    <row r="45" spans="1:67" x14ac:dyDescent="0.2">
      <c r="A45" s="1" t="s">
        <v>24</v>
      </c>
      <c r="B45" s="1">
        <v>359</v>
      </c>
      <c r="C45" s="1">
        <v>174</v>
      </c>
      <c r="D45" s="1">
        <v>185</v>
      </c>
      <c r="E45" s="1">
        <v>3</v>
      </c>
      <c r="F45" s="1">
        <v>2</v>
      </c>
      <c r="G45" s="1">
        <v>1</v>
      </c>
      <c r="H45" s="1">
        <v>2</v>
      </c>
      <c r="I45" s="1">
        <v>1</v>
      </c>
      <c r="J45" s="1">
        <v>1</v>
      </c>
      <c r="K45" s="1">
        <v>13</v>
      </c>
      <c r="L45" s="1">
        <v>9</v>
      </c>
      <c r="M45" s="1">
        <v>4</v>
      </c>
      <c r="N45" s="1">
        <v>22</v>
      </c>
      <c r="O45" s="1">
        <v>12</v>
      </c>
      <c r="P45" s="1">
        <v>10</v>
      </c>
      <c r="Q45" s="1" t="s">
        <v>24</v>
      </c>
      <c r="R45" s="1">
        <v>22</v>
      </c>
      <c r="S45" s="1">
        <v>8</v>
      </c>
      <c r="T45" s="1">
        <v>14</v>
      </c>
      <c r="U45" s="1">
        <v>21</v>
      </c>
      <c r="V45" s="1">
        <v>10</v>
      </c>
      <c r="W45" s="1">
        <v>11</v>
      </c>
      <c r="X45" s="1">
        <v>122</v>
      </c>
      <c r="Y45" s="1">
        <v>54</v>
      </c>
      <c r="Z45" s="1">
        <v>68</v>
      </c>
      <c r="AA45" s="1">
        <v>7</v>
      </c>
      <c r="AB45" s="1">
        <v>2</v>
      </c>
      <c r="AC45" s="1">
        <v>5</v>
      </c>
      <c r="AD45" s="1">
        <v>34</v>
      </c>
      <c r="AE45" s="1">
        <v>14</v>
      </c>
      <c r="AF45" s="1">
        <v>20</v>
      </c>
      <c r="AG45" s="1" t="s">
        <v>24</v>
      </c>
      <c r="AH45" s="1">
        <v>0</v>
      </c>
      <c r="AI45" s="1">
        <v>0</v>
      </c>
      <c r="AJ45" s="1">
        <v>0</v>
      </c>
      <c r="AK45" s="1">
        <v>9</v>
      </c>
      <c r="AL45" s="1">
        <v>7</v>
      </c>
      <c r="AM45" s="1">
        <v>2</v>
      </c>
      <c r="AN45" s="1">
        <v>28</v>
      </c>
      <c r="AO45" s="1">
        <v>12</v>
      </c>
      <c r="AP45" s="1">
        <v>16</v>
      </c>
      <c r="AQ45" s="1">
        <v>9</v>
      </c>
      <c r="AR45" s="1">
        <v>6</v>
      </c>
      <c r="AS45" s="1">
        <v>3</v>
      </c>
      <c r="AT45" s="1">
        <v>10</v>
      </c>
      <c r="AU45" s="1">
        <v>7</v>
      </c>
      <c r="AV45" s="1">
        <v>3</v>
      </c>
      <c r="AW45" s="32" t="s">
        <v>24</v>
      </c>
      <c r="AX45" s="32">
        <v>17</v>
      </c>
      <c r="AY45" s="32">
        <v>10</v>
      </c>
      <c r="AZ45" s="32">
        <v>7</v>
      </c>
      <c r="BA45" s="32">
        <v>7</v>
      </c>
      <c r="BB45" s="32">
        <v>4</v>
      </c>
      <c r="BC45" s="32">
        <v>3</v>
      </c>
      <c r="BD45" s="32">
        <v>4</v>
      </c>
      <c r="BE45" s="32">
        <v>1</v>
      </c>
      <c r="BF45" s="32">
        <v>3</v>
      </c>
      <c r="BG45" s="32">
        <v>5</v>
      </c>
      <c r="BH45" s="32">
        <v>2</v>
      </c>
      <c r="BI45" s="32">
        <v>3</v>
      </c>
      <c r="BJ45" s="32">
        <v>4</v>
      </c>
      <c r="BK45" s="32">
        <v>1</v>
      </c>
      <c r="BL45" s="32">
        <v>3</v>
      </c>
      <c r="BM45" s="32">
        <v>20</v>
      </c>
      <c r="BN45" s="32">
        <v>12</v>
      </c>
      <c r="BO45" s="32">
        <v>8</v>
      </c>
    </row>
    <row r="46" spans="1:67" x14ac:dyDescent="0.2">
      <c r="A46" s="1" t="s">
        <v>25</v>
      </c>
      <c r="B46" s="1">
        <v>491</v>
      </c>
      <c r="C46" s="1">
        <v>253</v>
      </c>
      <c r="D46" s="1">
        <v>238</v>
      </c>
      <c r="E46" s="1">
        <v>0</v>
      </c>
      <c r="F46" s="1">
        <v>0</v>
      </c>
      <c r="G46" s="1">
        <v>0</v>
      </c>
      <c r="H46" s="1">
        <v>8</v>
      </c>
      <c r="I46" s="1">
        <v>3</v>
      </c>
      <c r="J46" s="1">
        <v>5</v>
      </c>
      <c r="K46" s="1">
        <v>24</v>
      </c>
      <c r="L46" s="1">
        <v>13</v>
      </c>
      <c r="M46" s="1">
        <v>11</v>
      </c>
      <c r="N46" s="1">
        <v>23</v>
      </c>
      <c r="O46" s="1">
        <v>8</v>
      </c>
      <c r="P46" s="1">
        <v>15</v>
      </c>
      <c r="Q46" s="1" t="s">
        <v>25</v>
      </c>
      <c r="R46" s="1">
        <v>57</v>
      </c>
      <c r="S46" s="1">
        <v>36</v>
      </c>
      <c r="T46" s="1">
        <v>21</v>
      </c>
      <c r="U46" s="1">
        <v>31</v>
      </c>
      <c r="V46" s="1">
        <v>17</v>
      </c>
      <c r="W46" s="1">
        <v>14</v>
      </c>
      <c r="X46" s="1">
        <v>184</v>
      </c>
      <c r="Y46" s="1">
        <v>87</v>
      </c>
      <c r="Z46" s="1">
        <v>97</v>
      </c>
      <c r="AA46" s="1">
        <v>13</v>
      </c>
      <c r="AB46" s="1">
        <v>8</v>
      </c>
      <c r="AC46" s="1">
        <v>5</v>
      </c>
      <c r="AD46" s="1">
        <v>30</v>
      </c>
      <c r="AE46" s="1">
        <v>8</v>
      </c>
      <c r="AF46" s="1">
        <v>22</v>
      </c>
      <c r="AG46" s="1" t="s">
        <v>25</v>
      </c>
      <c r="AH46" s="1">
        <v>5</v>
      </c>
      <c r="AI46" s="1">
        <v>2</v>
      </c>
      <c r="AJ46" s="1">
        <v>3</v>
      </c>
      <c r="AK46" s="1">
        <v>4</v>
      </c>
      <c r="AL46" s="1">
        <v>4</v>
      </c>
      <c r="AM46" s="1">
        <v>0</v>
      </c>
      <c r="AN46" s="1">
        <v>13</v>
      </c>
      <c r="AO46" s="1">
        <v>10</v>
      </c>
      <c r="AP46" s="1">
        <v>3</v>
      </c>
      <c r="AQ46" s="1">
        <v>17</v>
      </c>
      <c r="AR46" s="1">
        <v>11</v>
      </c>
      <c r="AS46" s="1">
        <v>6</v>
      </c>
      <c r="AT46" s="1">
        <v>7</v>
      </c>
      <c r="AU46" s="1">
        <v>3</v>
      </c>
      <c r="AV46" s="1">
        <v>4</v>
      </c>
      <c r="AW46" s="32" t="s">
        <v>25</v>
      </c>
      <c r="AX46" s="32">
        <v>17</v>
      </c>
      <c r="AY46" s="32">
        <v>9</v>
      </c>
      <c r="AZ46" s="32">
        <v>8</v>
      </c>
      <c r="BA46" s="32">
        <v>17</v>
      </c>
      <c r="BB46" s="32">
        <v>9</v>
      </c>
      <c r="BC46" s="32">
        <v>8</v>
      </c>
      <c r="BD46" s="32">
        <v>7</v>
      </c>
      <c r="BE46" s="32">
        <v>3</v>
      </c>
      <c r="BF46" s="32">
        <v>4</v>
      </c>
      <c r="BG46" s="32">
        <v>1</v>
      </c>
      <c r="BH46" s="32">
        <v>1</v>
      </c>
      <c r="BI46" s="32">
        <v>0</v>
      </c>
      <c r="BJ46" s="32">
        <v>8</v>
      </c>
      <c r="BK46" s="32">
        <v>4</v>
      </c>
      <c r="BL46" s="32">
        <v>4</v>
      </c>
      <c r="BM46" s="32">
        <v>25</v>
      </c>
      <c r="BN46" s="32">
        <v>17</v>
      </c>
      <c r="BO46" s="32">
        <v>8</v>
      </c>
    </row>
    <row r="47" spans="1:67" x14ac:dyDescent="0.2">
      <c r="A47" s="1" t="s">
        <v>26</v>
      </c>
      <c r="B47" s="1">
        <v>735</v>
      </c>
      <c r="C47" s="1">
        <v>348</v>
      </c>
      <c r="D47" s="1">
        <v>387</v>
      </c>
      <c r="E47" s="1">
        <v>3</v>
      </c>
      <c r="F47" s="1">
        <v>1</v>
      </c>
      <c r="G47" s="1">
        <v>2</v>
      </c>
      <c r="H47" s="1">
        <v>12</v>
      </c>
      <c r="I47" s="1">
        <v>9</v>
      </c>
      <c r="J47" s="1">
        <v>3</v>
      </c>
      <c r="K47" s="1">
        <v>31</v>
      </c>
      <c r="L47" s="1">
        <v>13</v>
      </c>
      <c r="M47" s="1">
        <v>18</v>
      </c>
      <c r="N47" s="1">
        <v>33</v>
      </c>
      <c r="O47" s="1">
        <v>17</v>
      </c>
      <c r="P47" s="1">
        <v>16</v>
      </c>
      <c r="Q47" s="1" t="s">
        <v>26</v>
      </c>
      <c r="R47" s="1">
        <v>50</v>
      </c>
      <c r="S47" s="1">
        <v>20</v>
      </c>
      <c r="T47" s="1">
        <v>30</v>
      </c>
      <c r="U47" s="1">
        <v>32</v>
      </c>
      <c r="V47" s="1">
        <v>14</v>
      </c>
      <c r="W47" s="1">
        <v>18</v>
      </c>
      <c r="X47" s="1">
        <v>302</v>
      </c>
      <c r="Y47" s="1">
        <v>145</v>
      </c>
      <c r="Z47" s="1">
        <v>157</v>
      </c>
      <c r="AA47" s="1">
        <v>20</v>
      </c>
      <c r="AB47" s="1">
        <v>13</v>
      </c>
      <c r="AC47" s="1">
        <v>7</v>
      </c>
      <c r="AD47" s="1">
        <v>43</v>
      </c>
      <c r="AE47" s="1">
        <v>19</v>
      </c>
      <c r="AF47" s="1">
        <v>24</v>
      </c>
      <c r="AG47" s="1" t="s">
        <v>26</v>
      </c>
      <c r="AH47" s="1">
        <v>8</v>
      </c>
      <c r="AI47" s="1">
        <v>5</v>
      </c>
      <c r="AJ47" s="1">
        <v>3</v>
      </c>
      <c r="AK47" s="1">
        <v>12</v>
      </c>
      <c r="AL47" s="1">
        <v>6</v>
      </c>
      <c r="AM47" s="1">
        <v>6</v>
      </c>
      <c r="AN47" s="1">
        <v>28</v>
      </c>
      <c r="AO47" s="1">
        <v>11</v>
      </c>
      <c r="AP47" s="1">
        <v>17</v>
      </c>
      <c r="AQ47" s="1">
        <v>26</v>
      </c>
      <c r="AR47" s="1">
        <v>14</v>
      </c>
      <c r="AS47" s="1">
        <v>12</v>
      </c>
      <c r="AT47" s="1">
        <v>12</v>
      </c>
      <c r="AU47" s="1">
        <v>4</v>
      </c>
      <c r="AV47" s="1">
        <v>8</v>
      </c>
      <c r="AW47" s="32" t="s">
        <v>26</v>
      </c>
      <c r="AX47" s="32">
        <v>15</v>
      </c>
      <c r="AY47" s="32">
        <v>3</v>
      </c>
      <c r="AZ47" s="32">
        <v>12</v>
      </c>
      <c r="BA47" s="32">
        <v>15</v>
      </c>
      <c r="BB47" s="32">
        <v>10</v>
      </c>
      <c r="BC47" s="32">
        <v>5</v>
      </c>
      <c r="BD47" s="32">
        <v>12</v>
      </c>
      <c r="BE47" s="32">
        <v>5</v>
      </c>
      <c r="BF47" s="32">
        <v>7</v>
      </c>
      <c r="BG47" s="32">
        <v>13</v>
      </c>
      <c r="BH47" s="32">
        <v>3</v>
      </c>
      <c r="BI47" s="32">
        <v>10</v>
      </c>
      <c r="BJ47" s="32">
        <v>12</v>
      </c>
      <c r="BK47" s="32">
        <v>6</v>
      </c>
      <c r="BL47" s="32">
        <v>6</v>
      </c>
      <c r="BM47" s="32">
        <v>56</v>
      </c>
      <c r="BN47" s="32">
        <v>30</v>
      </c>
      <c r="BO47" s="32">
        <v>26</v>
      </c>
    </row>
    <row r="48" spans="1:67" x14ac:dyDescent="0.2">
      <c r="A48" s="1" t="s">
        <v>27</v>
      </c>
      <c r="B48" s="1">
        <v>1256</v>
      </c>
      <c r="C48" s="1">
        <v>579</v>
      </c>
      <c r="D48" s="1">
        <v>677</v>
      </c>
      <c r="E48" s="1">
        <v>9</v>
      </c>
      <c r="F48" s="1">
        <v>2</v>
      </c>
      <c r="G48" s="1">
        <v>7</v>
      </c>
      <c r="H48" s="1">
        <v>14</v>
      </c>
      <c r="I48" s="1">
        <v>5</v>
      </c>
      <c r="J48" s="1">
        <v>9</v>
      </c>
      <c r="K48" s="1">
        <v>52</v>
      </c>
      <c r="L48" s="1">
        <v>23</v>
      </c>
      <c r="M48" s="1">
        <v>29</v>
      </c>
      <c r="N48" s="1">
        <v>45</v>
      </c>
      <c r="O48" s="1">
        <v>25</v>
      </c>
      <c r="P48" s="1">
        <v>20</v>
      </c>
      <c r="Q48" s="1" t="s">
        <v>27</v>
      </c>
      <c r="R48" s="1">
        <v>94</v>
      </c>
      <c r="S48" s="1">
        <v>40</v>
      </c>
      <c r="T48" s="1">
        <v>54</v>
      </c>
      <c r="U48" s="1">
        <v>70</v>
      </c>
      <c r="V48" s="1">
        <v>26</v>
      </c>
      <c r="W48" s="1">
        <v>44</v>
      </c>
      <c r="X48" s="1">
        <v>484</v>
      </c>
      <c r="Y48" s="1">
        <v>225</v>
      </c>
      <c r="Z48" s="1">
        <v>259</v>
      </c>
      <c r="AA48" s="1">
        <v>42</v>
      </c>
      <c r="AB48" s="1">
        <v>16</v>
      </c>
      <c r="AC48" s="1">
        <v>26</v>
      </c>
      <c r="AD48" s="1">
        <v>57</v>
      </c>
      <c r="AE48" s="1">
        <v>27</v>
      </c>
      <c r="AF48" s="1">
        <v>30</v>
      </c>
      <c r="AG48" s="1" t="s">
        <v>27</v>
      </c>
      <c r="AH48" s="1">
        <v>13</v>
      </c>
      <c r="AI48" s="1">
        <v>5</v>
      </c>
      <c r="AJ48" s="1">
        <v>8</v>
      </c>
      <c r="AK48" s="1">
        <v>21</v>
      </c>
      <c r="AL48" s="1">
        <v>7</v>
      </c>
      <c r="AM48" s="1">
        <v>14</v>
      </c>
      <c r="AN48" s="1">
        <v>49</v>
      </c>
      <c r="AO48" s="1">
        <v>25</v>
      </c>
      <c r="AP48" s="1">
        <v>24</v>
      </c>
      <c r="AQ48" s="1">
        <v>39</v>
      </c>
      <c r="AR48" s="1">
        <v>15</v>
      </c>
      <c r="AS48" s="1">
        <v>24</v>
      </c>
      <c r="AT48" s="1">
        <v>13</v>
      </c>
      <c r="AU48" s="1">
        <v>6</v>
      </c>
      <c r="AV48" s="1">
        <v>7</v>
      </c>
      <c r="AW48" s="32" t="s">
        <v>27</v>
      </c>
      <c r="AX48" s="32">
        <v>36</v>
      </c>
      <c r="AY48" s="32">
        <v>16</v>
      </c>
      <c r="AZ48" s="32">
        <v>20</v>
      </c>
      <c r="BA48" s="32">
        <v>39</v>
      </c>
      <c r="BB48" s="32">
        <v>17</v>
      </c>
      <c r="BC48" s="32">
        <v>22</v>
      </c>
      <c r="BD48" s="32">
        <v>27</v>
      </c>
      <c r="BE48" s="32">
        <v>15</v>
      </c>
      <c r="BF48" s="32">
        <v>12</v>
      </c>
      <c r="BG48" s="32">
        <v>23</v>
      </c>
      <c r="BH48" s="32">
        <v>12</v>
      </c>
      <c r="BI48" s="32">
        <v>11</v>
      </c>
      <c r="BJ48" s="32">
        <v>26</v>
      </c>
      <c r="BK48" s="32">
        <v>13</v>
      </c>
      <c r="BL48" s="32">
        <v>13</v>
      </c>
      <c r="BM48" s="32">
        <v>103</v>
      </c>
      <c r="BN48" s="32">
        <v>59</v>
      </c>
      <c r="BO48" s="32">
        <v>44</v>
      </c>
    </row>
    <row r="49" spans="1:67" x14ac:dyDescent="0.2">
      <c r="A49" s="1" t="s">
        <v>28</v>
      </c>
      <c r="B49" s="1">
        <v>1427</v>
      </c>
      <c r="C49" s="1">
        <v>691</v>
      </c>
      <c r="D49" s="1">
        <v>736</v>
      </c>
      <c r="E49" s="1">
        <v>9</v>
      </c>
      <c r="F49" s="1">
        <v>2</v>
      </c>
      <c r="G49" s="1">
        <v>7</v>
      </c>
      <c r="H49" s="1">
        <v>19</v>
      </c>
      <c r="I49" s="1">
        <v>7</v>
      </c>
      <c r="J49" s="1">
        <v>12</v>
      </c>
      <c r="K49" s="1">
        <v>60</v>
      </c>
      <c r="L49" s="1">
        <v>25</v>
      </c>
      <c r="M49" s="1">
        <v>35</v>
      </c>
      <c r="N49" s="1">
        <v>58</v>
      </c>
      <c r="O49" s="1">
        <v>23</v>
      </c>
      <c r="P49" s="1">
        <v>35</v>
      </c>
      <c r="Q49" s="1" t="s">
        <v>28</v>
      </c>
      <c r="R49" s="1">
        <v>98</v>
      </c>
      <c r="S49" s="1">
        <v>42</v>
      </c>
      <c r="T49" s="1">
        <v>56</v>
      </c>
      <c r="U49" s="1">
        <v>61</v>
      </c>
      <c r="V49" s="1">
        <v>35</v>
      </c>
      <c r="W49" s="1">
        <v>26</v>
      </c>
      <c r="X49" s="1">
        <v>517</v>
      </c>
      <c r="Y49" s="1">
        <v>256</v>
      </c>
      <c r="Z49" s="1">
        <v>261</v>
      </c>
      <c r="AA49" s="1">
        <v>46</v>
      </c>
      <c r="AB49" s="1">
        <v>24</v>
      </c>
      <c r="AC49" s="1">
        <v>22</v>
      </c>
      <c r="AD49" s="1">
        <v>68</v>
      </c>
      <c r="AE49" s="1">
        <v>35</v>
      </c>
      <c r="AF49" s="1">
        <v>33</v>
      </c>
      <c r="AG49" s="1" t="s">
        <v>28</v>
      </c>
      <c r="AH49" s="1">
        <v>22</v>
      </c>
      <c r="AI49" s="1">
        <v>10</v>
      </c>
      <c r="AJ49" s="1">
        <v>12</v>
      </c>
      <c r="AK49" s="1">
        <v>31</v>
      </c>
      <c r="AL49" s="1">
        <v>18</v>
      </c>
      <c r="AM49" s="1">
        <v>13</v>
      </c>
      <c r="AN49" s="1">
        <v>52</v>
      </c>
      <c r="AO49" s="1">
        <v>26</v>
      </c>
      <c r="AP49" s="1">
        <v>26</v>
      </c>
      <c r="AQ49" s="1">
        <v>65</v>
      </c>
      <c r="AR49" s="1">
        <v>37</v>
      </c>
      <c r="AS49" s="1">
        <v>28</v>
      </c>
      <c r="AT49" s="1">
        <v>28</v>
      </c>
      <c r="AU49" s="1">
        <v>14</v>
      </c>
      <c r="AV49" s="1">
        <v>14</v>
      </c>
      <c r="AW49" s="32" t="s">
        <v>28</v>
      </c>
      <c r="AX49" s="32">
        <v>40</v>
      </c>
      <c r="AY49" s="32">
        <v>23</v>
      </c>
      <c r="AZ49" s="32">
        <v>17</v>
      </c>
      <c r="BA49" s="32">
        <v>47</v>
      </c>
      <c r="BB49" s="32">
        <v>24</v>
      </c>
      <c r="BC49" s="32">
        <v>23</v>
      </c>
      <c r="BD49" s="32">
        <v>38</v>
      </c>
      <c r="BE49" s="32">
        <v>11</v>
      </c>
      <c r="BF49" s="32">
        <v>27</v>
      </c>
      <c r="BG49" s="32">
        <v>23</v>
      </c>
      <c r="BH49" s="32">
        <v>7</v>
      </c>
      <c r="BI49" s="32">
        <v>16</v>
      </c>
      <c r="BJ49" s="32">
        <v>23</v>
      </c>
      <c r="BK49" s="32">
        <v>11</v>
      </c>
      <c r="BL49" s="32">
        <v>12</v>
      </c>
      <c r="BM49" s="32">
        <v>122</v>
      </c>
      <c r="BN49" s="32">
        <v>61</v>
      </c>
      <c r="BO49" s="32">
        <v>61</v>
      </c>
    </row>
    <row r="50" spans="1:67" x14ac:dyDescent="0.2">
      <c r="A50" s="1" t="s">
        <v>29</v>
      </c>
      <c r="B50" s="1">
        <v>1713</v>
      </c>
      <c r="C50" s="1">
        <v>782</v>
      </c>
      <c r="D50" s="1">
        <v>931</v>
      </c>
      <c r="E50" s="1">
        <v>20</v>
      </c>
      <c r="F50" s="1">
        <v>12</v>
      </c>
      <c r="G50" s="1">
        <v>8</v>
      </c>
      <c r="H50" s="1">
        <v>33</v>
      </c>
      <c r="I50" s="1">
        <v>8</v>
      </c>
      <c r="J50" s="1">
        <v>25</v>
      </c>
      <c r="K50" s="1">
        <v>77</v>
      </c>
      <c r="L50" s="1">
        <v>34</v>
      </c>
      <c r="M50" s="1">
        <v>43</v>
      </c>
      <c r="N50" s="1">
        <v>49</v>
      </c>
      <c r="O50" s="1">
        <v>24</v>
      </c>
      <c r="P50" s="1">
        <v>25</v>
      </c>
      <c r="Q50" s="1" t="s">
        <v>29</v>
      </c>
      <c r="R50" s="1">
        <v>123</v>
      </c>
      <c r="S50" s="1">
        <v>63</v>
      </c>
      <c r="T50" s="1">
        <v>60</v>
      </c>
      <c r="U50" s="1">
        <v>111</v>
      </c>
      <c r="V50" s="1">
        <v>53</v>
      </c>
      <c r="W50" s="1">
        <v>58</v>
      </c>
      <c r="X50" s="1">
        <v>655</v>
      </c>
      <c r="Y50" s="1">
        <v>302</v>
      </c>
      <c r="Z50" s="1">
        <v>353</v>
      </c>
      <c r="AA50" s="1">
        <v>63</v>
      </c>
      <c r="AB50" s="1">
        <v>24</v>
      </c>
      <c r="AC50" s="1">
        <v>39</v>
      </c>
      <c r="AD50" s="1">
        <v>64</v>
      </c>
      <c r="AE50" s="1">
        <v>29</v>
      </c>
      <c r="AF50" s="1">
        <v>35</v>
      </c>
      <c r="AG50" s="1" t="s">
        <v>29</v>
      </c>
      <c r="AH50" s="1">
        <v>20</v>
      </c>
      <c r="AI50" s="1">
        <v>8</v>
      </c>
      <c r="AJ50" s="1">
        <v>12</v>
      </c>
      <c r="AK50" s="1">
        <v>16</v>
      </c>
      <c r="AL50" s="1">
        <v>6</v>
      </c>
      <c r="AM50" s="1">
        <v>10</v>
      </c>
      <c r="AN50" s="1">
        <v>56</v>
      </c>
      <c r="AO50" s="1">
        <v>23</v>
      </c>
      <c r="AP50" s="1">
        <v>33</v>
      </c>
      <c r="AQ50" s="1">
        <v>72</v>
      </c>
      <c r="AR50" s="1">
        <v>30</v>
      </c>
      <c r="AS50" s="1">
        <v>42</v>
      </c>
      <c r="AT50" s="1">
        <v>21</v>
      </c>
      <c r="AU50" s="1">
        <v>11</v>
      </c>
      <c r="AV50" s="1">
        <v>10</v>
      </c>
      <c r="AW50" s="32" t="s">
        <v>29</v>
      </c>
      <c r="AX50" s="32">
        <v>47</v>
      </c>
      <c r="AY50" s="32">
        <v>27</v>
      </c>
      <c r="AZ50" s="32">
        <v>20</v>
      </c>
      <c r="BA50" s="32">
        <v>55</v>
      </c>
      <c r="BB50" s="32">
        <v>30</v>
      </c>
      <c r="BC50" s="32">
        <v>25</v>
      </c>
      <c r="BD50" s="32">
        <v>36</v>
      </c>
      <c r="BE50" s="32">
        <v>15</v>
      </c>
      <c r="BF50" s="32">
        <v>21</v>
      </c>
      <c r="BG50" s="32">
        <v>20</v>
      </c>
      <c r="BH50" s="32">
        <v>8</v>
      </c>
      <c r="BI50" s="32">
        <v>12</v>
      </c>
      <c r="BJ50" s="32">
        <v>33</v>
      </c>
      <c r="BK50" s="32">
        <v>14</v>
      </c>
      <c r="BL50" s="32">
        <v>19</v>
      </c>
      <c r="BM50" s="32">
        <v>142</v>
      </c>
      <c r="BN50" s="32">
        <v>61</v>
      </c>
      <c r="BO50" s="32">
        <v>81</v>
      </c>
    </row>
    <row r="51" spans="1:67" x14ac:dyDescent="0.2">
      <c r="A51" s="1" t="s">
        <v>30</v>
      </c>
      <c r="B51" s="1">
        <v>1625</v>
      </c>
      <c r="C51" s="1">
        <v>780</v>
      </c>
      <c r="D51" s="1">
        <v>845</v>
      </c>
      <c r="E51" s="1">
        <v>6</v>
      </c>
      <c r="F51" s="1">
        <v>3</v>
      </c>
      <c r="G51" s="1">
        <v>3</v>
      </c>
      <c r="H51" s="1">
        <v>38</v>
      </c>
      <c r="I51" s="1">
        <v>19</v>
      </c>
      <c r="J51" s="1">
        <v>19</v>
      </c>
      <c r="K51" s="1">
        <v>82</v>
      </c>
      <c r="L51" s="1">
        <v>38</v>
      </c>
      <c r="M51" s="1">
        <v>44</v>
      </c>
      <c r="N51" s="1">
        <v>54</v>
      </c>
      <c r="O51" s="1">
        <v>27</v>
      </c>
      <c r="P51" s="1">
        <v>27</v>
      </c>
      <c r="Q51" s="1" t="s">
        <v>30</v>
      </c>
      <c r="R51" s="1">
        <v>129</v>
      </c>
      <c r="S51" s="1">
        <v>64</v>
      </c>
      <c r="T51" s="1">
        <v>65</v>
      </c>
      <c r="U51" s="1">
        <v>93</v>
      </c>
      <c r="V51" s="1">
        <v>40</v>
      </c>
      <c r="W51" s="1">
        <v>53</v>
      </c>
      <c r="X51" s="1">
        <v>606</v>
      </c>
      <c r="Y51" s="1">
        <v>289</v>
      </c>
      <c r="Z51" s="1">
        <v>317</v>
      </c>
      <c r="AA51" s="1">
        <v>49</v>
      </c>
      <c r="AB51" s="1">
        <v>17</v>
      </c>
      <c r="AC51" s="1">
        <v>32</v>
      </c>
      <c r="AD51" s="1">
        <v>66</v>
      </c>
      <c r="AE51" s="1">
        <v>36</v>
      </c>
      <c r="AF51" s="1">
        <v>30</v>
      </c>
      <c r="AG51" s="1" t="s">
        <v>30</v>
      </c>
      <c r="AH51" s="1">
        <v>25</v>
      </c>
      <c r="AI51" s="1">
        <v>8</v>
      </c>
      <c r="AJ51" s="1">
        <v>17</v>
      </c>
      <c r="AK51" s="1">
        <v>19</v>
      </c>
      <c r="AL51" s="1">
        <v>12</v>
      </c>
      <c r="AM51" s="1">
        <v>7</v>
      </c>
      <c r="AN51" s="1">
        <v>46</v>
      </c>
      <c r="AO51" s="1">
        <v>25</v>
      </c>
      <c r="AP51" s="1">
        <v>21</v>
      </c>
      <c r="AQ51" s="1">
        <v>53</v>
      </c>
      <c r="AR51" s="1">
        <v>27</v>
      </c>
      <c r="AS51" s="1">
        <v>26</v>
      </c>
      <c r="AT51" s="1">
        <v>24</v>
      </c>
      <c r="AU51" s="1">
        <v>7</v>
      </c>
      <c r="AV51" s="1">
        <v>17</v>
      </c>
      <c r="AW51" s="32" t="s">
        <v>30</v>
      </c>
      <c r="AX51" s="32">
        <v>45</v>
      </c>
      <c r="AY51" s="32">
        <v>19</v>
      </c>
      <c r="AZ51" s="32">
        <v>26</v>
      </c>
      <c r="BA51" s="32">
        <v>50</v>
      </c>
      <c r="BB51" s="32">
        <v>24</v>
      </c>
      <c r="BC51" s="32">
        <v>26</v>
      </c>
      <c r="BD51" s="32">
        <v>30</v>
      </c>
      <c r="BE51" s="32">
        <v>15</v>
      </c>
      <c r="BF51" s="32">
        <v>15</v>
      </c>
      <c r="BG51" s="32">
        <v>28</v>
      </c>
      <c r="BH51" s="32">
        <v>13</v>
      </c>
      <c r="BI51" s="32">
        <v>15</v>
      </c>
      <c r="BJ51" s="32">
        <v>33</v>
      </c>
      <c r="BK51" s="32">
        <v>15</v>
      </c>
      <c r="BL51" s="32">
        <v>18</v>
      </c>
      <c r="BM51" s="32">
        <v>149</v>
      </c>
      <c r="BN51" s="32">
        <v>82</v>
      </c>
      <c r="BO51" s="32">
        <v>67</v>
      </c>
    </row>
    <row r="52" spans="1:67" x14ac:dyDescent="0.2">
      <c r="A52" s="1" t="s">
        <v>31</v>
      </c>
      <c r="B52" s="1">
        <v>1789</v>
      </c>
      <c r="C52" s="1">
        <v>912</v>
      </c>
      <c r="D52" s="1">
        <v>877</v>
      </c>
      <c r="E52" s="1">
        <v>6</v>
      </c>
      <c r="F52" s="1">
        <v>3</v>
      </c>
      <c r="G52" s="1">
        <v>3</v>
      </c>
      <c r="H52" s="1">
        <v>42</v>
      </c>
      <c r="I52" s="1">
        <v>21</v>
      </c>
      <c r="J52" s="1">
        <v>21</v>
      </c>
      <c r="K52" s="1">
        <v>67</v>
      </c>
      <c r="L52" s="1">
        <v>31</v>
      </c>
      <c r="M52" s="1">
        <v>36</v>
      </c>
      <c r="N52" s="1">
        <v>61</v>
      </c>
      <c r="O52" s="1">
        <v>36</v>
      </c>
      <c r="P52" s="1">
        <v>25</v>
      </c>
      <c r="Q52" s="1" t="s">
        <v>31</v>
      </c>
      <c r="R52" s="1">
        <v>113</v>
      </c>
      <c r="S52" s="1">
        <v>65</v>
      </c>
      <c r="T52" s="1">
        <v>48</v>
      </c>
      <c r="U52" s="1">
        <v>94</v>
      </c>
      <c r="V52" s="1">
        <v>45</v>
      </c>
      <c r="W52" s="1">
        <v>49</v>
      </c>
      <c r="X52" s="1">
        <v>677</v>
      </c>
      <c r="Y52" s="1">
        <v>335</v>
      </c>
      <c r="Z52" s="1">
        <v>342</v>
      </c>
      <c r="AA52" s="1">
        <v>53</v>
      </c>
      <c r="AB52" s="1">
        <v>23</v>
      </c>
      <c r="AC52" s="1">
        <v>30</v>
      </c>
      <c r="AD52" s="1">
        <v>78</v>
      </c>
      <c r="AE52" s="1">
        <v>40</v>
      </c>
      <c r="AF52" s="1">
        <v>38</v>
      </c>
      <c r="AG52" s="1" t="s">
        <v>31</v>
      </c>
      <c r="AH52" s="1">
        <v>21</v>
      </c>
      <c r="AI52" s="1">
        <v>12</v>
      </c>
      <c r="AJ52" s="1">
        <v>9</v>
      </c>
      <c r="AK52" s="1">
        <v>33</v>
      </c>
      <c r="AL52" s="1">
        <v>18</v>
      </c>
      <c r="AM52" s="1">
        <v>15</v>
      </c>
      <c r="AN52" s="1">
        <v>68</v>
      </c>
      <c r="AO52" s="1">
        <v>33</v>
      </c>
      <c r="AP52" s="1">
        <v>35</v>
      </c>
      <c r="AQ52" s="1">
        <v>79</v>
      </c>
      <c r="AR52" s="1">
        <v>41</v>
      </c>
      <c r="AS52" s="1">
        <v>38</v>
      </c>
      <c r="AT52" s="1">
        <v>38</v>
      </c>
      <c r="AU52" s="1">
        <v>19</v>
      </c>
      <c r="AV52" s="1">
        <v>19</v>
      </c>
      <c r="AW52" s="32" t="s">
        <v>31</v>
      </c>
      <c r="AX52" s="32">
        <v>60</v>
      </c>
      <c r="AY52" s="32">
        <v>29</v>
      </c>
      <c r="AZ52" s="32">
        <v>31</v>
      </c>
      <c r="BA52" s="32">
        <v>54</v>
      </c>
      <c r="BB52" s="32">
        <v>30</v>
      </c>
      <c r="BC52" s="32">
        <v>24</v>
      </c>
      <c r="BD52" s="32">
        <v>49</v>
      </c>
      <c r="BE52" s="32">
        <v>25</v>
      </c>
      <c r="BF52" s="32">
        <v>24</v>
      </c>
      <c r="BG52" s="32">
        <v>39</v>
      </c>
      <c r="BH52" s="32">
        <v>22</v>
      </c>
      <c r="BI52" s="32">
        <v>17</v>
      </c>
      <c r="BJ52" s="32">
        <v>32</v>
      </c>
      <c r="BK52" s="32">
        <v>13</v>
      </c>
      <c r="BL52" s="32">
        <v>19</v>
      </c>
      <c r="BM52" s="32">
        <v>125</v>
      </c>
      <c r="BN52" s="32">
        <v>71</v>
      </c>
      <c r="BO52" s="32">
        <v>54</v>
      </c>
    </row>
    <row r="53" spans="1:67" x14ac:dyDescent="0.2">
      <c r="A53" s="1" t="s">
        <v>32</v>
      </c>
      <c r="B53" s="1">
        <v>1720</v>
      </c>
      <c r="C53" s="1">
        <v>815</v>
      </c>
      <c r="D53" s="1">
        <v>905</v>
      </c>
      <c r="E53" s="1">
        <v>3</v>
      </c>
      <c r="F53" s="1">
        <v>3</v>
      </c>
      <c r="G53" s="1">
        <v>0</v>
      </c>
      <c r="H53" s="1">
        <v>41</v>
      </c>
      <c r="I53" s="1">
        <v>19</v>
      </c>
      <c r="J53" s="1">
        <v>22</v>
      </c>
      <c r="K53" s="1">
        <v>70</v>
      </c>
      <c r="L53" s="1">
        <v>25</v>
      </c>
      <c r="M53" s="1">
        <v>45</v>
      </c>
      <c r="N53" s="1">
        <v>60</v>
      </c>
      <c r="O53" s="1">
        <v>28</v>
      </c>
      <c r="P53" s="1">
        <v>32</v>
      </c>
      <c r="Q53" s="1" t="s">
        <v>32</v>
      </c>
      <c r="R53" s="1">
        <v>119</v>
      </c>
      <c r="S53" s="1">
        <v>58</v>
      </c>
      <c r="T53" s="1">
        <v>61</v>
      </c>
      <c r="U53" s="1">
        <v>89</v>
      </c>
      <c r="V53" s="1">
        <v>40</v>
      </c>
      <c r="W53" s="1">
        <v>49</v>
      </c>
      <c r="X53" s="1">
        <v>581</v>
      </c>
      <c r="Y53" s="1">
        <v>268</v>
      </c>
      <c r="Z53" s="1">
        <v>313</v>
      </c>
      <c r="AA53" s="1">
        <v>54</v>
      </c>
      <c r="AB53" s="1">
        <v>30</v>
      </c>
      <c r="AC53" s="1">
        <v>24</v>
      </c>
      <c r="AD53" s="1">
        <v>83</v>
      </c>
      <c r="AE53" s="1">
        <v>43</v>
      </c>
      <c r="AF53" s="1">
        <v>40</v>
      </c>
      <c r="AG53" s="1" t="s">
        <v>32</v>
      </c>
      <c r="AH53" s="1">
        <v>19</v>
      </c>
      <c r="AI53" s="1">
        <v>9</v>
      </c>
      <c r="AJ53" s="1">
        <v>10</v>
      </c>
      <c r="AK53" s="1">
        <v>19</v>
      </c>
      <c r="AL53" s="1">
        <v>8</v>
      </c>
      <c r="AM53" s="1">
        <v>11</v>
      </c>
      <c r="AN53" s="1">
        <v>86</v>
      </c>
      <c r="AO53" s="1">
        <v>43</v>
      </c>
      <c r="AP53" s="1">
        <v>43</v>
      </c>
      <c r="AQ53" s="1">
        <v>95</v>
      </c>
      <c r="AR53" s="1">
        <v>49</v>
      </c>
      <c r="AS53" s="1">
        <v>46</v>
      </c>
      <c r="AT53" s="1">
        <v>34</v>
      </c>
      <c r="AU53" s="1">
        <v>17</v>
      </c>
      <c r="AV53" s="1">
        <v>17</v>
      </c>
      <c r="AW53" s="32" t="s">
        <v>32</v>
      </c>
      <c r="AX53" s="32">
        <v>63</v>
      </c>
      <c r="AY53" s="32">
        <v>37</v>
      </c>
      <c r="AZ53" s="32">
        <v>26</v>
      </c>
      <c r="BA53" s="32">
        <v>58</v>
      </c>
      <c r="BB53" s="32">
        <v>29</v>
      </c>
      <c r="BC53" s="32">
        <v>29</v>
      </c>
      <c r="BD53" s="32">
        <v>54</v>
      </c>
      <c r="BE53" s="32">
        <v>26</v>
      </c>
      <c r="BF53" s="32">
        <v>28</v>
      </c>
      <c r="BG53" s="32">
        <v>40</v>
      </c>
      <c r="BH53" s="32">
        <v>16</v>
      </c>
      <c r="BI53" s="32">
        <v>24</v>
      </c>
      <c r="BJ53" s="32">
        <v>35</v>
      </c>
      <c r="BK53" s="32">
        <v>12</v>
      </c>
      <c r="BL53" s="32">
        <v>23</v>
      </c>
      <c r="BM53" s="32">
        <v>117</v>
      </c>
      <c r="BN53" s="32">
        <v>55</v>
      </c>
      <c r="BO53" s="32">
        <v>62</v>
      </c>
    </row>
    <row r="54" spans="1:67" x14ac:dyDescent="0.2">
      <c r="A54" s="1" t="s">
        <v>33</v>
      </c>
      <c r="B54" s="1">
        <v>1594</v>
      </c>
      <c r="C54" s="1">
        <v>739</v>
      </c>
      <c r="D54" s="1">
        <v>855</v>
      </c>
      <c r="E54" s="1">
        <v>7</v>
      </c>
      <c r="F54" s="1">
        <v>4</v>
      </c>
      <c r="G54" s="1">
        <v>3</v>
      </c>
      <c r="H54" s="1">
        <v>42</v>
      </c>
      <c r="I54" s="1">
        <v>20</v>
      </c>
      <c r="J54" s="1">
        <v>22</v>
      </c>
      <c r="K54" s="1">
        <v>91</v>
      </c>
      <c r="L54" s="1">
        <v>44</v>
      </c>
      <c r="M54" s="1">
        <v>47</v>
      </c>
      <c r="N54" s="1">
        <v>46</v>
      </c>
      <c r="O54" s="1">
        <v>23</v>
      </c>
      <c r="P54" s="1">
        <v>23</v>
      </c>
      <c r="Q54" s="1" t="s">
        <v>33</v>
      </c>
      <c r="R54" s="1">
        <v>130</v>
      </c>
      <c r="S54" s="1">
        <v>68</v>
      </c>
      <c r="T54" s="1">
        <v>62</v>
      </c>
      <c r="U54" s="1">
        <v>64</v>
      </c>
      <c r="V54" s="1">
        <v>31</v>
      </c>
      <c r="W54" s="1">
        <v>33</v>
      </c>
      <c r="X54" s="1">
        <v>497</v>
      </c>
      <c r="Y54" s="1">
        <v>219</v>
      </c>
      <c r="Z54" s="1">
        <v>278</v>
      </c>
      <c r="AA54" s="1">
        <v>63</v>
      </c>
      <c r="AB54" s="1">
        <v>27</v>
      </c>
      <c r="AC54" s="1">
        <v>36</v>
      </c>
      <c r="AD54" s="1">
        <v>66</v>
      </c>
      <c r="AE54" s="1">
        <v>30</v>
      </c>
      <c r="AF54" s="1">
        <v>36</v>
      </c>
      <c r="AG54" s="1" t="s">
        <v>33</v>
      </c>
      <c r="AH54" s="1">
        <v>18</v>
      </c>
      <c r="AI54" s="1">
        <v>8</v>
      </c>
      <c r="AJ54" s="1">
        <v>10</v>
      </c>
      <c r="AK54" s="1">
        <v>24</v>
      </c>
      <c r="AL54" s="1">
        <v>6</v>
      </c>
      <c r="AM54" s="1">
        <v>18</v>
      </c>
      <c r="AN54" s="1">
        <v>77</v>
      </c>
      <c r="AO54" s="1">
        <v>41</v>
      </c>
      <c r="AP54" s="1">
        <v>36</v>
      </c>
      <c r="AQ54" s="1">
        <v>84</v>
      </c>
      <c r="AR54" s="1">
        <v>37</v>
      </c>
      <c r="AS54" s="1">
        <v>47</v>
      </c>
      <c r="AT54" s="1">
        <v>25</v>
      </c>
      <c r="AU54" s="1">
        <v>12</v>
      </c>
      <c r="AV54" s="1">
        <v>13</v>
      </c>
      <c r="AW54" s="32" t="s">
        <v>33</v>
      </c>
      <c r="AX54" s="32">
        <v>67</v>
      </c>
      <c r="AY54" s="32">
        <v>31</v>
      </c>
      <c r="AZ54" s="32">
        <v>36</v>
      </c>
      <c r="BA54" s="32">
        <v>61</v>
      </c>
      <c r="BB54" s="32">
        <v>26</v>
      </c>
      <c r="BC54" s="32">
        <v>35</v>
      </c>
      <c r="BD54" s="32">
        <v>62</v>
      </c>
      <c r="BE54" s="32">
        <v>26</v>
      </c>
      <c r="BF54" s="32">
        <v>36</v>
      </c>
      <c r="BG54" s="32">
        <v>29</v>
      </c>
      <c r="BH54" s="32">
        <v>9</v>
      </c>
      <c r="BI54" s="32">
        <v>20</v>
      </c>
      <c r="BJ54" s="32">
        <v>37</v>
      </c>
      <c r="BK54" s="32">
        <v>16</v>
      </c>
      <c r="BL54" s="32">
        <v>21</v>
      </c>
      <c r="BM54" s="32">
        <v>104</v>
      </c>
      <c r="BN54" s="32">
        <v>61</v>
      </c>
      <c r="BO54" s="32">
        <v>43</v>
      </c>
    </row>
    <row r="55" spans="1:67" x14ac:dyDescent="0.2">
      <c r="A55" s="1" t="s">
        <v>34</v>
      </c>
      <c r="B55" s="1">
        <v>1396</v>
      </c>
      <c r="C55" s="1">
        <v>641</v>
      </c>
      <c r="D55" s="1">
        <v>755</v>
      </c>
      <c r="E55" s="1">
        <v>4</v>
      </c>
      <c r="F55" s="1">
        <v>2</v>
      </c>
      <c r="G55" s="1">
        <v>2</v>
      </c>
      <c r="H55" s="1">
        <v>30</v>
      </c>
      <c r="I55" s="1">
        <v>13</v>
      </c>
      <c r="J55" s="1">
        <v>17</v>
      </c>
      <c r="K55" s="1">
        <v>60</v>
      </c>
      <c r="L55" s="1">
        <v>26</v>
      </c>
      <c r="M55" s="1">
        <v>34</v>
      </c>
      <c r="N55" s="1">
        <v>68</v>
      </c>
      <c r="O55" s="1">
        <v>31</v>
      </c>
      <c r="P55" s="1">
        <v>37</v>
      </c>
      <c r="Q55" s="1" t="s">
        <v>34</v>
      </c>
      <c r="R55" s="1">
        <v>76</v>
      </c>
      <c r="S55" s="1">
        <v>36</v>
      </c>
      <c r="T55" s="1">
        <v>40</v>
      </c>
      <c r="U55" s="1">
        <v>65</v>
      </c>
      <c r="V55" s="1">
        <v>28</v>
      </c>
      <c r="W55" s="1">
        <v>37</v>
      </c>
      <c r="X55" s="1">
        <v>444</v>
      </c>
      <c r="Y55" s="1">
        <v>202</v>
      </c>
      <c r="Z55" s="1">
        <v>242</v>
      </c>
      <c r="AA55" s="1">
        <v>51</v>
      </c>
      <c r="AB55" s="1">
        <v>22</v>
      </c>
      <c r="AC55" s="1">
        <v>29</v>
      </c>
      <c r="AD55" s="1">
        <v>58</v>
      </c>
      <c r="AE55" s="1">
        <v>25</v>
      </c>
      <c r="AF55" s="1">
        <v>33</v>
      </c>
      <c r="AG55" s="1" t="s">
        <v>34</v>
      </c>
      <c r="AH55" s="1">
        <v>27</v>
      </c>
      <c r="AI55" s="1">
        <v>12</v>
      </c>
      <c r="AJ55" s="1">
        <v>15</v>
      </c>
      <c r="AK55" s="1">
        <v>22</v>
      </c>
      <c r="AL55" s="1">
        <v>15</v>
      </c>
      <c r="AM55" s="1">
        <v>7</v>
      </c>
      <c r="AN55" s="1">
        <v>76</v>
      </c>
      <c r="AO55" s="1">
        <v>31</v>
      </c>
      <c r="AP55" s="1">
        <v>45</v>
      </c>
      <c r="AQ55" s="1">
        <v>89</v>
      </c>
      <c r="AR55" s="1">
        <v>45</v>
      </c>
      <c r="AS55" s="1">
        <v>44</v>
      </c>
      <c r="AT55" s="1">
        <v>32</v>
      </c>
      <c r="AU55" s="1">
        <v>16</v>
      </c>
      <c r="AV55" s="1">
        <v>16</v>
      </c>
      <c r="AW55" s="32" t="s">
        <v>34</v>
      </c>
      <c r="AX55" s="32">
        <v>55</v>
      </c>
      <c r="AY55" s="32">
        <v>25</v>
      </c>
      <c r="AZ55" s="32">
        <v>30</v>
      </c>
      <c r="BA55" s="32">
        <v>46</v>
      </c>
      <c r="BB55" s="32">
        <v>20</v>
      </c>
      <c r="BC55" s="32">
        <v>26</v>
      </c>
      <c r="BD55" s="32">
        <v>42</v>
      </c>
      <c r="BE55" s="32">
        <v>25</v>
      </c>
      <c r="BF55" s="32">
        <v>17</v>
      </c>
      <c r="BG55" s="32">
        <v>36</v>
      </c>
      <c r="BH55" s="32">
        <v>12</v>
      </c>
      <c r="BI55" s="32">
        <v>24</v>
      </c>
      <c r="BJ55" s="32">
        <v>45</v>
      </c>
      <c r="BK55" s="32">
        <v>24</v>
      </c>
      <c r="BL55" s="32">
        <v>21</v>
      </c>
      <c r="BM55" s="32">
        <v>70</v>
      </c>
      <c r="BN55" s="32">
        <v>31</v>
      </c>
      <c r="BO55" s="32">
        <v>39</v>
      </c>
    </row>
    <row r="56" spans="1:67" x14ac:dyDescent="0.2">
      <c r="A56" s="1" t="s">
        <v>35</v>
      </c>
      <c r="B56" s="1">
        <v>1089</v>
      </c>
      <c r="C56" s="1">
        <v>510</v>
      </c>
      <c r="D56" s="1">
        <v>579</v>
      </c>
      <c r="E56" s="1">
        <v>2</v>
      </c>
      <c r="F56" s="1">
        <v>2</v>
      </c>
      <c r="G56" s="1">
        <v>0</v>
      </c>
      <c r="H56" s="1">
        <v>20</v>
      </c>
      <c r="I56" s="1">
        <v>9</v>
      </c>
      <c r="J56" s="1">
        <v>11</v>
      </c>
      <c r="K56" s="1">
        <v>72</v>
      </c>
      <c r="L56" s="1">
        <v>32</v>
      </c>
      <c r="M56" s="1">
        <v>40</v>
      </c>
      <c r="N56" s="1">
        <v>37</v>
      </c>
      <c r="O56" s="1">
        <v>19</v>
      </c>
      <c r="P56" s="1">
        <v>18</v>
      </c>
      <c r="Q56" s="1" t="s">
        <v>35</v>
      </c>
      <c r="R56" s="1">
        <v>82</v>
      </c>
      <c r="S56" s="1">
        <v>46</v>
      </c>
      <c r="T56" s="1">
        <v>36</v>
      </c>
      <c r="U56" s="1">
        <v>52</v>
      </c>
      <c r="V56" s="1">
        <v>22</v>
      </c>
      <c r="W56" s="1">
        <v>30</v>
      </c>
      <c r="X56" s="1">
        <v>331</v>
      </c>
      <c r="Y56" s="1">
        <v>145</v>
      </c>
      <c r="Z56" s="1">
        <v>186</v>
      </c>
      <c r="AA56" s="1">
        <v>40</v>
      </c>
      <c r="AB56" s="1">
        <v>21</v>
      </c>
      <c r="AC56" s="1">
        <v>19</v>
      </c>
      <c r="AD56" s="1">
        <v>49</v>
      </c>
      <c r="AE56" s="1">
        <v>24</v>
      </c>
      <c r="AF56" s="1">
        <v>25</v>
      </c>
      <c r="AG56" s="1" t="s">
        <v>35</v>
      </c>
      <c r="AH56" s="1">
        <v>9</v>
      </c>
      <c r="AI56" s="1">
        <v>6</v>
      </c>
      <c r="AJ56" s="1">
        <v>3</v>
      </c>
      <c r="AK56" s="1">
        <v>13</v>
      </c>
      <c r="AL56" s="1">
        <v>3</v>
      </c>
      <c r="AM56" s="1">
        <v>10</v>
      </c>
      <c r="AN56" s="1">
        <v>50</v>
      </c>
      <c r="AO56" s="1">
        <v>29</v>
      </c>
      <c r="AP56" s="1">
        <v>21</v>
      </c>
      <c r="AQ56" s="1">
        <v>57</v>
      </c>
      <c r="AR56" s="1">
        <v>27</v>
      </c>
      <c r="AS56" s="1">
        <v>30</v>
      </c>
      <c r="AT56" s="1">
        <v>19</v>
      </c>
      <c r="AU56" s="1">
        <v>11</v>
      </c>
      <c r="AV56" s="1">
        <v>8</v>
      </c>
      <c r="AW56" s="32" t="s">
        <v>35</v>
      </c>
      <c r="AX56" s="32">
        <v>68</v>
      </c>
      <c r="AY56" s="32">
        <v>33</v>
      </c>
      <c r="AZ56" s="32">
        <v>35</v>
      </c>
      <c r="BA56" s="32">
        <v>38</v>
      </c>
      <c r="BB56" s="32">
        <v>16</v>
      </c>
      <c r="BC56" s="32">
        <v>22</v>
      </c>
      <c r="BD56" s="32">
        <v>27</v>
      </c>
      <c r="BE56" s="32">
        <v>13</v>
      </c>
      <c r="BF56" s="32">
        <v>14</v>
      </c>
      <c r="BG56" s="32">
        <v>32</v>
      </c>
      <c r="BH56" s="32">
        <v>8</v>
      </c>
      <c r="BI56" s="32">
        <v>24</v>
      </c>
      <c r="BJ56" s="32">
        <v>43</v>
      </c>
      <c r="BK56" s="32">
        <v>20</v>
      </c>
      <c r="BL56" s="32">
        <v>23</v>
      </c>
      <c r="BM56" s="32">
        <v>48</v>
      </c>
      <c r="BN56" s="32">
        <v>24</v>
      </c>
      <c r="BO56" s="32">
        <v>24</v>
      </c>
    </row>
    <row r="57" spans="1:67" x14ac:dyDescent="0.2">
      <c r="A57" s="1" t="s">
        <v>36</v>
      </c>
      <c r="B57" s="1">
        <v>752</v>
      </c>
      <c r="C57" s="1">
        <v>299</v>
      </c>
      <c r="D57" s="1">
        <v>453</v>
      </c>
      <c r="E57" s="1">
        <v>1</v>
      </c>
      <c r="F57" s="1">
        <v>1</v>
      </c>
      <c r="G57" s="1">
        <v>0</v>
      </c>
      <c r="H57" s="1">
        <v>20</v>
      </c>
      <c r="I57" s="1">
        <v>7</v>
      </c>
      <c r="J57" s="1">
        <v>13</v>
      </c>
      <c r="K57" s="1">
        <v>44</v>
      </c>
      <c r="L57" s="1">
        <v>18</v>
      </c>
      <c r="M57" s="1">
        <v>26</v>
      </c>
      <c r="N57" s="1">
        <v>34</v>
      </c>
      <c r="O57" s="1">
        <v>12</v>
      </c>
      <c r="P57" s="1">
        <v>22</v>
      </c>
      <c r="Q57" s="1" t="s">
        <v>36</v>
      </c>
      <c r="R57" s="1">
        <v>45</v>
      </c>
      <c r="S57" s="1">
        <v>16</v>
      </c>
      <c r="T57" s="1">
        <v>29</v>
      </c>
      <c r="U57" s="1">
        <v>37</v>
      </c>
      <c r="V57" s="1">
        <v>19</v>
      </c>
      <c r="W57" s="1">
        <v>18</v>
      </c>
      <c r="X57" s="1">
        <v>238</v>
      </c>
      <c r="Y57" s="1">
        <v>89</v>
      </c>
      <c r="Z57" s="1">
        <v>149</v>
      </c>
      <c r="AA57" s="1">
        <v>30</v>
      </c>
      <c r="AB57" s="1">
        <v>12</v>
      </c>
      <c r="AC57" s="1">
        <v>18</v>
      </c>
      <c r="AD57" s="1">
        <v>30</v>
      </c>
      <c r="AE57" s="1">
        <v>15</v>
      </c>
      <c r="AF57" s="1">
        <v>15</v>
      </c>
      <c r="AG57" s="1" t="s">
        <v>36</v>
      </c>
      <c r="AH57" s="1">
        <v>14</v>
      </c>
      <c r="AI57" s="1">
        <v>6</v>
      </c>
      <c r="AJ57" s="1">
        <v>8</v>
      </c>
      <c r="AK57" s="1">
        <v>9</v>
      </c>
      <c r="AL57" s="1">
        <v>3</v>
      </c>
      <c r="AM57" s="1">
        <v>6</v>
      </c>
      <c r="AN57" s="1">
        <v>28</v>
      </c>
      <c r="AO57" s="1">
        <v>11</v>
      </c>
      <c r="AP57" s="1">
        <v>17</v>
      </c>
      <c r="AQ57" s="1">
        <v>33</v>
      </c>
      <c r="AR57" s="1">
        <v>11</v>
      </c>
      <c r="AS57" s="1">
        <v>22</v>
      </c>
      <c r="AT57" s="1">
        <v>17</v>
      </c>
      <c r="AU57" s="1">
        <v>7</v>
      </c>
      <c r="AV57" s="1">
        <v>10</v>
      </c>
      <c r="AW57" s="32" t="s">
        <v>36</v>
      </c>
      <c r="AX57" s="32">
        <v>43</v>
      </c>
      <c r="AY57" s="32">
        <v>17</v>
      </c>
      <c r="AZ57" s="32">
        <v>26</v>
      </c>
      <c r="BA57" s="32">
        <v>21</v>
      </c>
      <c r="BB57" s="32">
        <v>9</v>
      </c>
      <c r="BC57" s="32">
        <v>12</v>
      </c>
      <c r="BD57" s="32">
        <v>31</v>
      </c>
      <c r="BE57" s="32">
        <v>11</v>
      </c>
      <c r="BF57" s="32">
        <v>20</v>
      </c>
      <c r="BG57" s="32">
        <v>18</v>
      </c>
      <c r="BH57" s="32">
        <v>7</v>
      </c>
      <c r="BI57" s="32">
        <v>11</v>
      </c>
      <c r="BJ57" s="32">
        <v>31</v>
      </c>
      <c r="BK57" s="32">
        <v>17</v>
      </c>
      <c r="BL57" s="32">
        <v>14</v>
      </c>
      <c r="BM57" s="32">
        <v>28</v>
      </c>
      <c r="BN57" s="32">
        <v>11</v>
      </c>
      <c r="BO57" s="32">
        <v>17</v>
      </c>
    </row>
    <row r="58" spans="1:67" x14ac:dyDescent="0.2">
      <c r="A58" s="1" t="s">
        <v>37</v>
      </c>
      <c r="B58" s="1">
        <v>741</v>
      </c>
      <c r="C58" s="1">
        <v>284</v>
      </c>
      <c r="D58" s="1">
        <v>457</v>
      </c>
      <c r="E58" s="1">
        <v>1</v>
      </c>
      <c r="F58" s="1">
        <v>1</v>
      </c>
      <c r="G58" s="1">
        <v>0</v>
      </c>
      <c r="H58" s="1">
        <v>18</v>
      </c>
      <c r="I58" s="1">
        <v>4</v>
      </c>
      <c r="J58" s="1">
        <v>14</v>
      </c>
      <c r="K58" s="1">
        <v>26</v>
      </c>
      <c r="L58" s="1">
        <v>8</v>
      </c>
      <c r="M58" s="1">
        <v>18</v>
      </c>
      <c r="N58" s="1">
        <v>23</v>
      </c>
      <c r="O58" s="1">
        <v>11</v>
      </c>
      <c r="P58" s="1">
        <v>12</v>
      </c>
      <c r="Q58" s="1" t="s">
        <v>37</v>
      </c>
      <c r="R58" s="1">
        <v>53</v>
      </c>
      <c r="S58" s="1">
        <v>25</v>
      </c>
      <c r="T58" s="1">
        <v>28</v>
      </c>
      <c r="U58" s="1">
        <v>22</v>
      </c>
      <c r="V58" s="1">
        <v>11</v>
      </c>
      <c r="W58" s="1">
        <v>11</v>
      </c>
      <c r="X58" s="1">
        <v>215</v>
      </c>
      <c r="Y58" s="1">
        <v>85</v>
      </c>
      <c r="Z58" s="1">
        <v>130</v>
      </c>
      <c r="AA58" s="1">
        <v>22</v>
      </c>
      <c r="AB58" s="1">
        <v>9</v>
      </c>
      <c r="AC58" s="1">
        <v>13</v>
      </c>
      <c r="AD58" s="1">
        <v>21</v>
      </c>
      <c r="AE58" s="1">
        <v>8</v>
      </c>
      <c r="AF58" s="1">
        <v>13</v>
      </c>
      <c r="AG58" s="1" t="s">
        <v>37</v>
      </c>
      <c r="AH58" s="1">
        <v>15</v>
      </c>
      <c r="AI58" s="1">
        <v>4</v>
      </c>
      <c r="AJ58" s="1">
        <v>11</v>
      </c>
      <c r="AK58" s="1">
        <v>12</v>
      </c>
      <c r="AL58" s="1">
        <v>6</v>
      </c>
      <c r="AM58" s="1">
        <v>6</v>
      </c>
      <c r="AN58" s="1">
        <v>46</v>
      </c>
      <c r="AO58" s="1">
        <v>13</v>
      </c>
      <c r="AP58" s="1">
        <v>33</v>
      </c>
      <c r="AQ58" s="1">
        <v>47</v>
      </c>
      <c r="AR58" s="1">
        <v>18</v>
      </c>
      <c r="AS58" s="1">
        <v>29</v>
      </c>
      <c r="AT58" s="1">
        <v>25</v>
      </c>
      <c r="AU58" s="1">
        <v>9</v>
      </c>
      <c r="AV58" s="1">
        <v>16</v>
      </c>
      <c r="AW58" s="32" t="s">
        <v>37</v>
      </c>
      <c r="AX58" s="32">
        <v>29</v>
      </c>
      <c r="AY58" s="32">
        <v>13</v>
      </c>
      <c r="AZ58" s="32">
        <v>16</v>
      </c>
      <c r="BA58" s="32">
        <v>37</v>
      </c>
      <c r="BB58" s="32">
        <v>15</v>
      </c>
      <c r="BC58" s="32">
        <v>22</v>
      </c>
      <c r="BD58" s="32">
        <v>49</v>
      </c>
      <c r="BE58" s="32">
        <v>18</v>
      </c>
      <c r="BF58" s="32">
        <v>31</v>
      </c>
      <c r="BG58" s="32">
        <v>26</v>
      </c>
      <c r="BH58" s="32">
        <v>5</v>
      </c>
      <c r="BI58" s="32">
        <v>21</v>
      </c>
      <c r="BJ58" s="32">
        <v>28</v>
      </c>
      <c r="BK58" s="32">
        <v>10</v>
      </c>
      <c r="BL58" s="32">
        <v>18</v>
      </c>
      <c r="BM58" s="32">
        <v>26</v>
      </c>
      <c r="BN58" s="32">
        <v>11</v>
      </c>
      <c r="BO58" s="32">
        <v>15</v>
      </c>
    </row>
    <row r="59" spans="1:67" x14ac:dyDescent="0.2">
      <c r="A59" s="1" t="s">
        <v>39</v>
      </c>
      <c r="B59" s="6">
        <v>46.6</v>
      </c>
      <c r="C59" s="6">
        <v>46.2</v>
      </c>
      <c r="D59" s="6">
        <v>47.1</v>
      </c>
      <c r="E59" s="6">
        <v>38</v>
      </c>
      <c r="F59" s="6">
        <v>39.799999999999997</v>
      </c>
      <c r="G59" s="6">
        <v>35.299999999999997</v>
      </c>
      <c r="H59" s="6">
        <v>49.6</v>
      </c>
      <c r="I59" s="6">
        <v>49.4</v>
      </c>
      <c r="J59" s="6">
        <v>49.8</v>
      </c>
      <c r="K59" s="6">
        <v>47.8</v>
      </c>
      <c r="L59" s="6">
        <v>46.5</v>
      </c>
      <c r="M59" s="6">
        <v>48.8</v>
      </c>
      <c r="N59" s="6">
        <v>46</v>
      </c>
      <c r="O59" s="6">
        <v>46</v>
      </c>
      <c r="P59" s="6">
        <v>45.9</v>
      </c>
      <c r="Q59" s="1" t="s">
        <v>39</v>
      </c>
      <c r="R59" s="6">
        <v>45.5</v>
      </c>
      <c r="S59" s="6">
        <v>46.1</v>
      </c>
      <c r="T59" s="6">
        <v>44.8</v>
      </c>
      <c r="U59" s="6">
        <v>44.7</v>
      </c>
      <c r="V59" s="6">
        <v>44.4</v>
      </c>
      <c r="W59" s="6">
        <v>44.9</v>
      </c>
      <c r="X59" s="6">
        <v>45</v>
      </c>
      <c r="Y59" s="6">
        <v>44.5</v>
      </c>
      <c r="Z59" s="6">
        <v>45.5</v>
      </c>
      <c r="AA59" s="6">
        <v>48</v>
      </c>
      <c r="AB59" s="6">
        <v>48.7</v>
      </c>
      <c r="AC59" s="6">
        <v>47.4</v>
      </c>
      <c r="AD59" s="6">
        <v>45.2</v>
      </c>
      <c r="AE59" s="6">
        <v>45.6</v>
      </c>
      <c r="AF59" s="6">
        <v>44.8</v>
      </c>
      <c r="AG59" s="1" t="s">
        <v>39</v>
      </c>
      <c r="AH59" s="6">
        <v>48.6</v>
      </c>
      <c r="AI59" s="6">
        <v>49</v>
      </c>
      <c r="AJ59" s="6">
        <v>48.1</v>
      </c>
      <c r="AK59" s="6">
        <v>46.2</v>
      </c>
      <c r="AL59" s="6">
        <v>44.2</v>
      </c>
      <c r="AM59" s="6">
        <v>48.3</v>
      </c>
      <c r="AN59" s="6">
        <v>50.2</v>
      </c>
      <c r="AO59" s="6">
        <v>49.6</v>
      </c>
      <c r="AP59" s="6">
        <v>50.8</v>
      </c>
      <c r="AQ59" s="6">
        <v>50.9</v>
      </c>
      <c r="AR59" s="6">
        <v>50</v>
      </c>
      <c r="AS59" s="6">
        <v>51.8</v>
      </c>
      <c r="AT59" s="6">
        <v>49.4</v>
      </c>
      <c r="AU59" s="6">
        <v>49.2</v>
      </c>
      <c r="AV59" s="6">
        <v>49.6</v>
      </c>
      <c r="AW59" s="32" t="s">
        <v>39</v>
      </c>
      <c r="AX59" s="40">
        <v>51.6</v>
      </c>
      <c r="AY59" s="40">
        <v>51.1</v>
      </c>
      <c r="AZ59" s="40">
        <v>52.4</v>
      </c>
      <c r="BA59" s="40">
        <v>48.3</v>
      </c>
      <c r="BB59" s="40">
        <v>46.5</v>
      </c>
      <c r="BC59" s="40">
        <v>50.5</v>
      </c>
      <c r="BD59" s="40">
        <v>52.5</v>
      </c>
      <c r="BE59" s="40">
        <v>52.2</v>
      </c>
      <c r="BF59" s="40">
        <v>52.8</v>
      </c>
      <c r="BG59" s="40">
        <v>51.5</v>
      </c>
      <c r="BH59" s="40">
        <v>48.5</v>
      </c>
      <c r="BI59" s="40">
        <v>53.9</v>
      </c>
      <c r="BJ59" s="40">
        <v>53.3</v>
      </c>
      <c r="BK59" s="40">
        <v>54.2</v>
      </c>
      <c r="BL59" s="40">
        <v>52.8</v>
      </c>
      <c r="BM59" s="40">
        <v>43.1</v>
      </c>
      <c r="BN59" s="40">
        <v>43</v>
      </c>
      <c r="BO59" s="40">
        <v>43.1</v>
      </c>
    </row>
    <row r="60" spans="1:67" x14ac:dyDescent="0.2">
      <c r="A60" s="41" t="s">
        <v>196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 t="s">
        <v>196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 t="s">
        <v>196</v>
      </c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6" t="s">
        <v>196</v>
      </c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</sheetData>
  <mergeCells count="25">
    <mergeCell ref="AD2:AF2"/>
    <mergeCell ref="AH2:AJ2"/>
    <mergeCell ref="AK2:AM2"/>
    <mergeCell ref="B2:D2"/>
    <mergeCell ref="E2:G2"/>
    <mergeCell ref="H2:J2"/>
    <mergeCell ref="K2:M2"/>
    <mergeCell ref="N2:P2"/>
    <mergeCell ref="R2:T2"/>
    <mergeCell ref="BG2:BI2"/>
    <mergeCell ref="BJ2:BL2"/>
    <mergeCell ref="BM2:BO2"/>
    <mergeCell ref="A60:P60"/>
    <mergeCell ref="Q60:AF60"/>
    <mergeCell ref="AG60:AV60"/>
    <mergeCell ref="AW60:BO60"/>
    <mergeCell ref="AN2:AP2"/>
    <mergeCell ref="AQ2:AS2"/>
    <mergeCell ref="AT2:AV2"/>
    <mergeCell ref="AX2:AZ2"/>
    <mergeCell ref="BA2:BC2"/>
    <mergeCell ref="BD2:BF2"/>
    <mergeCell ref="U2:W2"/>
    <mergeCell ref="X2:Z2"/>
    <mergeCell ref="AA2:AC2"/>
  </mergeCells>
  <pageMargins left="0.7" right="0.7" top="0.75" bottom="0.75" header="0.3" footer="0.3"/>
  <pageSetup scale="16" orientation="portrait" r:id="rId1"/>
  <colBreaks count="2" manualBreakCount="2">
    <brk id="16" max="59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Kiribati 1995 age</vt:lpstr>
      <vt:lpstr>Age Sex</vt:lpstr>
      <vt:lpstr>Age1 Sex</vt:lpstr>
      <vt:lpstr>Relationship</vt:lpstr>
      <vt:lpstr>Ethnicity</vt:lpstr>
      <vt:lpstr>Marital</vt:lpstr>
      <vt:lpstr>SMAM</vt:lpstr>
      <vt:lpstr>FA Vital</vt:lpstr>
      <vt:lpstr>MO Vital</vt:lpstr>
      <vt:lpstr>Religion</vt:lpstr>
      <vt:lpstr>Home Is</vt:lpstr>
      <vt:lpstr>Birthplace</vt:lpstr>
      <vt:lpstr>Res in 1990</vt:lpstr>
      <vt:lpstr>Schooling</vt:lpstr>
      <vt:lpstr>Educ Attainment</vt:lpstr>
      <vt:lpstr>Econ Actv</vt:lpstr>
      <vt:lpstr>Cash work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2018-12-10T22:54:14Z</dcterms:created>
  <dcterms:modified xsi:type="dcterms:W3CDTF">2020-02-28T18:30:39Z</dcterms:modified>
</cp:coreProperties>
</file>